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60" windowWidth="23040" windowHeight="9135"/>
  </bookViews>
  <sheets>
    <sheet name="Encadenamiento" sheetId="13" r:id="rId1"/>
    <sheet name="Acumulada" sheetId="12" r:id="rId2"/>
    <sheet name="Variacion anual" sheetId="7" r:id="rId3"/>
    <sheet name="tamaya" sheetId="1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d">'[1]Cuadro 4.8 A'!$AO$9</definedName>
    <definedName name="\i">'[1]Cuadro 4.8 A'!$A$8208</definedName>
    <definedName name="\z" localSheetId="1">'[1]Cuadro 4.8 A'!#REF!</definedName>
    <definedName name="\z" localSheetId="3">'[1]Cuadro 4.8 A'!#REF!</definedName>
    <definedName name="\z" localSheetId="2">'[1]Cuadro 4.8 A'!#REF!</definedName>
    <definedName name="\z">'[1]Cuadro 4.8 A'!#REF!</definedName>
    <definedName name="_________A65944" localSheetId="3">'[2]2006'!#REF!</definedName>
    <definedName name="_________A65944" localSheetId="2">'[2]2006'!#REF!</definedName>
    <definedName name="_________A65944">'[2]2006'!#REF!</definedName>
    <definedName name="________A65944" localSheetId="3">'[2]2006'!#REF!</definedName>
    <definedName name="________A65944" localSheetId="2">'[2]2006'!#REF!</definedName>
    <definedName name="________A65944">'[2]2006'!#REF!</definedName>
    <definedName name="_______A65944" localSheetId="3">'[2]2006'!#REF!</definedName>
    <definedName name="_______A65944" localSheetId="2">'[2]2006'!#REF!</definedName>
    <definedName name="_______A65944">'[2]2006'!#REF!</definedName>
    <definedName name="_______inf3">OFFSET([3]tcambio!$AJ$8,0,0,COUNT([3]tcambio!$AJ$1:$AJ$65536),1)</definedName>
    <definedName name="______A65944" localSheetId="3">'[2]2006'!#REF!</definedName>
    <definedName name="______A65944" localSheetId="2">'[2]2006'!#REF!</definedName>
    <definedName name="______A65944">'[2]2006'!#REF!</definedName>
    <definedName name="______inf3">OFFSET([3]tcambio!$AJ$8,0,0,COUNT([3]tcambio!$AJ$1:$AJ$65536),1)</definedName>
    <definedName name="_____inf3">OFFSET([3]tcambio!$AJ$8,0,0,COUNT([3]tcambio!$AJ$1:$AJ$65536),1)</definedName>
    <definedName name="____A65944" localSheetId="3">'[2]2006'!#REF!</definedName>
    <definedName name="____A65944" localSheetId="2">'[2]2006'!#REF!</definedName>
    <definedName name="____A65944">'[2]2006'!#REF!</definedName>
    <definedName name="____inf3">OFFSET([3]tcambio!$AJ$8,0,0,COUNT([3]tcambio!$AJ$1:$AJ$65536),1)</definedName>
    <definedName name="___A65944" localSheetId="3">'[2]2006'!#REF!</definedName>
    <definedName name="___A65944" localSheetId="2">'[2]2006'!#REF!</definedName>
    <definedName name="___A65944">'[2]2006'!#REF!</definedName>
    <definedName name="___inf3">OFFSET([3]tcambio!$AJ$8,0,0,COUNT([3]tcambio!$AJ$1:$AJ$65536),1)</definedName>
    <definedName name="__a1">[4]REER!$CA$2:$CM$291</definedName>
    <definedName name="__A65944" localSheetId="3">'[2]2006'!#REF!</definedName>
    <definedName name="__A65944" localSheetId="2">'[2]2006'!#REF!</definedName>
    <definedName name="__A65944">'[2]2006'!#REF!</definedName>
    <definedName name="__g1" localSheetId="3">'[5]Cuadro 4.8 A'!#REF!</definedName>
    <definedName name="__g1" localSheetId="2">'[5]Cuadro 4.8 A'!#REF!</definedName>
    <definedName name="__g1">'[5]Cuadro 4.8 A'!#REF!</definedName>
    <definedName name="__inf3">OFFSET([3]tcambio!$AJ$8,0,0,COUNT([3]tcambio!$AJ$1:$AJ$65536),1)</definedName>
    <definedName name="_a1">[6]REER!$CA$2:$CM$291</definedName>
    <definedName name="_A65944" localSheetId="1">'[7]2006'!#REF!</definedName>
    <definedName name="_A65944" localSheetId="3">'[7]2006'!#REF!</definedName>
    <definedName name="_A65944" localSheetId="2">'[7]2006'!#REF!</definedName>
    <definedName name="_A65944">'[7]2006'!#REF!</definedName>
    <definedName name="_c" localSheetId="1">#REF!</definedName>
    <definedName name="_c" localSheetId="0">#REF!</definedName>
    <definedName name="_c" localSheetId="3">#REF!</definedName>
    <definedName name="_c" localSheetId="2">#REF!</definedName>
    <definedName name="_c">#REF!</definedName>
    <definedName name="_cV1">OFFSET([8]tcambio!$Z$8,0,0,COUNT([8]tcambio!$Z$1:$Z$65536),1)</definedName>
    <definedName name="_Fill" hidden="1">[9]CPMYC!$C$37</definedName>
    <definedName name="_g1" localSheetId="3">'[10]Cuadro 4.8 A'!#REF!</definedName>
    <definedName name="_g1" localSheetId="2">'[10]Cuadro 4.8 A'!#REF!</definedName>
    <definedName name="_g1">'[10]Cuadro 4.8 A'!#REF!</definedName>
    <definedName name="_inf3">OFFSET([3]tcambio!$AJ$8,0,0,COUNT([3]tcambio!$AJ$1:$AJ$65536),1)</definedName>
    <definedName name="_Key2" localSheetId="1" hidden="1">[11]xor!#REF!</definedName>
    <definedName name="_Key2" localSheetId="3" hidden="1">[11]xor!#REF!</definedName>
    <definedName name="_Key2" localSheetId="2" hidden="1">[11]xor!#REF!</definedName>
    <definedName name="_Key2" hidden="1">[11]xor!#REF!</definedName>
    <definedName name="_OMA1">OFFSET('[12]priv preferenciales'!$W$7,0,0,COUNT('[12]priv preferenciales'!$W$1:$W$65536),1)</definedName>
    <definedName name="_Order2" hidden="1">255</definedName>
    <definedName name="_Parse_Out" localSheetId="1" hidden="1">[11]mor!#REF!</definedName>
    <definedName name="_Parse_Out" localSheetId="3" hidden="1">[11]mor!#REF!</definedName>
    <definedName name="_Parse_Out" localSheetId="2" hidden="1">[11]mor!#REF!</definedName>
    <definedName name="_Parse_Out" hidden="1">[11]mor!#REF!</definedName>
    <definedName name="a">[13]REER!$CA$2:$CM$291</definedName>
    <definedName name="A_IMPRESI_N_IM" localSheetId="3">[14]REER!$CA$2:$CM$291</definedName>
    <definedName name="A_IMPRESI_N_IM" localSheetId="2">[14]REER!$CA$2:$CM$291</definedName>
    <definedName name="A_IMPRESI_N_IM">[15]REER!$CA$2:$CM$291</definedName>
    <definedName name="AA" localSheetId="3">'[10]Cuadro 4.8 A'!#REF!</definedName>
    <definedName name="AA" localSheetId="2">'[10]Cuadro 4.8 A'!#REF!</definedName>
    <definedName name="AA">'[10]Cuadro 4.8 A'!#REF!</definedName>
    <definedName name="aaaa">[15]REER!$CA$2:$CM$291</definedName>
    <definedName name="adasdas" localSheetId="3">#REF!</definedName>
    <definedName name="adasdas" localSheetId="2">#REF!</definedName>
    <definedName name="adasdas">#REF!</definedName>
    <definedName name="adsfas">OFFSET([16]tcambio!$AC$8,0,0,COUNT([16]tcambio!$AC$1:$AC$65536),1)</definedName>
    <definedName name="alimen">OFFSET([3]tcambio!$AG$8,0,0,COUNT([3]tcambio!$AG$1:$AG$65536),1)</definedName>
    <definedName name="anterior" localSheetId="3">OFFSET([17]tcambio!$AK$8,0,0,COUNT([17]tcambio!$AK$1:$AK$65536),1)</definedName>
    <definedName name="anterior" localSheetId="2">OFFSET([17]tcambio!$AK$8,0,0,COUNT([17]tcambio!$AK$1:$AK$65536),1)</definedName>
    <definedName name="anterior">OFFSET([8]tcambio!$AK$8,0,0,COUNT([8]tcambio!$AK$1:$AK$65536),1)</definedName>
    <definedName name="asadasda">OFFSET('[18]priv preferenciales'!$X$7,0,0,COUNT('[18]priv preferenciales'!$X$1:$X$65536),1)</definedName>
    <definedName name="asas">OFFSET([8]tcambio!$AB$8,0,0,COUNT([8]tcambio!$AB$1:$AB$65536),1)</definedName>
    <definedName name="asdasd">OFFSET([16]tcambio!$AG$8,0,0,COUNT([16]tcambio!$AG$1:$AG$65536),1)</definedName>
    <definedName name="asdf">OFFSET([19]tcambio!$AE$8,0,0,COUNT([19]tcambio!$AE$1:$AE$65536),1)</definedName>
    <definedName name="asdfa">OFFSET('[20]priv preferenciales'!$AC$7,0,0,COUNT('[20]priv preferenciales'!$AC$1:$AC$65536),1)</definedName>
    <definedName name="asdfaa">OFFSET('[18]priv preferenciales'!$AC$7,0,0,COUNT('[18]priv preferenciales'!$AC$1:$AC$65536),1)</definedName>
    <definedName name="b">OFFSET([19]tcambio!$AJ$8,0,0,COUNT([19]tcambio!$AJ$1:$AJ$65536),1)</definedName>
    <definedName name="_xlnm.Database" localSheetId="1">#REF!</definedName>
    <definedName name="_xlnm.Database" localSheetId="3">#REF!</definedName>
    <definedName name="_xlnm.Database" localSheetId="2">#REF!</definedName>
    <definedName name="_xlnm.Database">#REF!</definedName>
    <definedName name="bb">[15]REER!$CA$2:$CM$291</definedName>
    <definedName name="ccc" localSheetId="1">[21]ciudades!#REF!</definedName>
    <definedName name="ccc" localSheetId="0">[22]ciudades!#REF!</definedName>
    <definedName name="ccc" localSheetId="3">[21]ciudades!#REF!</definedName>
    <definedName name="ccc" localSheetId="2">[21]ciudades!#REF!</definedName>
    <definedName name="ccc">[21]ciudades!#REF!</definedName>
    <definedName name="cuadro1">OFFSET('[23]priv preferenciales'!$AA$7,0,0,COUNT('[23]priv preferenciales'!$AA$1:$AA$65536),1)</definedName>
    <definedName name="dasddasdsad">OFFSET('[24]priv preferenciales'!$W$7,0,0,COUNT('[24]priv preferenciales'!$W$1:$W$65536),1)</definedName>
    <definedName name="dd" localSheetId="3" hidden="1">[11]mor!#REF!</definedName>
    <definedName name="dd" localSheetId="2" hidden="1">[11]mor!#REF!</definedName>
    <definedName name="dd" hidden="1">[11]mor!#REF!</definedName>
    <definedName name="dde" localSheetId="3" hidden="1">[11]xor!#REF!</definedName>
    <definedName name="dde" localSheetId="2" hidden="1">[11]xor!#REF!</definedName>
    <definedName name="dde" hidden="1">[11]xor!#REF!</definedName>
    <definedName name="DESPAI" localSheetId="1">[11]xor!#REF!</definedName>
    <definedName name="DESPAI" localSheetId="3">[11]xor!#REF!</definedName>
    <definedName name="DESPAI" localSheetId="2">[11]xor!#REF!</definedName>
    <definedName name="DESPAI">[11]xor!#REF!</definedName>
    <definedName name="dfd" localSheetId="3">#REF!,#REF!</definedName>
    <definedName name="dfd" localSheetId="2">#REF!,#REF!</definedName>
    <definedName name="dfd">#REF!,#REF!</definedName>
    <definedName name="dolar" localSheetId="3">OFFSET([17]tcambio!$AA$8,0,0,COUNT([17]tcambio!$AA$1:$AA$65536),1)</definedName>
    <definedName name="dolar" localSheetId="2">OFFSET([17]tcambio!$AA$8,0,0,COUNT([17]tcambio!$AA$1:$AA$65536),1)</definedName>
    <definedName name="dolar">OFFSET([8]tcambio!$AA$8,0,0,COUNT([8]tcambio!$AA$1:$AA$65536),1)</definedName>
    <definedName name="ds">OFFSET([16]tcambio!$AK$8,0,0,COUNT([16]tcambio!$AK$1:$AK$65536),1)</definedName>
    <definedName name="dsd">OFFSET([16]tcambio!$AK$8,0,0,COUNT([16]tcambio!$AK$1:$AK$65536),1)</definedName>
    <definedName name="E" localSheetId="1">#REF!</definedName>
    <definedName name="E" localSheetId="3">#REF!</definedName>
    <definedName name="E" localSheetId="2">#REF!</definedName>
    <definedName name="E">#REF!</definedName>
    <definedName name="etgraf1">OFFSET([8]tcambio!$Z$8,0,0,COUNT([8]tcambio!$Z$1:$Z$65536),1)</definedName>
    <definedName name="fdf">OFFSET('[24]priv preferenciales'!$AC$7,0,0,COUNT('[24]priv preferenciales'!$AC$1:$AC$65536),1)</definedName>
    <definedName name="G" localSheetId="1">'[1]Cuadro 4.8 A'!#REF!</definedName>
    <definedName name="G" localSheetId="3">'[25]Cuadro 4.8 A'!#REF!</definedName>
    <definedName name="G" localSheetId="2">'[25]Cuadro 4.8 A'!#REF!</definedName>
    <definedName name="G">'[1]Cuadro 4.8 A'!#REF!</definedName>
    <definedName name="gg" localSheetId="3">'[1]Cuadro 4.8 A'!#REF!</definedName>
    <definedName name="gg" localSheetId="2">'[1]Cuadro 4.8 A'!#REF!</definedName>
    <definedName name="gg">'[1]Cuadro 4.8 A'!#REF!</definedName>
    <definedName name="ggg" localSheetId="3" hidden="1">[11]mor!#REF!</definedName>
    <definedName name="ggg" localSheetId="2" hidden="1">[11]mor!#REF!</definedName>
    <definedName name="ggg" hidden="1">[11]mor!#REF!</definedName>
    <definedName name="gggggg" localSheetId="3">#REF!</definedName>
    <definedName name="gggggg" localSheetId="2">#REF!</definedName>
    <definedName name="gggggg">#REF!</definedName>
    <definedName name="gggggggg" localSheetId="3">#REF!</definedName>
    <definedName name="gggggggg" localSheetId="2">#REF!</definedName>
    <definedName name="gggggggg">#REF!</definedName>
    <definedName name="ggggggggg" localSheetId="3">#REF!,#REF!</definedName>
    <definedName name="ggggggggg" localSheetId="2">#REF!,#REF!</definedName>
    <definedName name="ggggggggg">#REF!,#REF!</definedName>
    <definedName name="grafico" localSheetId="3">#REF!,#REF!</definedName>
    <definedName name="grafico" localSheetId="2">#REF!,#REF!</definedName>
    <definedName name="grafico">#REF!,#REF!</definedName>
    <definedName name="hoja" localSheetId="3">'[26]Cuadro 4.8 A'!#REF!</definedName>
    <definedName name="hoja" localSheetId="2">'[26]Cuadro 4.8 A'!#REF!</definedName>
    <definedName name="hoja">'[26]Cuadro 4.8 A'!#REF!</definedName>
    <definedName name="hyuw" localSheetId="3">#REF!,#REF!</definedName>
    <definedName name="hyuw" localSheetId="2">#REF!,#REF!</definedName>
    <definedName name="hyuw">#REF!,#REF!</definedName>
    <definedName name="impr" localSheetId="3">#REF!</definedName>
    <definedName name="impr" localSheetId="2">#REF!</definedName>
    <definedName name="impr">#REF!</definedName>
    <definedName name="Imprimir_área_IM" localSheetId="1">#REF!</definedName>
    <definedName name="Imprimir_área_IM" localSheetId="3">#REF!</definedName>
    <definedName name="Imprimir_área_IM" localSheetId="2">#REF!</definedName>
    <definedName name="Imprimir_área_IM">#REF!</definedName>
    <definedName name="Imprimir_títulos_IM" localSheetId="1">#REF!,#REF!</definedName>
    <definedName name="Imprimir_títulos_IM" localSheetId="3">#REF!,#REF!</definedName>
    <definedName name="Imprimir_títulos_IM" localSheetId="2">#REF!,#REF!</definedName>
    <definedName name="Imprimir_títulos_IM">#REF!,#REF!</definedName>
    <definedName name="imprtit" localSheetId="3">#REF!,#REF!</definedName>
    <definedName name="imprtit" localSheetId="2">#REF!,#REF!</definedName>
    <definedName name="imprtit">#REF!,#REF!</definedName>
    <definedName name="infaroi" localSheetId="3" hidden="1">#REF!,#REF!,#REF!</definedName>
    <definedName name="infaroi" localSheetId="2" hidden="1">#REF!,#REF!,#REF!</definedName>
    <definedName name="infaroi" hidden="1">#REF!,#REF!,#REF!</definedName>
    <definedName name="KBRUTO" localSheetId="1">[11]xor!#REF!</definedName>
    <definedName name="KBRUTO" localSheetId="3">[11]xor!#REF!</definedName>
    <definedName name="KBRUTO" localSheetId="2">[11]xor!#REF!</definedName>
    <definedName name="KBRUTO">[11]xor!#REF!</definedName>
    <definedName name="KBruto1" localSheetId="3">[11]xor!#REF!</definedName>
    <definedName name="KBruto1" localSheetId="2">[11]xor!#REF!</definedName>
    <definedName name="KBruto1">[11]xor!#REF!</definedName>
    <definedName name="loj" localSheetId="3">#REF!</definedName>
    <definedName name="loj" localSheetId="2">#REF!</definedName>
    <definedName name="loj">#REF!</definedName>
    <definedName name="lu" localSheetId="3">OFFSET('[27]priv preferenciales'!$AA$7,0,0,COUNT('[27]priv preferenciales'!$AA$1:$AA$65536),1)</definedName>
    <definedName name="lu" localSheetId="2">OFFSET('[27]priv preferenciales'!$AA$7,0,0,COUNT('[27]priv preferenciales'!$AA$1:$AA$65536),1)</definedName>
    <definedName name="lu">OFFSET('[28]priv preferenciales'!$AA$7,0,0,COUNT('[28]priv preferenciales'!$AA$1:$AA$65536),1)</definedName>
    <definedName name="mon_co_pre">OFFSET('[28]priv preferenciales'!$Z$7,0,0,COUNT('[28]priv preferenciales'!$Z$1:$Z$65536),1)</definedName>
    <definedName name="mon_co_std">OFFSET([8]tcambio!$AJ$8,0,0,COUNT([8]tcambio!$AJ$1:$AJ$65536),1)</definedName>
    <definedName name="mon_pro_co_pre">OFFSET('[28]priv preferenciales'!$AB$7,0,0,COUNT('[28]priv preferenciales'!$AB$1:$AB$65536),1)</definedName>
    <definedName name="mon_pro_co_std">OFFSET([8]tcambio!$AG$8,0,0,COUNT([8]tcambio!$AG$1:$AG$65536),1)</definedName>
    <definedName name="mon_pro_ve_pre">OFFSET('[28]priv preferenciales'!$AC$7,0,0,COUNT('[28]priv preferenciales'!$AC$1:$AC$65536),1)</definedName>
    <definedName name="mon_pro_ve_std">OFFSET([8]tcambio!$AH$8,0,0,COUNT([8]tcambio!$AH$1:$AH$65536),1)</definedName>
    <definedName name="mon_ve_pre">OFFSET('[28]priv preferenciales'!$AA$7,0,0,COUNT('[28]priv preferenciales'!$AA$1:$AA$65536),1)</definedName>
    <definedName name="mon_ve_std">OFFSET([8]tcambio!$AK$8,0,0,COUNT([8]tcambio!$AK$1:$AK$65536),1)</definedName>
    <definedName name="mrp" localSheetId="3">'[26]Cuadro 4.8 A'!#REF!</definedName>
    <definedName name="mrp" localSheetId="2">'[26]Cuadro 4.8 A'!#REF!</definedName>
    <definedName name="mrp">'[26]Cuadro 4.8 A'!#REF!</definedName>
    <definedName name="Oma">OFFSET('[12]priv preferenciales'!$W$7,0,0,COUNT('[12]priv preferenciales'!$W$1:$W$65536),1)</definedName>
    <definedName name="owiueyowieury">OFFSET('[29]priv preferenciales'!$W$7,0,0,COUNT('[29]priv preferenciales'!$W$1:$W$65536),1)</definedName>
    <definedName name="p" localSheetId="1">#REF!</definedName>
    <definedName name="p" localSheetId="0">#REF!</definedName>
    <definedName name="p" localSheetId="3">#REF!</definedName>
    <definedName name="p" localSheetId="2">#REF!</definedName>
    <definedName name="p">#REF!</definedName>
    <definedName name="pp" localSheetId="1">#REF!</definedName>
    <definedName name="pp" localSheetId="0">#REF!</definedName>
    <definedName name="pp" localSheetId="3">#REF!</definedName>
    <definedName name="pp" localSheetId="2">#REF!</definedName>
    <definedName name="pp">#REF!</definedName>
    <definedName name="Q" localSheetId="1">#REF!</definedName>
    <definedName name="Q" localSheetId="3">#REF!</definedName>
    <definedName name="Q" localSheetId="2">#REF!</definedName>
    <definedName name="Q">#REF!</definedName>
    <definedName name="qwq">OFFSET('[24]priv preferenciales'!$X$7,0,0,COUNT('[24]priv preferenciales'!$X$1:$X$65536),1)</definedName>
    <definedName name="rmurillo" localSheetId="3">#REF!,#REF!</definedName>
    <definedName name="rmurillo" localSheetId="2">#REF!,#REF!</definedName>
    <definedName name="rmurillo">#REF!,#REF!</definedName>
    <definedName name="rrrrrrrrrrrrrrr">OFFSET([3]tcambio!$AA$8,0,0,COUNT([3]tcambio!$AA$1:$AA$65536),1)</definedName>
    <definedName name="s">OFFSET('[28]priv preferenciales'!$AC$7,0,0,COUNT('[28]priv preferenciales'!$AC$1:$AC$65536),1)</definedName>
    <definedName name="sads">OFFSET([16]tcambio!$AA$8,0,0,COUNT([16]tcambio!$AA$1:$AA$65536),1)</definedName>
    <definedName name="sas">OFFSET([8]tcambio!$AJ$8,0,0,COUNT([8]tcambio!$AJ$1:$AJ$65536),1)</definedName>
    <definedName name="sdd">OFFSET([8]tcambio!$AH$8,0,0,COUNT([8]tcambio!$AH$1:$AH$65536),1)</definedName>
    <definedName name="sdfa">OFFSET('[24]priv preferenciales'!$Y$7,0,0,COUNT('[24]priv preferenciales'!$Y$1:$Y$65536),1)</definedName>
    <definedName name="sdfaa">OFFSET('[24]priv preferenciales'!$Y$7,0,0,COUNT('[24]priv preferenciales'!$Y$1:$Y$65536),1)</definedName>
    <definedName name="sdfgsdfgsdfg">OFFSET('[20]priv preferenciales'!$X$7,0,0,COUNT('[20]priv preferenciales'!$X$1:$X$65536),1)</definedName>
    <definedName name="spr_pre">OFFSET('[28]priv preferenciales'!$Y$7,0,0,COUNT('[28]priv preferenciales'!$Y$1:$Y$65536),1)</definedName>
    <definedName name="spr_std">OFFSET([8]tcambio!$AC$8,0,0,COUNT([8]tcambio!$AC$1:$AC$65536),1)</definedName>
    <definedName name="sss">OFFSET('[28]priv preferenciales'!$AB$7,0,0,COUNT('[28]priv preferenciales'!$AB$1:$AB$65536),1)</definedName>
    <definedName name="sssa">OFFSET([8]tcambio!$AC$8,0,0,COUNT([8]tcambio!$AC$1:$AC$65536),1)</definedName>
    <definedName name="sssssssssss">OFFSET('[28]priv preferenciales'!$X$7,0,0,COUNT('[28]priv preferenciales'!$X$1:$X$65536),1)</definedName>
    <definedName name="T_IndClasif" localSheetId="1">#REF!</definedName>
    <definedName name="T_IndClasif" localSheetId="0">#REF!</definedName>
    <definedName name="T_IndClasif" localSheetId="3">#REF!</definedName>
    <definedName name="T_IndClasif" localSheetId="2">#REF!</definedName>
    <definedName name="T_IndClasif">#REF!</definedName>
    <definedName name="tc_co_of">OFFSET([8]tcambio!$AD$8,0,0,COUNT([8]tcambio!$AD$1:$AD$65536),1)</definedName>
    <definedName name="tc_co_pre">OFFSET('[28]priv preferenciales'!$W$7,0,0,COUNT('[28]priv preferenciales'!$W$1:$W$65536),1)</definedName>
    <definedName name="tc_co_std">OFFSET([8]tcambio!$AA$8,0,0,COUNT([8]tcambio!$AA$1:$AA$65536),1)</definedName>
    <definedName name="tc_ve_of">OFFSET([8]tcambio!$AE$8,0,0,COUNT([8]tcambio!$AE$1:$AE$65536),1)</definedName>
    <definedName name="tc_ve_pre">OFFSET('[28]priv preferenciales'!$X$7,0,0,COUNT('[28]priv preferenciales'!$X$1:$X$65536),1)</definedName>
    <definedName name="tc_ve_std">OFFSET([8]tcambio!$AB$8,0,0,COUNT([8]tcambio!$AB$1:$AB$65536),1)</definedName>
    <definedName name="tcvopr">OFFSET([3]tcambio!$AE$8,0,0,COUNT([3]tcambio!$AE$1:$AE$65536),1)</definedName>
    <definedName name="v" localSheetId="1">#REF!</definedName>
    <definedName name="v" localSheetId="0">#REF!</definedName>
    <definedName name="v" localSheetId="3">#REF!</definedName>
    <definedName name="v" localSheetId="2">#REF!</definedName>
    <definedName name="v">#REF!</definedName>
    <definedName name="VALOR" localSheetId="1">[11]xor!#REF!</definedName>
    <definedName name="VALOR" localSheetId="3">[11]xor!#REF!</definedName>
    <definedName name="VALOR" localSheetId="2">[11]xor!#REF!</definedName>
    <definedName name="VALOR">[11]xor!#REF!</definedName>
    <definedName name="VAlor1" localSheetId="3">[30]xor!#REF!</definedName>
    <definedName name="VAlor1" localSheetId="2">[30]xor!#REF!</definedName>
    <definedName name="VAlor1">[30]xor!#REF!</definedName>
    <definedName name="W" localSheetId="1">#REF!,#REF!</definedName>
    <definedName name="W" localSheetId="3">#REF!,#REF!</definedName>
    <definedName name="W" localSheetId="2">#REF!,#REF!</definedName>
    <definedName name="W">#REF!,#REF!</definedName>
    <definedName name="xxxx" localSheetId="3">#REF!</definedName>
    <definedName name="xxxx" localSheetId="2">#REF!</definedName>
    <definedName name="xxxx">#REF!</definedName>
    <definedName name="Z" localSheetId="1">#REF!</definedName>
    <definedName name="Z" localSheetId="3">#REF!</definedName>
    <definedName name="Z" localSheetId="2">#REF!</definedName>
    <definedName name="Z">#REF!</definedName>
    <definedName name="Z_520FE59F_FA6F_4B3D_81FA_72597FBD7CC5_.wvu.FilterData" localSheetId="3" hidden="1">#REF!</definedName>
    <definedName name="Z_520FE59F_FA6F_4B3D_81FA_72597FBD7CC5_.wvu.FilterData" localSheetId="2" hidden="1">#REF!</definedName>
    <definedName name="Z_520FE59F_FA6F_4B3D_81FA_72597FBD7CC5_.wvu.FilterData" hidden="1">#REF!</definedName>
    <definedName name="Z_520FE59F_FA6F_4B3D_81FA_72597FBD7CC5_.wvu.PrintArea" localSheetId="3" hidden="1">#REF!</definedName>
    <definedName name="Z_520FE59F_FA6F_4B3D_81FA_72597FBD7CC5_.wvu.PrintArea" localSheetId="2" hidden="1">#REF!</definedName>
    <definedName name="Z_520FE59F_FA6F_4B3D_81FA_72597FBD7CC5_.wvu.PrintArea" hidden="1">#REF!</definedName>
    <definedName name="Z_520FE59F_FA6F_4B3D_81FA_72597FBD7CC5_.wvu.Rows" localSheetId="3" hidden="1">#REF!,#REF!,#REF!</definedName>
    <definedName name="Z_520FE59F_FA6F_4B3D_81FA_72597FBD7CC5_.wvu.Rows" localSheetId="2" hidden="1">#REF!,#REF!,#REF!</definedName>
    <definedName name="Z_520FE59F_FA6F_4B3D_81FA_72597FBD7CC5_.wvu.Rows" hidden="1">#REF!,#REF!,#REF!</definedName>
  </definedNames>
  <calcPr calcId="145621"/>
</workbook>
</file>

<file path=xl/calcChain.xml><?xml version="1.0" encoding="utf-8"?>
<calcChain xmlns="http://schemas.openxmlformats.org/spreadsheetml/2006/main">
  <c r="FD47" i="13" l="1"/>
  <c r="FH5" i="16" l="1"/>
  <c r="FL5" i="16"/>
  <c r="FM5" i="16"/>
  <c r="FD6" i="16"/>
  <c r="FH6" i="16"/>
  <c r="FI6" i="16"/>
  <c r="FJ6" i="16"/>
  <c r="FL6" i="16"/>
  <c r="FM6" i="16"/>
  <c r="FD9" i="16"/>
  <c r="FD5" i="16" s="1"/>
  <c r="FE9" i="16"/>
  <c r="FE4" i="16" s="1"/>
  <c r="FF9" i="16"/>
  <c r="FF6" i="16" s="1"/>
  <c r="FG9" i="16"/>
  <c r="FG6" i="16" s="1"/>
  <c r="FH9" i="16"/>
  <c r="FI9" i="16"/>
  <c r="FI5" i="16" s="1"/>
  <c r="FJ9" i="16"/>
  <c r="FJ5" i="16" s="1"/>
  <c r="FK9" i="16"/>
  <c r="FK5" i="16" s="1"/>
  <c r="FL9" i="16"/>
  <c r="FL4" i="16" s="1"/>
  <c r="FM9" i="16"/>
  <c r="FM4" i="16" s="1"/>
  <c r="FN9" i="16"/>
  <c r="FN6" i="16" s="1"/>
  <c r="FD10" i="16"/>
  <c r="FE10" i="16"/>
  <c r="FF10" i="16"/>
  <c r="FG10" i="16"/>
  <c r="FH10" i="16"/>
  <c r="FI10" i="16"/>
  <c r="FJ10" i="16"/>
  <c r="FK10" i="16"/>
  <c r="FL10" i="16"/>
  <c r="FM10" i="16"/>
  <c r="FN10" i="16"/>
  <c r="FD11" i="16"/>
  <c r="FE11" i="16"/>
  <c r="FF11" i="16"/>
  <c r="FG11" i="16"/>
  <c r="FH11" i="16"/>
  <c r="FI11" i="16"/>
  <c r="FJ11" i="16"/>
  <c r="FK11" i="16"/>
  <c r="FL11" i="16"/>
  <c r="FM11" i="16"/>
  <c r="FN11" i="16"/>
  <c r="FD12" i="16"/>
  <c r="FE12" i="16"/>
  <c r="FF12" i="16"/>
  <c r="FG12" i="16"/>
  <c r="FH12" i="16"/>
  <c r="FI12" i="16"/>
  <c r="FJ12" i="16"/>
  <c r="FK12" i="16"/>
  <c r="FL12" i="16"/>
  <c r="FM12" i="16"/>
  <c r="FN12" i="16"/>
  <c r="FG13" i="16"/>
  <c r="FH13" i="16"/>
  <c r="FI13" i="16"/>
  <c r="FJ13" i="16"/>
  <c r="FK13" i="16"/>
  <c r="FL13" i="16"/>
  <c r="FM13" i="16"/>
  <c r="FN13" i="16"/>
  <c r="FD14" i="16"/>
  <c r="FE14" i="16"/>
  <c r="FF14" i="16"/>
  <c r="FG14" i="16"/>
  <c r="FH14" i="16"/>
  <c r="FI14" i="16"/>
  <c r="FJ14" i="16"/>
  <c r="FK14" i="16"/>
  <c r="FL14" i="16"/>
  <c r="FM14" i="16"/>
  <c r="FN14" i="16"/>
  <c r="FD15" i="16"/>
  <c r="FE15" i="16"/>
  <c r="FF15" i="16"/>
  <c r="FG15" i="16"/>
  <c r="FH15" i="16"/>
  <c r="FI15" i="16"/>
  <c r="FJ15" i="16"/>
  <c r="FK15" i="16"/>
  <c r="FL15" i="16"/>
  <c r="FM15" i="16"/>
  <c r="FN15" i="16"/>
  <c r="FD16" i="16"/>
  <c r="FE16" i="16"/>
  <c r="FF16" i="16"/>
  <c r="FG16" i="16"/>
  <c r="FH16" i="16"/>
  <c r="FI16" i="16"/>
  <c r="FJ16" i="16"/>
  <c r="FK16" i="16"/>
  <c r="FL16" i="16"/>
  <c r="FM16" i="16"/>
  <c r="FN16" i="16"/>
  <c r="FD17" i="16"/>
  <c r="FE17" i="16"/>
  <c r="FF17" i="16"/>
  <c r="FG17" i="16"/>
  <c r="FH17" i="16"/>
  <c r="FI17" i="16"/>
  <c r="FJ17" i="16"/>
  <c r="FK17" i="16"/>
  <c r="FL17" i="16"/>
  <c r="FM17" i="16"/>
  <c r="FN17" i="16"/>
  <c r="FD18" i="16"/>
  <c r="FE18" i="16"/>
  <c r="FF18" i="16"/>
  <c r="FG18" i="16"/>
  <c r="FH18" i="16"/>
  <c r="FI18" i="16"/>
  <c r="FJ18" i="16"/>
  <c r="FK18" i="16"/>
  <c r="FL18" i="16"/>
  <c r="FM18" i="16"/>
  <c r="FN18" i="16"/>
  <c r="FD19" i="16"/>
  <c r="FE19" i="16"/>
  <c r="FF19" i="16"/>
  <c r="FG19" i="16"/>
  <c r="FH19" i="16"/>
  <c r="FI19" i="16"/>
  <c r="FJ19" i="16"/>
  <c r="FK19" i="16"/>
  <c r="FL19" i="16"/>
  <c r="FM19" i="16"/>
  <c r="FN19" i="16"/>
  <c r="FC9" i="16"/>
  <c r="FC4" i="16" s="1"/>
  <c r="FC10" i="16"/>
  <c r="FC11" i="16"/>
  <c r="FC12" i="16"/>
  <c r="FC14" i="16"/>
  <c r="FC15" i="16"/>
  <c r="FC16" i="16"/>
  <c r="FC17" i="16"/>
  <c r="FC18" i="16"/>
  <c r="FC19" i="16"/>
  <c r="FE46" i="7"/>
  <c r="FG46" i="7"/>
  <c r="FH46" i="7"/>
  <c r="FI46" i="7"/>
  <c r="FI56" i="7" s="1"/>
  <c r="FI67" i="7" s="1"/>
  <c r="FI75" i="7" s="1"/>
  <c r="FJ46" i="7"/>
  <c r="FJ56" i="7" s="1"/>
  <c r="FJ67" i="7" s="1"/>
  <c r="FJ75" i="7" s="1"/>
  <c r="FK46" i="7"/>
  <c r="FK56" i="7" s="1"/>
  <c r="FK67" i="7" s="1"/>
  <c r="FK75" i="7" s="1"/>
  <c r="FL46" i="7"/>
  <c r="FM46" i="7"/>
  <c r="FN46" i="7"/>
  <c r="FO46" i="7"/>
  <c r="FD47" i="7"/>
  <c r="FG47" i="7"/>
  <c r="FH47" i="7"/>
  <c r="FI47" i="7"/>
  <c r="FJ47" i="7"/>
  <c r="FK47" i="7"/>
  <c r="FL47" i="7"/>
  <c r="FM47" i="7"/>
  <c r="FN47" i="7"/>
  <c r="FO47" i="7"/>
  <c r="FH48" i="7"/>
  <c r="FI48" i="7"/>
  <c r="FJ48" i="7"/>
  <c r="FK48" i="7"/>
  <c r="FL48" i="7"/>
  <c r="FM48" i="7"/>
  <c r="FN48" i="7"/>
  <c r="FO48" i="7"/>
  <c r="FD49" i="7"/>
  <c r="FH49" i="7"/>
  <c r="FI49" i="7"/>
  <c r="FJ49" i="7"/>
  <c r="FK49" i="7"/>
  <c r="FL49" i="7"/>
  <c r="FM49" i="7"/>
  <c r="FN49" i="7"/>
  <c r="FO49" i="7"/>
  <c r="FH50" i="7"/>
  <c r="FI50" i="7"/>
  <c r="FJ50" i="7"/>
  <c r="FK50" i="7"/>
  <c r="FL50" i="7"/>
  <c r="FM50" i="7"/>
  <c r="FN50" i="7"/>
  <c r="FO50" i="7"/>
  <c r="FD51" i="7"/>
  <c r="FG51" i="7"/>
  <c r="FH51" i="7"/>
  <c r="FI51" i="7"/>
  <c r="FJ51" i="7"/>
  <c r="FK51" i="7"/>
  <c r="FL51" i="7"/>
  <c r="FM51" i="7"/>
  <c r="FN51" i="7"/>
  <c r="FO51" i="7"/>
  <c r="FG52" i="7"/>
  <c r="FH52" i="7"/>
  <c r="FI52" i="7"/>
  <c r="FJ52" i="7"/>
  <c r="FK52" i="7"/>
  <c r="FL52" i="7"/>
  <c r="FM52" i="7"/>
  <c r="FN52" i="7"/>
  <c r="FO52" i="7"/>
  <c r="FD53" i="7"/>
  <c r="FH53" i="7"/>
  <c r="FI53" i="7"/>
  <c r="FJ53" i="7"/>
  <c r="FK53" i="7"/>
  <c r="FL53" i="7"/>
  <c r="FM53" i="7"/>
  <c r="FN53" i="7"/>
  <c r="FO53" i="7"/>
  <c r="FG54" i="7"/>
  <c r="FH54" i="7"/>
  <c r="FI54" i="7"/>
  <c r="FJ54" i="7"/>
  <c r="FK54" i="7"/>
  <c r="FL54" i="7"/>
  <c r="FL56" i="7" s="1"/>
  <c r="FL67" i="7" s="1"/>
  <c r="FL75" i="7" s="1"/>
  <c r="FM54" i="7"/>
  <c r="FN54" i="7"/>
  <c r="FO54" i="7"/>
  <c r="FH56" i="7"/>
  <c r="FM56" i="7"/>
  <c r="FM67" i="7" s="1"/>
  <c r="FM75" i="7" s="1"/>
  <c r="FN56" i="7"/>
  <c r="FN67" i="7" s="1"/>
  <c r="FN75" i="7" s="1"/>
  <c r="FO56" i="7"/>
  <c r="FO67" i="7" s="1"/>
  <c r="FO75" i="7" s="1"/>
  <c r="FE63" i="7"/>
  <c r="FH63" i="7"/>
  <c r="FI63" i="7"/>
  <c r="FJ63" i="7"/>
  <c r="FK63" i="7"/>
  <c r="FL63" i="7"/>
  <c r="FM63" i="7"/>
  <c r="FN63" i="7"/>
  <c r="FO63" i="7"/>
  <c r="FG64" i="7"/>
  <c r="FG72" i="7" s="1"/>
  <c r="FH64" i="7"/>
  <c r="FI64" i="7"/>
  <c r="FJ64" i="7"/>
  <c r="FK64" i="7"/>
  <c r="FL64" i="7"/>
  <c r="FM64" i="7"/>
  <c r="FN64" i="7"/>
  <c r="FO64" i="7"/>
  <c r="FH65" i="7"/>
  <c r="FI65" i="7"/>
  <c r="FJ65" i="7"/>
  <c r="FK65" i="7"/>
  <c r="FL65" i="7"/>
  <c r="FM65" i="7"/>
  <c r="FN65" i="7"/>
  <c r="FO65" i="7"/>
  <c r="FH66" i="7"/>
  <c r="FI66" i="7"/>
  <c r="FJ66" i="7"/>
  <c r="FK66" i="7"/>
  <c r="FL66" i="7"/>
  <c r="FM66" i="7"/>
  <c r="FN66" i="7"/>
  <c r="FO66" i="7"/>
  <c r="FH67" i="7"/>
  <c r="FG68" i="7"/>
  <c r="FG76" i="7" s="1"/>
  <c r="FH68" i="7"/>
  <c r="FI68" i="7"/>
  <c r="FJ68" i="7"/>
  <c r="FK68" i="7"/>
  <c r="FL68" i="7"/>
  <c r="FM68" i="7"/>
  <c r="FN68" i="7"/>
  <c r="FO68" i="7"/>
  <c r="FE71" i="7"/>
  <c r="FH71" i="7"/>
  <c r="FI71" i="7"/>
  <c r="FJ71" i="7"/>
  <c r="FK71" i="7"/>
  <c r="FL71" i="7"/>
  <c r="FM71" i="7"/>
  <c r="FN71" i="7"/>
  <c r="FO71" i="7"/>
  <c r="FH72" i="7"/>
  <c r="FI72" i="7"/>
  <c r="FJ72" i="7"/>
  <c r="FK72" i="7"/>
  <c r="FL72" i="7"/>
  <c r="FM72" i="7"/>
  <c r="FN72" i="7"/>
  <c r="FO72" i="7"/>
  <c r="FH73" i="7"/>
  <c r="FI73" i="7"/>
  <c r="FJ73" i="7"/>
  <c r="FK73" i="7"/>
  <c r="FL73" i="7"/>
  <c r="FM73" i="7"/>
  <c r="FN73" i="7"/>
  <c r="FO73" i="7"/>
  <c r="FH74" i="7"/>
  <c r="FI74" i="7"/>
  <c r="FJ74" i="7"/>
  <c r="FK74" i="7"/>
  <c r="FL74" i="7"/>
  <c r="FM74" i="7"/>
  <c r="FN74" i="7"/>
  <c r="FO74" i="7"/>
  <c r="FH75" i="7"/>
  <c r="FH76" i="7"/>
  <c r="FI76" i="7"/>
  <c r="FJ76" i="7"/>
  <c r="FK76" i="7"/>
  <c r="FL76" i="7"/>
  <c r="FM76" i="7"/>
  <c r="FN76" i="7"/>
  <c r="FO76" i="7"/>
  <c r="FD10" i="7"/>
  <c r="FD46" i="7" s="1"/>
  <c r="FE10" i="7"/>
  <c r="FE21" i="7" s="1"/>
  <c r="FF10" i="7"/>
  <c r="FF21" i="7" s="1"/>
  <c r="FG10" i="7"/>
  <c r="FH10" i="7"/>
  <c r="FI10" i="7"/>
  <c r="FJ10" i="7"/>
  <c r="FK10" i="7"/>
  <c r="FL10" i="7"/>
  <c r="FM10" i="7"/>
  <c r="FN10" i="7"/>
  <c r="FO10" i="7"/>
  <c r="FD11" i="7"/>
  <c r="FD64" i="7" s="1"/>
  <c r="FD72" i="7" s="1"/>
  <c r="FE11" i="7"/>
  <c r="FE64" i="7" s="1"/>
  <c r="FE72" i="7" s="1"/>
  <c r="FF11" i="7"/>
  <c r="FF47" i="7" s="1"/>
  <c r="FG11" i="7"/>
  <c r="FH11" i="7"/>
  <c r="FI11" i="7"/>
  <c r="FJ11" i="7"/>
  <c r="FK11" i="7"/>
  <c r="FL11" i="7"/>
  <c r="FM11" i="7"/>
  <c r="FN11" i="7"/>
  <c r="FO11" i="7"/>
  <c r="FD12" i="7"/>
  <c r="FD48" i="7" s="1"/>
  <c r="FE12" i="7"/>
  <c r="FE23" i="7" s="1"/>
  <c r="FF12" i="7"/>
  <c r="FF23" i="7" s="1"/>
  <c r="FG12" i="7"/>
  <c r="FG65" i="7" s="1"/>
  <c r="FG73" i="7" s="1"/>
  <c r="FH12" i="7"/>
  <c r="FI12" i="7"/>
  <c r="FJ12" i="7"/>
  <c r="FK12" i="7"/>
  <c r="FL12" i="7"/>
  <c r="FM12" i="7"/>
  <c r="FN12" i="7"/>
  <c r="FO12" i="7"/>
  <c r="FD13" i="7"/>
  <c r="FE13" i="7"/>
  <c r="FE49" i="7" s="1"/>
  <c r="FF13" i="7"/>
  <c r="FF49" i="7" s="1"/>
  <c r="FG13" i="7"/>
  <c r="FG49" i="7" s="1"/>
  <c r="FH13" i="7"/>
  <c r="FI13" i="7"/>
  <c r="FJ13" i="7"/>
  <c r="FK13" i="7"/>
  <c r="FL13" i="7"/>
  <c r="FM13" i="7"/>
  <c r="FN13" i="7"/>
  <c r="FO13" i="7"/>
  <c r="FD14" i="7"/>
  <c r="FD50" i="7" s="1"/>
  <c r="FE14" i="7"/>
  <c r="FE25" i="7" s="1"/>
  <c r="FF14" i="7"/>
  <c r="FF50" i="7" s="1"/>
  <c r="FG14" i="7"/>
  <c r="FG50" i="7" s="1"/>
  <c r="FH14" i="7"/>
  <c r="FI14" i="7"/>
  <c r="FJ14" i="7"/>
  <c r="FK14" i="7"/>
  <c r="FL14" i="7"/>
  <c r="FM14" i="7"/>
  <c r="FN14" i="7"/>
  <c r="FO14" i="7"/>
  <c r="FD15" i="7"/>
  <c r="FE15" i="7"/>
  <c r="FE51" i="7" s="1"/>
  <c r="FF15" i="7"/>
  <c r="FF51" i="7" s="1"/>
  <c r="FG15" i="7"/>
  <c r="FH15" i="7"/>
  <c r="FI15" i="7"/>
  <c r="FJ15" i="7"/>
  <c r="FK15" i="7"/>
  <c r="FL15" i="7"/>
  <c r="FM15" i="7"/>
  <c r="FN15" i="7"/>
  <c r="FO15" i="7"/>
  <c r="FD16" i="7"/>
  <c r="FD66" i="7" s="1"/>
  <c r="FD74" i="7" s="1"/>
  <c r="FE16" i="7"/>
  <c r="FE27" i="7" s="1"/>
  <c r="FF16" i="7"/>
  <c r="FF66" i="7" s="1"/>
  <c r="FF74" i="7" s="1"/>
  <c r="FG16" i="7"/>
  <c r="FG66" i="7" s="1"/>
  <c r="FG74" i="7" s="1"/>
  <c r="FH16" i="7"/>
  <c r="FI16" i="7"/>
  <c r="FJ16" i="7"/>
  <c r="FK16" i="7"/>
  <c r="FL16" i="7"/>
  <c r="FM16" i="7"/>
  <c r="FN16" i="7"/>
  <c r="FO16" i="7"/>
  <c r="FD17" i="7"/>
  <c r="FE17" i="7"/>
  <c r="FE53" i="7" s="1"/>
  <c r="FF17" i="7"/>
  <c r="FF53" i="7" s="1"/>
  <c r="FG17" i="7"/>
  <c r="FG53" i="7" s="1"/>
  <c r="FH17" i="7"/>
  <c r="FI17" i="7"/>
  <c r="FJ17" i="7"/>
  <c r="FK17" i="7"/>
  <c r="FL17" i="7"/>
  <c r="FM17" i="7"/>
  <c r="FN17" i="7"/>
  <c r="FO17" i="7"/>
  <c r="FD18" i="7"/>
  <c r="FD54" i="7" s="1"/>
  <c r="FD56" i="7" s="1"/>
  <c r="FE18" i="7"/>
  <c r="FE29" i="7" s="1"/>
  <c r="FF18" i="7"/>
  <c r="FF54" i="7" s="1"/>
  <c r="FG18" i="7"/>
  <c r="FH18" i="7"/>
  <c r="FI18" i="7"/>
  <c r="FJ18" i="7"/>
  <c r="FK18" i="7"/>
  <c r="FL18" i="7"/>
  <c r="FM18" i="7"/>
  <c r="FN18" i="7"/>
  <c r="FO18" i="7"/>
  <c r="FH20" i="7"/>
  <c r="FI20" i="7"/>
  <c r="FJ20" i="7"/>
  <c r="FK20" i="7"/>
  <c r="FL20" i="7"/>
  <c r="FM20" i="7"/>
  <c r="FN20" i="7"/>
  <c r="FO20" i="7"/>
  <c r="FD21" i="7"/>
  <c r="FG21" i="7"/>
  <c r="FH21" i="7"/>
  <c r="FI21" i="7"/>
  <c r="FJ21" i="7"/>
  <c r="FK21" i="7"/>
  <c r="FL21" i="7"/>
  <c r="FM21" i="7"/>
  <c r="FN21" i="7"/>
  <c r="FO21" i="7"/>
  <c r="FD22" i="7"/>
  <c r="FE22" i="7"/>
  <c r="FF22" i="7"/>
  <c r="FG22" i="7"/>
  <c r="FH22" i="7"/>
  <c r="FI22" i="7"/>
  <c r="FJ22" i="7"/>
  <c r="FK22" i="7"/>
  <c r="FL22" i="7"/>
  <c r="FM22" i="7"/>
  <c r="FN22" i="7"/>
  <c r="FO22" i="7"/>
  <c r="FD23" i="7"/>
  <c r="FG23" i="7"/>
  <c r="FH23" i="7"/>
  <c r="FI23" i="7"/>
  <c r="FJ23" i="7"/>
  <c r="FK23" i="7"/>
  <c r="FL23" i="7"/>
  <c r="FM23" i="7"/>
  <c r="FN23" i="7"/>
  <c r="FO23" i="7"/>
  <c r="FD24" i="7"/>
  <c r="FE24" i="7"/>
  <c r="FF24" i="7"/>
  <c r="FG24" i="7"/>
  <c r="FH24" i="7"/>
  <c r="FI24" i="7"/>
  <c r="FJ24" i="7"/>
  <c r="FK24" i="7"/>
  <c r="FL24" i="7"/>
  <c r="FM24" i="7"/>
  <c r="FN24" i="7"/>
  <c r="FO24" i="7"/>
  <c r="FD25" i="7"/>
  <c r="FF25" i="7"/>
  <c r="FG25" i="7"/>
  <c r="FH25" i="7"/>
  <c r="FI25" i="7"/>
  <c r="FJ25" i="7"/>
  <c r="FK25" i="7"/>
  <c r="FL25" i="7"/>
  <c r="FM25" i="7"/>
  <c r="FN25" i="7"/>
  <c r="FO25" i="7"/>
  <c r="FD26" i="7"/>
  <c r="FE26" i="7"/>
  <c r="FG26" i="7"/>
  <c r="FH26" i="7"/>
  <c r="FI26" i="7"/>
  <c r="FJ26" i="7"/>
  <c r="FK26" i="7"/>
  <c r="FL26" i="7"/>
  <c r="FM26" i="7"/>
  <c r="FN26" i="7"/>
  <c r="FO26" i="7"/>
  <c r="FD27" i="7"/>
  <c r="FG27" i="7"/>
  <c r="FH27" i="7"/>
  <c r="FI27" i="7"/>
  <c r="FJ27" i="7"/>
  <c r="FK27" i="7"/>
  <c r="FL27" i="7"/>
  <c r="FM27" i="7"/>
  <c r="FN27" i="7"/>
  <c r="FO27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D29" i="7"/>
  <c r="FG29" i="7"/>
  <c r="FH29" i="7"/>
  <c r="FI29" i="7"/>
  <c r="FJ29" i="7"/>
  <c r="FK29" i="7"/>
  <c r="FL29" i="7"/>
  <c r="FM29" i="7"/>
  <c r="FN29" i="7"/>
  <c r="FO29" i="7"/>
  <c r="FL4" i="7"/>
  <c r="FE9" i="7"/>
  <c r="FE20" i="7" s="1"/>
  <c r="FF9" i="7"/>
  <c r="FF63" i="7" s="1"/>
  <c r="FF71" i="7" s="1"/>
  <c r="FG9" i="7"/>
  <c r="FG4" i="7" s="1"/>
  <c r="FH9" i="7"/>
  <c r="FI9" i="7"/>
  <c r="FJ9" i="7"/>
  <c r="FK4" i="7" s="1"/>
  <c r="FK9" i="7"/>
  <c r="FL9" i="7"/>
  <c r="FM9" i="7"/>
  <c r="FM4" i="7" s="1"/>
  <c r="FN9" i="7"/>
  <c r="FO9" i="7"/>
  <c r="FO4" i="7" s="1"/>
  <c r="FD9" i="7"/>
  <c r="FD20" i="7" s="1"/>
  <c r="FC17" i="13"/>
  <c r="FD17" i="13"/>
  <c r="FE17" i="13"/>
  <c r="FF17" i="13"/>
  <c r="FG17" i="13"/>
  <c r="FH17" i="13"/>
  <c r="FI17" i="13"/>
  <c r="FJ17" i="13"/>
  <c r="FK17" i="13"/>
  <c r="FL17" i="13"/>
  <c r="FM17" i="13"/>
  <c r="FC18" i="13"/>
  <c r="FD18" i="13"/>
  <c r="FE18" i="13"/>
  <c r="FF18" i="13"/>
  <c r="FG18" i="13"/>
  <c r="FH18" i="13"/>
  <c r="FI18" i="13"/>
  <c r="FJ18" i="13"/>
  <c r="FK18" i="13"/>
  <c r="FL18" i="13"/>
  <c r="FM18" i="13"/>
  <c r="FC19" i="13"/>
  <c r="FD19" i="13"/>
  <c r="FE19" i="13"/>
  <c r="FF19" i="13"/>
  <c r="FG19" i="13"/>
  <c r="FH19" i="13"/>
  <c r="FI19" i="13"/>
  <c r="FJ19" i="13"/>
  <c r="FK19" i="13"/>
  <c r="FL19" i="13"/>
  <c r="FM19" i="13"/>
  <c r="FC20" i="13"/>
  <c r="FD20" i="13"/>
  <c r="FE20" i="13"/>
  <c r="FF20" i="13"/>
  <c r="FG20" i="13"/>
  <c r="FH20" i="13"/>
  <c r="FI20" i="13"/>
  <c r="FJ20" i="13"/>
  <c r="FK20" i="13"/>
  <c r="FL20" i="13"/>
  <c r="FM20" i="13"/>
  <c r="FC21" i="13"/>
  <c r="FD21" i="13"/>
  <c r="FE21" i="13"/>
  <c r="FF21" i="13"/>
  <c r="FG21" i="13"/>
  <c r="FH21" i="13"/>
  <c r="FI21" i="13"/>
  <c r="FJ21" i="13"/>
  <c r="FK21" i="13"/>
  <c r="FL21" i="13"/>
  <c r="FM21" i="13"/>
  <c r="FC22" i="13"/>
  <c r="FD22" i="13"/>
  <c r="FE22" i="13"/>
  <c r="FF22" i="13"/>
  <c r="FG22" i="13"/>
  <c r="FH22" i="13"/>
  <c r="FI22" i="13"/>
  <c r="FJ22" i="13"/>
  <c r="FK22" i="13"/>
  <c r="FL22" i="13"/>
  <c r="FM22" i="13"/>
  <c r="FC23" i="13"/>
  <c r="FD23" i="13"/>
  <c r="FE23" i="13"/>
  <c r="FF23" i="13"/>
  <c r="FG23" i="13"/>
  <c r="FH23" i="13"/>
  <c r="FI23" i="13"/>
  <c r="FJ23" i="13"/>
  <c r="FK23" i="13"/>
  <c r="FL23" i="13"/>
  <c r="FM23" i="13"/>
  <c r="FC24" i="13"/>
  <c r="FD24" i="13"/>
  <c r="FE24" i="13"/>
  <c r="FF24" i="13"/>
  <c r="FG24" i="13"/>
  <c r="FH24" i="13"/>
  <c r="FI24" i="13"/>
  <c r="FJ24" i="13"/>
  <c r="FK24" i="13"/>
  <c r="FL24" i="13"/>
  <c r="FM24" i="13"/>
  <c r="FC25" i="13"/>
  <c r="FD25" i="13"/>
  <c r="FE25" i="13"/>
  <c r="FF25" i="13"/>
  <c r="FG25" i="13"/>
  <c r="FH25" i="13"/>
  <c r="FI25" i="13"/>
  <c r="FJ25" i="13"/>
  <c r="FK25" i="13"/>
  <c r="FL25" i="13"/>
  <c r="FM25" i="13"/>
  <c r="FC26" i="13"/>
  <c r="FD26" i="13"/>
  <c r="FE26" i="13"/>
  <c r="FF26" i="13"/>
  <c r="FG26" i="13"/>
  <c r="FH26" i="13"/>
  <c r="FI26" i="13"/>
  <c r="FJ26" i="13"/>
  <c r="FK26" i="13"/>
  <c r="FL26" i="13"/>
  <c r="FM26" i="13"/>
  <c r="FC30" i="13"/>
  <c r="FD30" i="13"/>
  <c r="FE30" i="13"/>
  <c r="FF30" i="13"/>
  <c r="FG30" i="13"/>
  <c r="FH30" i="13"/>
  <c r="FI30" i="13"/>
  <c r="FJ30" i="13"/>
  <c r="FK30" i="13"/>
  <c r="FL30" i="13"/>
  <c r="FM30" i="13"/>
  <c r="FC31" i="13"/>
  <c r="FD31" i="13"/>
  <c r="FE31" i="13"/>
  <c r="FF31" i="13"/>
  <c r="FG31" i="13"/>
  <c r="FH31" i="13"/>
  <c r="FI31" i="13"/>
  <c r="FJ31" i="13"/>
  <c r="FK31" i="13"/>
  <c r="FL31" i="13"/>
  <c r="FM31" i="13"/>
  <c r="FC32" i="13"/>
  <c r="FD32" i="13"/>
  <c r="FE32" i="13"/>
  <c r="FF32" i="13"/>
  <c r="FG32" i="13"/>
  <c r="FH32" i="13"/>
  <c r="FI32" i="13"/>
  <c r="FJ32" i="13"/>
  <c r="FK32" i="13"/>
  <c r="FL32" i="13"/>
  <c r="FM32" i="13"/>
  <c r="FC33" i="13"/>
  <c r="FD33" i="13"/>
  <c r="FE33" i="13"/>
  <c r="FF33" i="13"/>
  <c r="FG33" i="13"/>
  <c r="FH33" i="13"/>
  <c r="FI33" i="13"/>
  <c r="FJ33" i="13"/>
  <c r="FK33" i="13"/>
  <c r="FL33" i="13"/>
  <c r="FM33" i="13"/>
  <c r="FC34" i="13"/>
  <c r="FD34" i="13"/>
  <c r="FE34" i="13"/>
  <c r="FF34" i="13"/>
  <c r="FG34" i="13"/>
  <c r="FH34" i="13"/>
  <c r="FI34" i="13"/>
  <c r="FJ34" i="13"/>
  <c r="FK34" i="13"/>
  <c r="FL34" i="13"/>
  <c r="FM34" i="13"/>
  <c r="FC35" i="13"/>
  <c r="FD35" i="13"/>
  <c r="FE35" i="13"/>
  <c r="FF35" i="13"/>
  <c r="FG35" i="13"/>
  <c r="FH35" i="13"/>
  <c r="FI35" i="13"/>
  <c r="FJ35" i="13"/>
  <c r="FK35" i="13"/>
  <c r="FL35" i="13"/>
  <c r="FM35" i="13"/>
  <c r="FC36" i="13"/>
  <c r="FD36" i="13"/>
  <c r="FE36" i="13"/>
  <c r="FF36" i="13"/>
  <c r="FG36" i="13"/>
  <c r="FH36" i="13"/>
  <c r="FI36" i="13"/>
  <c r="FJ36" i="13"/>
  <c r="FK36" i="13"/>
  <c r="FL36" i="13"/>
  <c r="FM36" i="13"/>
  <c r="FC37" i="13"/>
  <c r="FD37" i="13"/>
  <c r="FE37" i="13"/>
  <c r="FF37" i="13"/>
  <c r="FG37" i="13"/>
  <c r="FH37" i="13"/>
  <c r="FI37" i="13"/>
  <c r="FJ37" i="13"/>
  <c r="FK37" i="13"/>
  <c r="FL37" i="13"/>
  <c r="FM37" i="13"/>
  <c r="FC38" i="13"/>
  <c r="FD38" i="13"/>
  <c r="FE38" i="13"/>
  <c r="FF38" i="13"/>
  <c r="FG38" i="13"/>
  <c r="FH38" i="13"/>
  <c r="FI38" i="13"/>
  <c r="FJ38" i="13"/>
  <c r="FK38" i="13"/>
  <c r="FL38" i="13"/>
  <c r="FM38" i="13"/>
  <c r="FC39" i="13"/>
  <c r="FD39" i="13"/>
  <c r="FE39" i="13"/>
  <c r="FF39" i="13"/>
  <c r="FG39" i="13"/>
  <c r="FH39" i="13"/>
  <c r="FI39" i="13"/>
  <c r="FJ39" i="13"/>
  <c r="FK39" i="13"/>
  <c r="FL39" i="13"/>
  <c r="FM39" i="13"/>
  <c r="FC43" i="13"/>
  <c r="FD43" i="13"/>
  <c r="FE43" i="13"/>
  <c r="FF43" i="13"/>
  <c r="FG43" i="13"/>
  <c r="FH43" i="13"/>
  <c r="FI43" i="13"/>
  <c r="FJ43" i="13"/>
  <c r="FK43" i="13"/>
  <c r="FL43" i="13"/>
  <c r="FM43" i="13"/>
  <c r="FC44" i="13"/>
  <c r="FD44" i="13"/>
  <c r="FE44" i="13"/>
  <c r="FF44" i="13"/>
  <c r="FG44" i="13"/>
  <c r="FH44" i="13"/>
  <c r="FI44" i="13"/>
  <c r="FJ44" i="13"/>
  <c r="FK44" i="13"/>
  <c r="FL44" i="13"/>
  <c r="FM44" i="13"/>
  <c r="FC45" i="13"/>
  <c r="FD45" i="13"/>
  <c r="FE45" i="13"/>
  <c r="FF45" i="13"/>
  <c r="FG45" i="13"/>
  <c r="FH45" i="13"/>
  <c r="FI45" i="13"/>
  <c r="FJ45" i="13"/>
  <c r="FK45" i="13"/>
  <c r="FL45" i="13"/>
  <c r="FM45" i="13"/>
  <c r="FC46" i="13"/>
  <c r="FD46" i="13"/>
  <c r="FE46" i="13"/>
  <c r="FF46" i="13"/>
  <c r="FG46" i="13"/>
  <c r="FH46" i="13"/>
  <c r="FI46" i="13"/>
  <c r="FJ46" i="13"/>
  <c r="FK46" i="13"/>
  <c r="FL46" i="13"/>
  <c r="FM46" i="13"/>
  <c r="FC47" i="13"/>
  <c r="FE47" i="13"/>
  <c r="FF47" i="13"/>
  <c r="FG47" i="13"/>
  <c r="FH47" i="13"/>
  <c r="FI47" i="13"/>
  <c r="FJ47" i="13"/>
  <c r="FK47" i="13"/>
  <c r="FL47" i="13"/>
  <c r="FM47" i="13"/>
  <c r="FC48" i="13"/>
  <c r="FD48" i="13"/>
  <c r="FE48" i="13"/>
  <c r="FF48" i="13"/>
  <c r="FG48" i="13"/>
  <c r="FH48" i="13"/>
  <c r="FI48" i="13"/>
  <c r="FJ48" i="13"/>
  <c r="FK48" i="13"/>
  <c r="FL48" i="13"/>
  <c r="FM48" i="13"/>
  <c r="FC49" i="13"/>
  <c r="FD49" i="13"/>
  <c r="FE49" i="13"/>
  <c r="FF49" i="13"/>
  <c r="FG49" i="13"/>
  <c r="FH49" i="13"/>
  <c r="FI49" i="13"/>
  <c r="FJ49" i="13"/>
  <c r="FK49" i="13"/>
  <c r="FL49" i="13"/>
  <c r="FM49" i="13"/>
  <c r="FC50" i="13"/>
  <c r="FD50" i="13"/>
  <c r="FE50" i="13"/>
  <c r="FF50" i="13"/>
  <c r="FG50" i="13"/>
  <c r="FH50" i="13"/>
  <c r="FI50" i="13"/>
  <c r="FJ50" i="13"/>
  <c r="FK50" i="13"/>
  <c r="FL50" i="13"/>
  <c r="FM50" i="13"/>
  <c r="FC51" i="13"/>
  <c r="FD51" i="13"/>
  <c r="FE51" i="13"/>
  <c r="FF51" i="13"/>
  <c r="FG51" i="13"/>
  <c r="FH51" i="13"/>
  <c r="FI51" i="13"/>
  <c r="FJ51" i="13"/>
  <c r="FK51" i="13"/>
  <c r="FL51" i="13"/>
  <c r="FM51" i="13"/>
  <c r="FC52" i="13"/>
  <c r="FD52" i="13"/>
  <c r="FE52" i="13"/>
  <c r="FF52" i="13"/>
  <c r="FG52" i="13"/>
  <c r="FH52" i="13"/>
  <c r="FI52" i="13"/>
  <c r="FJ52" i="13"/>
  <c r="FK52" i="13"/>
  <c r="FL52" i="13"/>
  <c r="FM52" i="13"/>
  <c r="FB52" i="13"/>
  <c r="FB51" i="13"/>
  <c r="FB50" i="13"/>
  <c r="FB49" i="13"/>
  <c r="FB48" i="13"/>
  <c r="FB47" i="13"/>
  <c r="FB46" i="13"/>
  <c r="FB45" i="13"/>
  <c r="FB44" i="13"/>
  <c r="FB43" i="13"/>
  <c r="FB17" i="13"/>
  <c r="FB18" i="13"/>
  <c r="FB19" i="13"/>
  <c r="FB20" i="13"/>
  <c r="FB21" i="13"/>
  <c r="FB22" i="13"/>
  <c r="FB23" i="13"/>
  <c r="FB24" i="13"/>
  <c r="FB25" i="13"/>
  <c r="FB26" i="13"/>
  <c r="FB30" i="13"/>
  <c r="FB31" i="13"/>
  <c r="FB32" i="13"/>
  <c r="FB33" i="13"/>
  <c r="FB34" i="13"/>
  <c r="FB35" i="13"/>
  <c r="FB36" i="13"/>
  <c r="FB37" i="13"/>
  <c r="FB38" i="13"/>
  <c r="FB39" i="13"/>
  <c r="FG56" i="7" l="1"/>
  <c r="FG20" i="7"/>
  <c r="FG63" i="7"/>
  <c r="FG71" i="7" s="1"/>
  <c r="FG48" i="7"/>
  <c r="FF46" i="7"/>
  <c r="FE6" i="16"/>
  <c r="FF29" i="7"/>
  <c r="FF65" i="7"/>
  <c r="FF73" i="7" s="1"/>
  <c r="FF27" i="7"/>
  <c r="FF52" i="7"/>
  <c r="FF64" i="7"/>
  <c r="FF72" i="7" s="1"/>
  <c r="FF20" i="7"/>
  <c r="FF56" i="7"/>
  <c r="FF68" i="7"/>
  <c r="FF76" i="7" s="1"/>
  <c r="FF26" i="7"/>
  <c r="FF48" i="7"/>
  <c r="FE5" i="16"/>
  <c r="FE50" i="7"/>
  <c r="FE56" i="7" s="1"/>
  <c r="FE65" i="7"/>
  <c r="FE73" i="7" s="1"/>
  <c r="FE54" i="7"/>
  <c r="FE47" i="7"/>
  <c r="FE66" i="7"/>
  <c r="FE74" i="7" s="1"/>
  <c r="FE52" i="7"/>
  <c r="FE68" i="7"/>
  <c r="FE76" i="7" s="1"/>
  <c r="FE48" i="7"/>
  <c r="FD67" i="7"/>
  <c r="FD75" i="7" s="1"/>
  <c r="FC13" i="16"/>
  <c r="FD68" i="7"/>
  <c r="FD76" i="7" s="1"/>
  <c r="FC5" i="16"/>
  <c r="FD65" i="7"/>
  <c r="FD73" i="7" s="1"/>
  <c r="FD63" i="7"/>
  <c r="FD71" i="7" s="1"/>
  <c r="FD4" i="16"/>
  <c r="FD52" i="7"/>
  <c r="FK4" i="16"/>
  <c r="FG5" i="16"/>
  <c r="FJ4" i="16"/>
  <c r="FK6" i="16"/>
  <c r="FN5" i="16"/>
  <c r="FF5" i="16"/>
  <c r="FI4" i="16"/>
  <c r="FG4" i="16"/>
  <c r="FN4" i="16"/>
  <c r="FF4" i="16"/>
  <c r="FH4" i="16"/>
  <c r="FC6" i="16"/>
  <c r="FE4" i="7"/>
  <c r="FN4" i="7"/>
  <c r="FF4" i="7"/>
  <c r="FJ4" i="7"/>
  <c r="FI4" i="7"/>
  <c r="FH4" i="7"/>
  <c r="FA17" i="13"/>
  <c r="FA18" i="13"/>
  <c r="FA19" i="13"/>
  <c r="FA20" i="13"/>
  <c r="FA21" i="13"/>
  <c r="FA22" i="13"/>
  <c r="FA23" i="13"/>
  <c r="FA24" i="13"/>
  <c r="FA25" i="13"/>
  <c r="FA26" i="13"/>
  <c r="FA30" i="13"/>
  <c r="FA31" i="13"/>
  <c r="FA32" i="13"/>
  <c r="FA33" i="13"/>
  <c r="FA34" i="13"/>
  <c r="FA35" i="13"/>
  <c r="FA36" i="13"/>
  <c r="FA37" i="13"/>
  <c r="FA38" i="13"/>
  <c r="FA39" i="13"/>
  <c r="FA43" i="13"/>
  <c r="FA44" i="13"/>
  <c r="FA45" i="13"/>
  <c r="FA46" i="13"/>
  <c r="FA47" i="13"/>
  <c r="FA48" i="13"/>
  <c r="FA49" i="13"/>
  <c r="FA50" i="13"/>
  <c r="FA51" i="13"/>
  <c r="FA52" i="13"/>
  <c r="FG67" i="7" l="1"/>
  <c r="FG75" i="7" s="1"/>
  <c r="FF13" i="16"/>
  <c r="FF67" i="7"/>
  <c r="FF75" i="7" s="1"/>
  <c r="FE13" i="16"/>
  <c r="FE67" i="7"/>
  <c r="FE75" i="7" s="1"/>
  <c r="FD13" i="16"/>
  <c r="FA9" i="16"/>
  <c r="FB9" i="16"/>
  <c r="FA10" i="16"/>
  <c r="FB10" i="16"/>
  <c r="FA11" i="16"/>
  <c r="FB11" i="16"/>
  <c r="FA12" i="16"/>
  <c r="FB12" i="16"/>
  <c r="FA14" i="16"/>
  <c r="FB14" i="16"/>
  <c r="FA15" i="16"/>
  <c r="FB15" i="16"/>
  <c r="FA16" i="16"/>
  <c r="FB16" i="16"/>
  <c r="FA17" i="16"/>
  <c r="FB17" i="16"/>
  <c r="FA18" i="16"/>
  <c r="FB18" i="16"/>
  <c r="FA19" i="16"/>
  <c r="FB19" i="16"/>
  <c r="FC9" i="7"/>
  <c r="FC10" i="7"/>
  <c r="FC11" i="7"/>
  <c r="FC12" i="7"/>
  <c r="FC13" i="7"/>
  <c r="FC14" i="7"/>
  <c r="FC15" i="7"/>
  <c r="FC16" i="7"/>
  <c r="FC17" i="7"/>
  <c r="FC18" i="7"/>
  <c r="FB9" i="7"/>
  <c r="FN6" i="7" s="1"/>
  <c r="FB10" i="7"/>
  <c r="FB11" i="7"/>
  <c r="FB12" i="7"/>
  <c r="FB13" i="7"/>
  <c r="FB14" i="7"/>
  <c r="FB15" i="7"/>
  <c r="FB16" i="7"/>
  <c r="FB17" i="7"/>
  <c r="FB18" i="7"/>
  <c r="EZ17" i="13"/>
  <c r="EZ18" i="13"/>
  <c r="EZ19" i="13"/>
  <c r="EZ20" i="13"/>
  <c r="EZ21" i="13"/>
  <c r="EZ22" i="13"/>
  <c r="EZ23" i="13"/>
  <c r="EZ24" i="13"/>
  <c r="EZ25" i="13"/>
  <c r="EZ26" i="13"/>
  <c r="EZ30" i="13"/>
  <c r="EZ31" i="13"/>
  <c r="EZ32" i="13"/>
  <c r="EZ33" i="13"/>
  <c r="EZ34" i="13"/>
  <c r="EZ35" i="13"/>
  <c r="EZ36" i="13"/>
  <c r="EZ37" i="13"/>
  <c r="EZ38" i="13"/>
  <c r="EZ39" i="13"/>
  <c r="EZ43" i="13"/>
  <c r="EZ44" i="13"/>
  <c r="EZ45" i="13"/>
  <c r="EZ46" i="13"/>
  <c r="EZ47" i="13"/>
  <c r="EZ48" i="13"/>
  <c r="EZ49" i="13"/>
  <c r="EZ50" i="13"/>
  <c r="EZ51" i="13"/>
  <c r="EZ52" i="13"/>
  <c r="FK5" i="7" l="1"/>
  <c r="FO5" i="7"/>
  <c r="FN5" i="7"/>
  <c r="FG5" i="7"/>
  <c r="FF5" i="7"/>
  <c r="FH5" i="7"/>
  <c r="FM5" i="7"/>
  <c r="FE5" i="7"/>
  <c r="FD5" i="7"/>
  <c r="FD4" i="7"/>
  <c r="FI5" i="7"/>
  <c r="FJ5" i="7"/>
  <c r="FL5" i="7"/>
  <c r="FO6" i="7"/>
  <c r="EY17" i="13"/>
  <c r="EY18" i="13"/>
  <c r="EY19" i="13"/>
  <c r="EY20" i="13"/>
  <c r="EY21" i="13"/>
  <c r="EY22" i="13"/>
  <c r="EY23" i="13"/>
  <c r="EY24" i="13"/>
  <c r="EY25" i="13"/>
  <c r="EY26" i="13"/>
  <c r="EY30" i="13"/>
  <c r="EY31" i="13"/>
  <c r="EY32" i="13"/>
  <c r="EY33" i="13"/>
  <c r="EY34" i="13"/>
  <c r="EY35" i="13"/>
  <c r="EY36" i="13"/>
  <c r="EY37" i="13"/>
  <c r="EY38" i="13"/>
  <c r="EY39" i="13"/>
  <c r="EY43" i="13"/>
  <c r="EY44" i="13"/>
  <c r="EY45" i="13"/>
  <c r="EY46" i="13"/>
  <c r="EY47" i="13"/>
  <c r="EY48" i="13"/>
  <c r="EY49" i="13"/>
  <c r="EY50" i="13"/>
  <c r="EY51" i="13"/>
  <c r="EY52" i="13"/>
  <c r="EX17" i="13" l="1"/>
  <c r="EX18" i="13"/>
  <c r="EX19" i="13"/>
  <c r="EX20" i="13"/>
  <c r="EX21" i="13"/>
  <c r="EX22" i="13"/>
  <c r="EX23" i="13"/>
  <c r="EX24" i="13"/>
  <c r="EX25" i="13"/>
  <c r="EX26" i="13"/>
  <c r="EX30" i="13"/>
  <c r="EX31" i="13"/>
  <c r="EX32" i="13"/>
  <c r="EX33" i="13"/>
  <c r="EX34" i="13"/>
  <c r="EX35" i="13"/>
  <c r="EX36" i="13"/>
  <c r="EX37" i="13"/>
  <c r="EX38" i="13"/>
  <c r="EX39" i="13"/>
  <c r="EX43" i="13"/>
  <c r="EX44" i="13"/>
  <c r="EX45" i="13"/>
  <c r="EX46" i="13"/>
  <c r="EX47" i="13"/>
  <c r="EX48" i="13"/>
  <c r="EX49" i="13"/>
  <c r="EX50" i="13"/>
  <c r="EX51" i="13"/>
  <c r="EX52" i="13"/>
  <c r="EW17" i="13" l="1"/>
  <c r="EW18" i="13"/>
  <c r="EW19" i="13"/>
  <c r="EW20" i="13"/>
  <c r="EW21" i="13"/>
  <c r="EW22" i="13"/>
  <c r="EW23" i="13"/>
  <c r="EW24" i="13"/>
  <c r="EW25" i="13"/>
  <c r="EW26" i="13"/>
  <c r="EW30" i="13"/>
  <c r="EW31" i="13"/>
  <c r="EW32" i="13"/>
  <c r="EW33" i="13"/>
  <c r="EW34" i="13"/>
  <c r="EW35" i="13"/>
  <c r="EW36" i="13"/>
  <c r="EW37" i="13"/>
  <c r="EW38" i="13"/>
  <c r="EW39" i="13"/>
  <c r="EW43" i="13"/>
  <c r="EW44" i="13"/>
  <c r="EW45" i="13"/>
  <c r="EW46" i="13"/>
  <c r="EW47" i="13"/>
  <c r="EW48" i="13"/>
  <c r="EW49" i="13"/>
  <c r="EW50" i="13"/>
  <c r="EW51" i="13"/>
  <c r="EW52" i="13"/>
  <c r="EV17" i="13" l="1"/>
  <c r="EV18" i="13"/>
  <c r="EV19" i="13"/>
  <c r="EV20" i="13"/>
  <c r="EV21" i="13"/>
  <c r="EV22" i="13"/>
  <c r="EV23" i="13"/>
  <c r="EV24" i="13"/>
  <c r="EV25" i="13"/>
  <c r="EV26" i="13"/>
  <c r="EV30" i="13"/>
  <c r="EV31" i="13"/>
  <c r="EV32" i="13"/>
  <c r="EV33" i="13"/>
  <c r="EV34" i="13"/>
  <c r="EV35" i="13"/>
  <c r="EV36" i="13"/>
  <c r="EV37" i="13"/>
  <c r="EV38" i="13"/>
  <c r="EV39" i="13"/>
  <c r="EV43" i="13"/>
  <c r="EV44" i="13"/>
  <c r="EV45" i="13"/>
  <c r="EV46" i="13"/>
  <c r="EV47" i="13"/>
  <c r="EV48" i="13"/>
  <c r="EV49" i="13"/>
  <c r="EV50" i="13"/>
  <c r="EV51" i="13"/>
  <c r="EV52" i="13"/>
  <c r="EU17" i="13" l="1"/>
  <c r="EU18" i="13"/>
  <c r="EU19" i="13"/>
  <c r="EU20" i="13"/>
  <c r="EU21" i="13"/>
  <c r="EU22" i="13"/>
  <c r="EU23" i="13"/>
  <c r="EU24" i="13"/>
  <c r="EU25" i="13"/>
  <c r="EU26" i="13"/>
  <c r="EU30" i="13"/>
  <c r="EU31" i="13"/>
  <c r="EU32" i="13"/>
  <c r="EU33" i="13"/>
  <c r="EU34" i="13"/>
  <c r="EU35" i="13"/>
  <c r="EU36" i="13"/>
  <c r="EU37" i="13"/>
  <c r="EU38" i="13"/>
  <c r="EU39" i="13"/>
  <c r="EU43" i="13"/>
  <c r="EU44" i="13"/>
  <c r="EU45" i="13"/>
  <c r="EU46" i="13"/>
  <c r="EU47" i="13"/>
  <c r="EU48" i="13"/>
  <c r="EU49" i="13"/>
  <c r="EU50" i="13"/>
  <c r="EU51" i="13"/>
  <c r="EU52" i="13"/>
  <c r="ET17" i="13" l="1"/>
  <c r="ET18" i="13"/>
  <c r="ET19" i="13"/>
  <c r="ET20" i="13"/>
  <c r="ET21" i="13"/>
  <c r="ET22" i="13"/>
  <c r="ET23" i="13"/>
  <c r="ET24" i="13"/>
  <c r="ET25" i="13"/>
  <c r="ET26" i="13"/>
  <c r="ET30" i="13"/>
  <c r="ET31" i="13"/>
  <c r="ET32" i="13"/>
  <c r="ET33" i="13"/>
  <c r="ET34" i="13"/>
  <c r="ET35" i="13"/>
  <c r="ET36" i="13"/>
  <c r="ET37" i="13"/>
  <c r="ET38" i="13"/>
  <c r="ET39" i="13"/>
  <c r="ET43" i="13"/>
  <c r="ET44" i="13"/>
  <c r="ET45" i="13"/>
  <c r="ET46" i="13"/>
  <c r="ET47" i="13"/>
  <c r="ET48" i="13"/>
  <c r="ET49" i="13"/>
  <c r="ET50" i="13"/>
  <c r="ET51" i="13"/>
  <c r="ET52" i="13"/>
  <c r="ES17" i="13" l="1"/>
  <c r="ES18" i="13"/>
  <c r="ES19" i="13"/>
  <c r="ES20" i="13"/>
  <c r="ES21" i="13"/>
  <c r="ES22" i="13"/>
  <c r="ES23" i="13"/>
  <c r="ES24" i="13"/>
  <c r="ES25" i="13"/>
  <c r="ES26" i="13"/>
  <c r="ES30" i="13"/>
  <c r="ES31" i="13"/>
  <c r="ES32" i="13"/>
  <c r="ES33" i="13"/>
  <c r="ES34" i="13"/>
  <c r="ES35" i="13"/>
  <c r="ES36" i="13"/>
  <c r="ES37" i="13"/>
  <c r="ES38" i="13"/>
  <c r="ES39" i="13"/>
  <c r="ES43" i="13"/>
  <c r="ES44" i="13"/>
  <c r="ES45" i="13"/>
  <c r="ES46" i="13"/>
  <c r="ES47" i="13"/>
  <c r="ES48" i="13"/>
  <c r="ES49" i="13"/>
  <c r="ES50" i="13"/>
  <c r="ES51" i="13"/>
  <c r="ES52" i="13"/>
  <c r="ER17" i="13" l="1"/>
  <c r="ER18" i="13"/>
  <c r="ER19" i="13"/>
  <c r="ER20" i="13"/>
  <c r="ER21" i="13"/>
  <c r="ER22" i="13"/>
  <c r="ER23" i="13"/>
  <c r="ER24" i="13"/>
  <c r="ER25" i="13"/>
  <c r="ER26" i="13"/>
  <c r="ER30" i="13"/>
  <c r="ER31" i="13"/>
  <c r="ER32" i="13"/>
  <c r="ER33" i="13"/>
  <c r="ER34" i="13"/>
  <c r="ER35" i="13"/>
  <c r="ER36" i="13"/>
  <c r="ER37" i="13"/>
  <c r="ER38" i="13"/>
  <c r="ER39" i="13"/>
  <c r="ER43" i="13"/>
  <c r="ER44" i="13"/>
  <c r="ER45" i="13"/>
  <c r="ER46" i="13"/>
  <c r="ER47" i="13"/>
  <c r="ER48" i="13"/>
  <c r="ER49" i="13"/>
  <c r="ER50" i="13"/>
  <c r="ER51" i="13"/>
  <c r="ER52" i="13"/>
  <c r="EQ17" i="13" l="1"/>
  <c r="EQ18" i="13"/>
  <c r="EQ19" i="13"/>
  <c r="EQ20" i="13"/>
  <c r="EQ21" i="13"/>
  <c r="EQ22" i="13"/>
  <c r="EQ23" i="13"/>
  <c r="EQ24" i="13"/>
  <c r="EQ25" i="13"/>
  <c r="EQ26" i="13"/>
  <c r="EQ30" i="13"/>
  <c r="EQ31" i="13"/>
  <c r="EQ32" i="13"/>
  <c r="EQ33" i="13"/>
  <c r="EQ34" i="13"/>
  <c r="EQ35" i="13"/>
  <c r="EQ36" i="13"/>
  <c r="EQ37" i="13"/>
  <c r="EQ38" i="13"/>
  <c r="EQ39" i="13"/>
  <c r="EQ43" i="13"/>
  <c r="EQ44" i="13"/>
  <c r="EQ45" i="13"/>
  <c r="EQ46" i="13"/>
  <c r="EQ47" i="13"/>
  <c r="EQ48" i="13"/>
  <c r="EQ49" i="13"/>
  <c r="EQ50" i="13"/>
  <c r="EQ51" i="13"/>
  <c r="EQ52" i="13"/>
  <c r="ER9" i="16" l="1"/>
  <c r="ES9" i="16"/>
  <c r="ET9" i="16"/>
  <c r="EU9" i="16"/>
  <c r="EV9" i="16"/>
  <c r="EW9" i="16"/>
  <c r="EX9" i="16"/>
  <c r="EY9" i="16"/>
  <c r="EZ9" i="16"/>
  <c r="ER10" i="16"/>
  <c r="ES10" i="16"/>
  <c r="ET10" i="16"/>
  <c r="EU10" i="16"/>
  <c r="EV10" i="16"/>
  <c r="EW10" i="16"/>
  <c r="EX10" i="16"/>
  <c r="EY10" i="16"/>
  <c r="EZ10" i="16"/>
  <c r="ER11" i="16"/>
  <c r="ES11" i="16"/>
  <c r="ET11" i="16"/>
  <c r="EU11" i="16"/>
  <c r="EV11" i="16"/>
  <c r="EW11" i="16"/>
  <c r="EX11" i="16"/>
  <c r="EY11" i="16"/>
  <c r="EZ11" i="16"/>
  <c r="ER12" i="16"/>
  <c r="ES12" i="16"/>
  <c r="ET12" i="16"/>
  <c r="EU12" i="16"/>
  <c r="EV12" i="16"/>
  <c r="EW12" i="16"/>
  <c r="EX12" i="16"/>
  <c r="EY12" i="16"/>
  <c r="EZ12" i="16"/>
  <c r="ER14" i="16"/>
  <c r="ES14" i="16"/>
  <c r="ET14" i="16"/>
  <c r="EU14" i="16"/>
  <c r="EV14" i="16"/>
  <c r="EW14" i="16"/>
  <c r="EX14" i="16"/>
  <c r="EY14" i="16"/>
  <c r="EZ14" i="16"/>
  <c r="ER15" i="16"/>
  <c r="ES15" i="16"/>
  <c r="ET15" i="16"/>
  <c r="EU15" i="16"/>
  <c r="EV15" i="16"/>
  <c r="EW15" i="16"/>
  <c r="EX15" i="16"/>
  <c r="EY15" i="16"/>
  <c r="EZ15" i="16"/>
  <c r="ER16" i="16"/>
  <c r="ES16" i="16"/>
  <c r="ET16" i="16"/>
  <c r="EU16" i="16"/>
  <c r="EV16" i="16"/>
  <c r="EW16" i="16"/>
  <c r="EX16" i="16"/>
  <c r="EY16" i="16"/>
  <c r="EZ16" i="16"/>
  <c r="ER17" i="16"/>
  <c r="ES17" i="16"/>
  <c r="ET17" i="16"/>
  <c r="EU17" i="16"/>
  <c r="EV17" i="16"/>
  <c r="EW17" i="16"/>
  <c r="EX17" i="16"/>
  <c r="EY17" i="16"/>
  <c r="EZ17" i="16"/>
  <c r="ER18" i="16"/>
  <c r="ES18" i="16"/>
  <c r="ET18" i="16"/>
  <c r="EU18" i="16"/>
  <c r="EV18" i="16"/>
  <c r="EW18" i="16"/>
  <c r="EX18" i="16"/>
  <c r="EY18" i="16"/>
  <c r="EZ18" i="16"/>
  <c r="ER19" i="16"/>
  <c r="ES19" i="16"/>
  <c r="ET19" i="16"/>
  <c r="EU19" i="16"/>
  <c r="EV19" i="16"/>
  <c r="EW19" i="16"/>
  <c r="EX19" i="16"/>
  <c r="EY19" i="16"/>
  <c r="EZ19" i="16"/>
  <c r="EQ9" i="16"/>
  <c r="EQ10" i="16"/>
  <c r="EQ11" i="16"/>
  <c r="EQ12" i="16"/>
  <c r="EQ14" i="16"/>
  <c r="EQ15" i="16"/>
  <c r="EQ16" i="16"/>
  <c r="EQ17" i="16"/>
  <c r="EQ18" i="16"/>
  <c r="EQ19" i="16"/>
  <c r="ES9" i="7"/>
  <c r="FE6" i="7" s="1"/>
  <c r="ET9" i="7"/>
  <c r="EU9" i="7"/>
  <c r="EV9" i="7"/>
  <c r="FH6" i="7" s="1"/>
  <c r="EW9" i="7"/>
  <c r="FI6" i="7" s="1"/>
  <c r="EX9" i="7"/>
  <c r="FJ6" i="7" s="1"/>
  <c r="EY9" i="7"/>
  <c r="FK6" i="7" s="1"/>
  <c r="EZ9" i="7"/>
  <c r="FA9" i="7"/>
  <c r="FM6" i="7" s="1"/>
  <c r="FB4" i="7"/>
  <c r="FC63" i="7"/>
  <c r="ES10" i="7"/>
  <c r="ET10" i="7"/>
  <c r="EU10" i="7"/>
  <c r="EV10" i="7"/>
  <c r="EW10" i="7"/>
  <c r="EX10" i="7"/>
  <c r="EY10" i="7"/>
  <c r="EZ10" i="7"/>
  <c r="FA10" i="7"/>
  <c r="ES11" i="7"/>
  <c r="ET11" i="7"/>
  <c r="ET64" i="7" s="1"/>
  <c r="EU11" i="7"/>
  <c r="EV11" i="7"/>
  <c r="EV64" i="7" s="1"/>
  <c r="EW11" i="7"/>
  <c r="EW64" i="7" s="1"/>
  <c r="EX11" i="7"/>
  <c r="EY11" i="7"/>
  <c r="EZ11" i="7"/>
  <c r="FA11" i="7"/>
  <c r="FB64" i="7"/>
  <c r="ES12" i="7"/>
  <c r="ET12" i="7"/>
  <c r="ET65" i="7" s="1"/>
  <c r="EU12" i="7"/>
  <c r="EV12" i="7"/>
  <c r="EW12" i="7"/>
  <c r="EX12" i="7"/>
  <c r="EY12" i="7"/>
  <c r="EZ12" i="7"/>
  <c r="FA12" i="7"/>
  <c r="FB65" i="7"/>
  <c r="ES13" i="7"/>
  <c r="ET13" i="7"/>
  <c r="EU13" i="7"/>
  <c r="EV13" i="7"/>
  <c r="EW13" i="7"/>
  <c r="EX13" i="7"/>
  <c r="EY13" i="7"/>
  <c r="EZ13" i="7"/>
  <c r="FA13" i="7"/>
  <c r="ES14" i="7"/>
  <c r="ET14" i="7"/>
  <c r="EU14" i="7"/>
  <c r="EV14" i="7"/>
  <c r="EW14" i="7"/>
  <c r="EX14" i="7"/>
  <c r="EY14" i="7"/>
  <c r="EZ14" i="7"/>
  <c r="FA14" i="7"/>
  <c r="ES15" i="7"/>
  <c r="ET15" i="7"/>
  <c r="EU15" i="7"/>
  <c r="EV15" i="7"/>
  <c r="EW15" i="7"/>
  <c r="EX15" i="7"/>
  <c r="EY15" i="7"/>
  <c r="EZ15" i="7"/>
  <c r="FA15" i="7"/>
  <c r="ES16" i="7"/>
  <c r="ES66" i="7" s="1"/>
  <c r="ET16" i="7"/>
  <c r="EU16" i="7"/>
  <c r="EU66" i="7" s="1"/>
  <c r="EV16" i="7"/>
  <c r="EW16" i="7"/>
  <c r="EX16" i="7"/>
  <c r="EY16" i="7"/>
  <c r="EZ16" i="7"/>
  <c r="FA16" i="7"/>
  <c r="ES17" i="7"/>
  <c r="ET17" i="7"/>
  <c r="EU17" i="7"/>
  <c r="EV17" i="7"/>
  <c r="EW17" i="7"/>
  <c r="EX17" i="7"/>
  <c r="EY17" i="7"/>
  <c r="EZ17" i="7"/>
  <c r="FA17" i="7"/>
  <c r="ES18" i="7"/>
  <c r="ET18" i="7"/>
  <c r="EU18" i="7"/>
  <c r="EV18" i="7"/>
  <c r="EW18" i="7"/>
  <c r="EX18" i="7"/>
  <c r="EY18" i="7"/>
  <c r="EZ18" i="7"/>
  <c r="FA18" i="7"/>
  <c r="EW63" i="7"/>
  <c r="FA63" i="7"/>
  <c r="FB63" i="7"/>
  <c r="EU64" i="7"/>
  <c r="FC64" i="7"/>
  <c r="EZ65" i="7"/>
  <c r="FA65" i="7"/>
  <c r="EV66" i="7"/>
  <c r="EW66" i="7"/>
  <c r="EX66" i="7"/>
  <c r="EV68" i="7"/>
  <c r="ER9" i="7"/>
  <c r="FD6" i="7" s="1"/>
  <c r="ER10" i="7"/>
  <c r="ER11" i="7"/>
  <c r="ER12" i="7"/>
  <c r="ER13" i="7"/>
  <c r="ER14" i="7"/>
  <c r="ER15" i="7"/>
  <c r="ER16" i="7"/>
  <c r="ER66" i="7" s="1"/>
  <c r="ER17" i="7"/>
  <c r="ER18" i="7"/>
  <c r="EP52" i="13"/>
  <c r="EP51" i="13"/>
  <c r="EP50" i="13"/>
  <c r="EP49" i="13"/>
  <c r="EP48" i="13"/>
  <c r="EP47" i="13"/>
  <c r="EP46" i="13"/>
  <c r="EP45" i="13"/>
  <c r="EP44" i="13"/>
  <c r="EP43" i="13"/>
  <c r="EP17" i="13"/>
  <c r="EP18" i="13"/>
  <c r="EP19" i="13"/>
  <c r="EP20" i="13"/>
  <c r="EP21" i="13"/>
  <c r="EP22" i="13"/>
  <c r="EP23" i="13"/>
  <c r="EP24" i="13"/>
  <c r="EP25" i="13"/>
  <c r="EP26" i="13"/>
  <c r="EP30" i="13"/>
  <c r="EP31" i="13"/>
  <c r="EP32" i="13"/>
  <c r="EP33" i="13"/>
  <c r="EP34" i="13"/>
  <c r="EP35" i="13"/>
  <c r="EP36" i="13"/>
  <c r="EP37" i="13"/>
  <c r="EP38" i="13"/>
  <c r="EP39" i="13"/>
  <c r="ET4" i="7" l="1"/>
  <c r="FF6" i="7"/>
  <c r="ES63" i="7"/>
  <c r="EU63" i="7"/>
  <c r="FG6" i="7"/>
  <c r="ET63" i="7"/>
  <c r="EZ63" i="7"/>
  <c r="FL6" i="7"/>
  <c r="EZ68" i="7"/>
  <c r="FC68" i="7"/>
  <c r="ER68" i="7"/>
  <c r="EU68" i="7"/>
  <c r="EW68" i="7"/>
  <c r="FC66" i="7"/>
  <c r="EY65" i="7"/>
  <c r="EX68" i="7"/>
  <c r="EV63" i="7"/>
  <c r="FA4" i="16"/>
  <c r="EY68" i="7"/>
  <c r="FA4" i="7"/>
  <c r="ES4" i="7"/>
  <c r="EZ4" i="16"/>
  <c r="ER4" i="16"/>
  <c r="ES4" i="16"/>
  <c r="ES65" i="7"/>
  <c r="EX4" i="16"/>
  <c r="EW4" i="16"/>
  <c r="EV4" i="16"/>
  <c r="EU4" i="16"/>
  <c r="FB4" i="16"/>
  <c r="ET4" i="16"/>
  <c r="EY4" i="16"/>
  <c r="EZ4" i="7"/>
  <c r="EX65" i="7"/>
  <c r="ES64" i="7"/>
  <c r="EY4" i="7"/>
  <c r="FB66" i="7"/>
  <c r="EW65" i="7"/>
  <c r="EZ64" i="7"/>
  <c r="FA66" i="7"/>
  <c r="EV65" i="7"/>
  <c r="EW4" i="7"/>
  <c r="FB68" i="7"/>
  <c r="ET68" i="7"/>
  <c r="EZ66" i="7"/>
  <c r="FC65" i="7"/>
  <c r="EU65" i="7"/>
  <c r="EX64" i="7"/>
  <c r="EV4" i="7"/>
  <c r="FA68" i="7"/>
  <c r="ES68" i="7"/>
  <c r="EY66" i="7"/>
  <c r="FC4" i="7"/>
  <c r="EU4" i="7"/>
  <c r="ET66" i="7"/>
  <c r="EX4" i="7"/>
  <c r="EY63" i="7"/>
  <c r="FA64" i="7"/>
  <c r="EY64" i="7"/>
  <c r="EX63" i="7"/>
  <c r="ER65" i="7"/>
  <c r="ER63" i="7"/>
  <c r="ER64" i="7"/>
  <c r="EO17" i="13" l="1"/>
  <c r="EO18" i="13"/>
  <c r="EO19" i="13"/>
  <c r="EO20" i="13"/>
  <c r="EO21" i="13"/>
  <c r="EO22" i="13"/>
  <c r="EO23" i="13"/>
  <c r="EO24" i="13"/>
  <c r="EO25" i="13"/>
  <c r="EO26" i="13"/>
  <c r="EO30" i="13"/>
  <c r="EO31" i="13"/>
  <c r="EO32" i="13"/>
  <c r="EO33" i="13"/>
  <c r="EO34" i="13"/>
  <c r="EO35" i="13"/>
  <c r="EO36" i="13"/>
  <c r="EO37" i="13"/>
  <c r="EO38" i="13"/>
  <c r="EO39" i="13"/>
  <c r="EO43" i="13"/>
  <c r="EO44" i="13"/>
  <c r="EO45" i="13"/>
  <c r="EO46" i="13"/>
  <c r="EO47" i="13"/>
  <c r="EO48" i="13"/>
  <c r="EO49" i="13"/>
  <c r="EO50" i="13"/>
  <c r="EO51" i="13"/>
  <c r="EO52" i="13"/>
  <c r="EN17" i="13" l="1"/>
  <c r="EN18" i="13"/>
  <c r="EN19" i="13"/>
  <c r="EN20" i="13"/>
  <c r="EN21" i="13"/>
  <c r="EN22" i="13"/>
  <c r="EN23" i="13"/>
  <c r="EN24" i="13"/>
  <c r="EN25" i="13"/>
  <c r="EN26" i="13"/>
  <c r="EN30" i="13"/>
  <c r="EN31" i="13"/>
  <c r="EN32" i="13"/>
  <c r="EN33" i="13"/>
  <c r="EN34" i="13"/>
  <c r="EN35" i="13"/>
  <c r="EN36" i="13"/>
  <c r="EN37" i="13"/>
  <c r="EN38" i="13"/>
  <c r="EN39" i="13"/>
  <c r="EN43" i="13"/>
  <c r="EN44" i="13"/>
  <c r="EN45" i="13"/>
  <c r="EN46" i="13"/>
  <c r="EN47" i="13"/>
  <c r="EN48" i="13"/>
  <c r="EN49" i="13"/>
  <c r="EN50" i="13"/>
  <c r="EN51" i="13"/>
  <c r="EN52" i="13"/>
  <c r="EM17" i="13" l="1"/>
  <c r="EM18" i="13"/>
  <c r="EM19" i="13"/>
  <c r="EM20" i="13"/>
  <c r="EM21" i="13"/>
  <c r="EM22" i="13"/>
  <c r="EM23" i="13"/>
  <c r="EM24" i="13"/>
  <c r="EM25" i="13"/>
  <c r="EM26" i="13"/>
  <c r="EM30" i="13"/>
  <c r="EM31" i="13"/>
  <c r="EM32" i="13"/>
  <c r="EM33" i="13"/>
  <c r="EM34" i="13"/>
  <c r="EM35" i="13"/>
  <c r="EM36" i="13"/>
  <c r="EM37" i="13"/>
  <c r="EM38" i="13"/>
  <c r="EM39" i="13"/>
  <c r="EM43" i="13"/>
  <c r="EM44" i="13"/>
  <c r="EM45" i="13"/>
  <c r="EM46" i="13"/>
  <c r="EM47" i="13"/>
  <c r="EM48" i="13"/>
  <c r="EM49" i="13"/>
  <c r="EM50" i="13"/>
  <c r="EM51" i="13"/>
  <c r="EM52" i="13"/>
  <c r="EL43" i="13" l="1"/>
  <c r="EL44" i="13"/>
  <c r="EL45" i="13"/>
  <c r="EL46" i="13"/>
  <c r="EL47" i="13"/>
  <c r="EL48" i="13"/>
  <c r="EL49" i="13"/>
  <c r="EL50" i="13"/>
  <c r="EL51" i="13"/>
  <c r="EL52" i="13"/>
  <c r="EL30" i="13"/>
  <c r="EL31" i="13"/>
  <c r="EL32" i="13"/>
  <c r="EL33" i="13"/>
  <c r="EL34" i="13"/>
  <c r="EL35" i="13"/>
  <c r="EL36" i="13"/>
  <c r="EL37" i="13"/>
  <c r="EL38" i="13"/>
  <c r="EL39" i="13"/>
  <c r="EL17" i="13"/>
  <c r="EL18" i="13"/>
  <c r="EL19" i="13"/>
  <c r="EL20" i="13"/>
  <c r="EL21" i="13"/>
  <c r="EL22" i="13"/>
  <c r="EL23" i="13"/>
  <c r="EL24" i="13"/>
  <c r="EL25" i="13"/>
  <c r="EL26" i="13"/>
  <c r="EK43" i="13" l="1"/>
  <c r="EK44" i="13"/>
  <c r="EK45" i="13"/>
  <c r="EK46" i="13"/>
  <c r="EK47" i="13"/>
  <c r="EK48" i="13"/>
  <c r="EK49" i="13"/>
  <c r="EK50" i="13"/>
  <c r="EK51" i="13"/>
  <c r="EK52" i="13"/>
  <c r="EK30" i="13"/>
  <c r="EK31" i="13"/>
  <c r="EK32" i="13"/>
  <c r="EK33" i="13"/>
  <c r="EK34" i="13"/>
  <c r="EK35" i="13"/>
  <c r="EK36" i="13"/>
  <c r="EK37" i="13"/>
  <c r="EK38" i="13"/>
  <c r="EK39" i="13"/>
  <c r="EK17" i="13"/>
  <c r="EK18" i="13"/>
  <c r="EK19" i="13"/>
  <c r="EK20" i="13"/>
  <c r="EK21" i="13"/>
  <c r="EK22" i="13"/>
  <c r="EK23" i="13"/>
  <c r="EK24" i="13"/>
  <c r="EK25" i="13"/>
  <c r="EK26" i="13"/>
  <c r="EJ17" i="13" l="1"/>
  <c r="EJ18" i="13"/>
  <c r="EJ19" i="13"/>
  <c r="EJ20" i="13"/>
  <c r="EJ21" i="13"/>
  <c r="EJ22" i="13"/>
  <c r="EJ23" i="13"/>
  <c r="EJ24" i="13"/>
  <c r="EJ25" i="13"/>
  <c r="EJ26" i="13"/>
  <c r="EJ30" i="13"/>
  <c r="EJ31" i="13"/>
  <c r="EJ32" i="13"/>
  <c r="EJ33" i="13"/>
  <c r="EJ34" i="13"/>
  <c r="EJ35" i="13"/>
  <c r="EJ36" i="13"/>
  <c r="EJ37" i="13"/>
  <c r="EJ38" i="13"/>
  <c r="EJ39" i="13"/>
  <c r="EJ43" i="13"/>
  <c r="EJ44" i="13"/>
  <c r="EJ45" i="13"/>
  <c r="EJ46" i="13"/>
  <c r="EJ47" i="13"/>
  <c r="EJ48" i="13"/>
  <c r="EJ49" i="13"/>
  <c r="EJ50" i="13"/>
  <c r="EJ51" i="13"/>
  <c r="EJ52" i="13"/>
  <c r="EI17" i="13" l="1"/>
  <c r="EI18" i="13"/>
  <c r="EI19" i="13"/>
  <c r="EI20" i="13"/>
  <c r="EI21" i="13"/>
  <c r="EI22" i="13"/>
  <c r="EI23" i="13"/>
  <c r="EI24" i="13"/>
  <c r="EI25" i="13"/>
  <c r="EI26" i="13"/>
  <c r="EI43" i="13" l="1"/>
  <c r="EI44" i="13"/>
  <c r="EI45" i="13"/>
  <c r="EI46" i="13"/>
  <c r="EI47" i="13"/>
  <c r="EI48" i="13"/>
  <c r="EI49" i="13"/>
  <c r="EI50" i="13"/>
  <c r="EI51" i="13"/>
  <c r="EI52" i="13"/>
  <c r="EI30" i="13"/>
  <c r="EI31" i="13"/>
  <c r="EI32" i="13"/>
  <c r="EI33" i="13"/>
  <c r="EI34" i="13"/>
  <c r="EI35" i="13"/>
  <c r="EI36" i="13"/>
  <c r="EI37" i="13"/>
  <c r="EI38" i="13"/>
  <c r="EI39" i="13"/>
  <c r="EH17" i="13" l="1"/>
  <c r="EH18" i="13"/>
  <c r="EH19" i="13"/>
  <c r="EH20" i="13"/>
  <c r="EH21" i="13"/>
  <c r="EH22" i="13"/>
  <c r="EH23" i="13"/>
  <c r="EH24" i="13"/>
  <c r="EH25" i="13"/>
  <c r="EH26" i="13"/>
  <c r="EH30" i="13"/>
  <c r="EH31" i="13"/>
  <c r="EH32" i="13"/>
  <c r="EH33" i="13"/>
  <c r="EH34" i="13"/>
  <c r="EH35" i="13"/>
  <c r="EH36" i="13"/>
  <c r="EH37" i="13"/>
  <c r="EH38" i="13"/>
  <c r="EH39" i="13"/>
  <c r="EH43" i="13"/>
  <c r="EH44" i="13"/>
  <c r="EH45" i="13"/>
  <c r="EH46" i="13"/>
  <c r="EH47" i="13"/>
  <c r="EH48" i="13"/>
  <c r="EH49" i="13"/>
  <c r="EH50" i="13"/>
  <c r="EH51" i="13"/>
  <c r="EH52" i="13"/>
  <c r="EG17" i="13" l="1"/>
  <c r="EG18" i="13"/>
  <c r="EG19" i="13"/>
  <c r="EG20" i="13"/>
  <c r="EG21" i="13"/>
  <c r="EG22" i="13"/>
  <c r="EG23" i="13"/>
  <c r="EG24" i="13"/>
  <c r="EG25" i="13"/>
  <c r="EG26" i="13"/>
  <c r="EG30" i="13"/>
  <c r="EG31" i="13"/>
  <c r="EG32" i="13"/>
  <c r="EG33" i="13"/>
  <c r="EG34" i="13"/>
  <c r="EG35" i="13"/>
  <c r="EG36" i="13"/>
  <c r="EG37" i="13"/>
  <c r="EG38" i="13"/>
  <c r="EG39" i="13"/>
  <c r="EG43" i="13"/>
  <c r="EG44" i="13"/>
  <c r="EG45" i="13"/>
  <c r="EG46" i="13"/>
  <c r="EG47" i="13"/>
  <c r="EG48" i="13"/>
  <c r="EG49" i="13"/>
  <c r="EG50" i="13"/>
  <c r="EG51" i="13"/>
  <c r="EG52" i="13"/>
  <c r="EJ9" i="16" l="1"/>
  <c r="EV6" i="16" s="1"/>
  <c r="EK9" i="16"/>
  <c r="EW6" i="16" s="1"/>
  <c r="EL9" i="16"/>
  <c r="EX6" i="16" s="1"/>
  <c r="EM9" i="16"/>
  <c r="EY6" i="16" s="1"/>
  <c r="EN9" i="16"/>
  <c r="EZ6" i="16" s="1"/>
  <c r="EO9" i="16"/>
  <c r="EP9" i="16"/>
  <c r="EJ10" i="16"/>
  <c r="EK10" i="16"/>
  <c r="EL10" i="16"/>
  <c r="EM10" i="16"/>
  <c r="EN10" i="16"/>
  <c r="EO10" i="16"/>
  <c r="EP10" i="16"/>
  <c r="EJ11" i="16"/>
  <c r="EK11" i="16"/>
  <c r="EL11" i="16"/>
  <c r="EM11" i="16"/>
  <c r="EN11" i="16"/>
  <c r="EO11" i="16"/>
  <c r="EP11" i="16"/>
  <c r="EJ12" i="16"/>
  <c r="EK12" i="16"/>
  <c r="EL12" i="16"/>
  <c r="EM12" i="16"/>
  <c r="EN12" i="16"/>
  <c r="EO12" i="16"/>
  <c r="EP12" i="16"/>
  <c r="EJ14" i="16"/>
  <c r="EK14" i="16"/>
  <c r="EL14" i="16"/>
  <c r="EM14" i="16"/>
  <c r="EN14" i="16"/>
  <c r="EO14" i="16"/>
  <c r="EP14" i="16"/>
  <c r="EJ15" i="16"/>
  <c r="EK15" i="16"/>
  <c r="EL15" i="16"/>
  <c r="EM15" i="16"/>
  <c r="EN15" i="16"/>
  <c r="EO15" i="16"/>
  <c r="EP15" i="16"/>
  <c r="EJ16" i="16"/>
  <c r="EK16" i="16"/>
  <c r="EL16" i="16"/>
  <c r="EM16" i="16"/>
  <c r="EN16" i="16"/>
  <c r="EO16" i="16"/>
  <c r="EP16" i="16"/>
  <c r="EJ17" i="16"/>
  <c r="EK17" i="16"/>
  <c r="EL17" i="16"/>
  <c r="EM17" i="16"/>
  <c r="EN17" i="16"/>
  <c r="EO17" i="16"/>
  <c r="EP17" i="16"/>
  <c r="EJ18" i="16"/>
  <c r="EK18" i="16"/>
  <c r="EL18" i="16"/>
  <c r="EM18" i="16"/>
  <c r="EN18" i="16"/>
  <c r="EO18" i="16"/>
  <c r="EP18" i="16"/>
  <c r="EJ19" i="16"/>
  <c r="EK19" i="16"/>
  <c r="EL19" i="16"/>
  <c r="EM19" i="16"/>
  <c r="EN19" i="16"/>
  <c r="EO19" i="16"/>
  <c r="EP19" i="16"/>
  <c r="EE9" i="16"/>
  <c r="EQ6" i="16" s="1"/>
  <c r="EF9" i="16"/>
  <c r="EG9" i="16"/>
  <c r="ES6" i="16" s="1"/>
  <c r="EH9" i="16"/>
  <c r="ET6" i="16" s="1"/>
  <c r="EI9" i="16"/>
  <c r="EU6" i="16" s="1"/>
  <c r="EE10" i="16"/>
  <c r="EF10" i="16"/>
  <c r="EG10" i="16"/>
  <c r="EH10" i="16"/>
  <c r="EI10" i="16"/>
  <c r="EE11" i="16"/>
  <c r="EF11" i="16"/>
  <c r="EG11" i="16"/>
  <c r="EH11" i="16"/>
  <c r="EI11" i="16"/>
  <c r="EE12" i="16"/>
  <c r="EF12" i="16"/>
  <c r="EG12" i="16"/>
  <c r="EH12" i="16"/>
  <c r="EI12" i="16"/>
  <c r="EE14" i="16"/>
  <c r="EF14" i="16"/>
  <c r="EG14" i="16"/>
  <c r="EH14" i="16"/>
  <c r="EI14" i="16"/>
  <c r="EE15" i="16"/>
  <c r="EF15" i="16"/>
  <c r="EG15" i="16"/>
  <c r="EH15" i="16"/>
  <c r="EI15" i="16"/>
  <c r="EE16" i="16"/>
  <c r="EF16" i="16"/>
  <c r="EG16" i="16"/>
  <c r="EH16" i="16"/>
  <c r="EI16" i="16"/>
  <c r="EE17" i="16"/>
  <c r="EF17" i="16"/>
  <c r="EG17" i="16"/>
  <c r="EH17" i="16"/>
  <c r="EI17" i="16"/>
  <c r="EE18" i="16"/>
  <c r="EF18" i="16"/>
  <c r="EG18" i="16"/>
  <c r="EH18" i="16"/>
  <c r="EI18" i="16"/>
  <c r="EE19" i="16"/>
  <c r="EF19" i="16"/>
  <c r="EG19" i="16"/>
  <c r="EH19" i="16"/>
  <c r="EI19" i="16"/>
  <c r="EG9" i="7"/>
  <c r="EH9" i="7"/>
  <c r="EI9" i="7"/>
  <c r="EJ9" i="7"/>
  <c r="EK9" i="7"/>
  <c r="EL9" i="7"/>
  <c r="EM9" i="7"/>
  <c r="EN9" i="7"/>
  <c r="EO9" i="7"/>
  <c r="EP9" i="7"/>
  <c r="EQ9" i="7"/>
  <c r="EG10" i="7"/>
  <c r="EH10" i="7"/>
  <c r="EI10" i="7"/>
  <c r="EU21" i="7" s="1"/>
  <c r="EJ10" i="7"/>
  <c r="EV21" i="7" s="1"/>
  <c r="EK10" i="7"/>
  <c r="EL10" i="7"/>
  <c r="EM10" i="7"/>
  <c r="EN10" i="7"/>
  <c r="EZ21" i="7" s="1"/>
  <c r="EO10" i="7"/>
  <c r="EP10" i="7"/>
  <c r="EQ10" i="7"/>
  <c r="FC21" i="7" s="1"/>
  <c r="EG11" i="7"/>
  <c r="ES22" i="7" s="1"/>
  <c r="EH11" i="7"/>
  <c r="ET22" i="7" s="1"/>
  <c r="EI11" i="7"/>
  <c r="EU22" i="7" s="1"/>
  <c r="EJ11" i="7"/>
  <c r="EV22" i="7" s="1"/>
  <c r="EK11" i="7"/>
  <c r="EW22" i="7" s="1"/>
  <c r="EL11" i="7"/>
  <c r="EX22" i="7" s="1"/>
  <c r="EM11" i="7"/>
  <c r="EY22" i="7" s="1"/>
  <c r="EN11" i="7"/>
  <c r="EZ22" i="7" s="1"/>
  <c r="EO11" i="7"/>
  <c r="FA22" i="7" s="1"/>
  <c r="EP11" i="7"/>
  <c r="FB22" i="7" s="1"/>
  <c r="EQ11" i="7"/>
  <c r="FC22" i="7" s="1"/>
  <c r="EG12" i="7"/>
  <c r="ES23" i="7" s="1"/>
  <c r="EH12" i="7"/>
  <c r="ET23" i="7" s="1"/>
  <c r="EI12" i="7"/>
  <c r="EU23" i="7" s="1"/>
  <c r="EJ12" i="7"/>
  <c r="EV23" i="7" s="1"/>
  <c r="EK12" i="7"/>
  <c r="EL12" i="7"/>
  <c r="EM12" i="7"/>
  <c r="EY23" i="7" s="1"/>
  <c r="EN12" i="7"/>
  <c r="EZ23" i="7" s="1"/>
  <c r="EO12" i="7"/>
  <c r="FA23" i="7" s="1"/>
  <c r="EP12" i="7"/>
  <c r="EQ12" i="7"/>
  <c r="FC23" i="7" s="1"/>
  <c r="EG13" i="7"/>
  <c r="EH13" i="7"/>
  <c r="ET24" i="7" s="1"/>
  <c r="EI13" i="7"/>
  <c r="EU24" i="7" s="1"/>
  <c r="EJ13" i="7"/>
  <c r="EK13" i="7"/>
  <c r="EL13" i="7"/>
  <c r="EM13" i="7"/>
  <c r="EY24" i="7" s="1"/>
  <c r="EN13" i="7"/>
  <c r="EO13" i="7"/>
  <c r="EP13" i="7"/>
  <c r="FB24" i="7" s="1"/>
  <c r="EQ13" i="7"/>
  <c r="FC24" i="7" s="1"/>
  <c r="EG14" i="7"/>
  <c r="EH14" i="7"/>
  <c r="EI14" i="7"/>
  <c r="EJ14" i="7"/>
  <c r="EV25" i="7" s="1"/>
  <c r="EK14" i="7"/>
  <c r="EL14" i="7"/>
  <c r="EM14" i="7"/>
  <c r="EY25" i="7" s="1"/>
  <c r="EN14" i="7"/>
  <c r="EZ25" i="7" s="1"/>
  <c r="EO14" i="7"/>
  <c r="EP14" i="7"/>
  <c r="EQ14" i="7"/>
  <c r="EG15" i="7"/>
  <c r="ES26" i="7" s="1"/>
  <c r="EH15" i="7"/>
  <c r="EI15" i="7"/>
  <c r="EJ15" i="7"/>
  <c r="EV26" i="7" s="1"/>
  <c r="EK15" i="7"/>
  <c r="EW26" i="7" s="1"/>
  <c r="EL15" i="7"/>
  <c r="EM15" i="7"/>
  <c r="EN15" i="7"/>
  <c r="EO15" i="7"/>
  <c r="FA26" i="7" s="1"/>
  <c r="EP15" i="7"/>
  <c r="EQ15" i="7"/>
  <c r="EG16" i="7"/>
  <c r="ES27" i="7" s="1"/>
  <c r="EH16" i="7"/>
  <c r="ET27" i="7" s="1"/>
  <c r="EI16" i="7"/>
  <c r="EU27" i="7" s="1"/>
  <c r="EJ16" i="7"/>
  <c r="EV27" i="7" s="1"/>
  <c r="EK16" i="7"/>
  <c r="EW27" i="7" s="1"/>
  <c r="EL16" i="7"/>
  <c r="EM16" i="7"/>
  <c r="EY27" i="7" s="1"/>
  <c r="EN16" i="7"/>
  <c r="EZ27" i="7" s="1"/>
  <c r="EO16" i="7"/>
  <c r="EP16" i="7"/>
  <c r="EQ16" i="7"/>
  <c r="FC27" i="7" s="1"/>
  <c r="EG17" i="7"/>
  <c r="EH17" i="7"/>
  <c r="EI17" i="7"/>
  <c r="EU28" i="7" s="1"/>
  <c r="EJ17" i="7"/>
  <c r="EK17" i="7"/>
  <c r="EL17" i="7"/>
  <c r="EX28" i="7" s="1"/>
  <c r="EM17" i="7"/>
  <c r="EY28" i="7" s="1"/>
  <c r="EN17" i="7"/>
  <c r="EO17" i="7"/>
  <c r="EP17" i="7"/>
  <c r="EQ17" i="7"/>
  <c r="FC28" i="7" s="1"/>
  <c r="EG18" i="7"/>
  <c r="EH18" i="7"/>
  <c r="EI18" i="7"/>
  <c r="EU29" i="7" s="1"/>
  <c r="EJ18" i="7"/>
  <c r="EV29" i="7" s="1"/>
  <c r="EK18" i="7"/>
  <c r="EL18" i="7"/>
  <c r="EM18" i="7"/>
  <c r="EN18" i="7"/>
  <c r="EZ29" i="7" s="1"/>
  <c r="EO18" i="7"/>
  <c r="EP18" i="7"/>
  <c r="EQ18" i="7"/>
  <c r="FC29" i="7" s="1"/>
  <c r="EF9" i="7"/>
  <c r="EF10" i="7"/>
  <c r="ER21" i="7" s="1"/>
  <c r="EF11" i="7"/>
  <c r="ER22" i="7" s="1"/>
  <c r="EF12" i="7"/>
  <c r="ER23" i="7" s="1"/>
  <c r="EF13" i="7"/>
  <c r="EF14" i="7"/>
  <c r="EF15" i="7"/>
  <c r="EF16" i="7"/>
  <c r="ER27" i="7" s="1"/>
  <c r="EF17" i="7"/>
  <c r="ER28" i="7" s="1"/>
  <c r="EF18" i="7"/>
  <c r="ER29" i="7" s="1"/>
  <c r="ER24" i="7" l="1"/>
  <c r="EP66" i="7"/>
  <c r="FB74" i="7" s="1"/>
  <c r="FB27" i="7"/>
  <c r="EL66" i="7"/>
  <c r="EX74" i="7" s="1"/>
  <c r="EX27" i="7"/>
  <c r="EP65" i="7"/>
  <c r="FB73" i="7" s="1"/>
  <c r="FB23" i="7"/>
  <c r="EL65" i="7"/>
  <c r="EX73" i="7" s="1"/>
  <c r="EX23" i="7"/>
  <c r="FC20" i="7"/>
  <c r="ER5" i="7"/>
  <c r="FC6" i="7"/>
  <c r="EU5" i="7"/>
  <c r="FB5" i="7"/>
  <c r="EZ5" i="7"/>
  <c r="ES5" i="7"/>
  <c r="EY5" i="7"/>
  <c r="ET5" i="7"/>
  <c r="FC5" i="7"/>
  <c r="EW5" i="7"/>
  <c r="EV5" i="7"/>
  <c r="EX5" i="7"/>
  <c r="ER4" i="7"/>
  <c r="FA5" i="7"/>
  <c r="EY6" i="7"/>
  <c r="EY20" i="7"/>
  <c r="EU20" i="7"/>
  <c r="EU6" i="7"/>
  <c r="EY29" i="7"/>
  <c r="FB28" i="7"/>
  <c r="ET28" i="7"/>
  <c r="EO66" i="7"/>
  <c r="FA74" i="7" s="1"/>
  <c r="FA27" i="7"/>
  <c r="EZ26" i="7"/>
  <c r="FC25" i="7"/>
  <c r="EU25" i="7"/>
  <c r="EX24" i="7"/>
  <c r="EK65" i="7"/>
  <c r="EW73" i="7" s="1"/>
  <c r="EW23" i="7"/>
  <c r="EY21" i="7"/>
  <c r="FB20" i="7"/>
  <c r="FB6" i="7"/>
  <c r="EX6" i="7"/>
  <c r="EX20" i="7"/>
  <c r="ET20" i="7"/>
  <c r="ET6" i="7"/>
  <c r="EH4" i="16"/>
  <c r="EV5" i="16"/>
  <c r="FB6" i="16"/>
  <c r="EU5" i="16"/>
  <c r="FB5" i="16"/>
  <c r="EQ5" i="16"/>
  <c r="FA5" i="16"/>
  <c r="ER5" i="16"/>
  <c r="EY5" i="16"/>
  <c r="ET5" i="16"/>
  <c r="ES5" i="16"/>
  <c r="EW5" i="16"/>
  <c r="EX5" i="16"/>
  <c r="EZ5" i="16"/>
  <c r="EQ4" i="16"/>
  <c r="ER20" i="7"/>
  <c r="ER6" i="7"/>
  <c r="ER26" i="7"/>
  <c r="FB29" i="7"/>
  <c r="EX29" i="7"/>
  <c r="ET29" i="7"/>
  <c r="FA28" i="7"/>
  <c r="EW28" i="7"/>
  <c r="ES28" i="7"/>
  <c r="FC26" i="7"/>
  <c r="EY26" i="7"/>
  <c r="EU26" i="7"/>
  <c r="FB25" i="7"/>
  <c r="EX25" i="7"/>
  <c r="ET25" i="7"/>
  <c r="FA24" i="7"/>
  <c r="EW24" i="7"/>
  <c r="ES24" i="7"/>
  <c r="FB21" i="7"/>
  <c r="EX21" i="7"/>
  <c r="ET21" i="7"/>
  <c r="FA20" i="7"/>
  <c r="FA6" i="7"/>
  <c r="EW20" i="7"/>
  <c r="EW6" i="7"/>
  <c r="ES20" i="7"/>
  <c r="ES6" i="7"/>
  <c r="EO4" i="16"/>
  <c r="FA6" i="16"/>
  <c r="ER25" i="7"/>
  <c r="FA29" i="7"/>
  <c r="EW29" i="7"/>
  <c r="ES29" i="7"/>
  <c r="EZ28" i="7"/>
  <c r="EV28" i="7"/>
  <c r="FB26" i="7"/>
  <c r="EX26" i="7"/>
  <c r="ET26" i="7"/>
  <c r="FA25" i="7"/>
  <c r="EW25" i="7"/>
  <c r="ES25" i="7"/>
  <c r="EZ24" i="7"/>
  <c r="EV24" i="7"/>
  <c r="FA21" i="7"/>
  <c r="EW21" i="7"/>
  <c r="ES21" i="7"/>
  <c r="EZ6" i="7"/>
  <c r="EZ20" i="7"/>
  <c r="EV6" i="7"/>
  <c r="EV20" i="7"/>
  <c r="EF4" i="16"/>
  <c r="ER6" i="16"/>
  <c r="EI66" i="7"/>
  <c r="EU74" i="7" s="1"/>
  <c r="EM65" i="7"/>
  <c r="EY73" i="7" s="1"/>
  <c r="EP68" i="7"/>
  <c r="FB76" i="7" s="1"/>
  <c r="EP64" i="7"/>
  <c r="FB72" i="7" s="1"/>
  <c r="EH68" i="7"/>
  <c r="ET76" i="7" s="1"/>
  <c r="EH64" i="7"/>
  <c r="ET72" i="7" s="1"/>
  <c r="EN63" i="7"/>
  <c r="EZ71" i="7" s="1"/>
  <c r="EH66" i="7"/>
  <c r="ET74" i="7" s="1"/>
  <c r="EO68" i="7"/>
  <c r="FA76" i="7" s="1"/>
  <c r="EO64" i="7"/>
  <c r="FA72" i="7" s="1"/>
  <c r="EG68" i="7"/>
  <c r="ES76" i="7" s="1"/>
  <c r="EG64" i="7"/>
  <c r="ES72" i="7" s="1"/>
  <c r="EM63" i="7"/>
  <c r="EY71" i="7" s="1"/>
  <c r="EG66" i="7"/>
  <c r="ES74" i="7" s="1"/>
  <c r="EN64" i="7"/>
  <c r="EZ72" i="7" s="1"/>
  <c r="EN68" i="7"/>
  <c r="EZ76" i="7" s="1"/>
  <c r="EL63" i="7"/>
  <c r="EX71" i="7" s="1"/>
  <c r="EF66" i="7"/>
  <c r="ER74" i="7" s="1"/>
  <c r="EK63" i="7"/>
  <c r="EW71" i="7" s="1"/>
  <c r="EM66" i="7"/>
  <c r="EY74" i="7" s="1"/>
  <c r="EL64" i="7"/>
  <c r="EX72" i="7" s="1"/>
  <c r="EL68" i="7"/>
  <c r="EX76" i="7" s="1"/>
  <c r="EJ63" i="7"/>
  <c r="EV71" i="7" s="1"/>
  <c r="EF64" i="7"/>
  <c r="ER72" i="7" s="1"/>
  <c r="EF68" i="7"/>
  <c r="ER76" i="7" s="1"/>
  <c r="EH65" i="7"/>
  <c r="ET73" i="7" s="1"/>
  <c r="EK64" i="7"/>
  <c r="EW72" i="7" s="1"/>
  <c r="EK68" i="7"/>
  <c r="EW76" i="7" s="1"/>
  <c r="EI63" i="7"/>
  <c r="EU71" i="7" s="1"/>
  <c r="EM64" i="7"/>
  <c r="EY72" i="7" s="1"/>
  <c r="EM68" i="7"/>
  <c r="EY76" i="7" s="1"/>
  <c r="EK66" i="7"/>
  <c r="EW74" i="7" s="1"/>
  <c r="EO65" i="7"/>
  <c r="FA73" i="7" s="1"/>
  <c r="EG65" i="7"/>
  <c r="ES73" i="7" s="1"/>
  <c r="EJ68" i="7"/>
  <c r="EV76" i="7" s="1"/>
  <c r="EJ64" i="7"/>
  <c r="EV72" i="7" s="1"/>
  <c r="EP63" i="7"/>
  <c r="FB71" i="7" s="1"/>
  <c r="EH4" i="7"/>
  <c r="EH63" i="7"/>
  <c r="ET71" i="7" s="1"/>
  <c r="EN66" i="7"/>
  <c r="EZ74" i="7" s="1"/>
  <c r="EJ65" i="7"/>
  <c r="EV73" i="7" s="1"/>
  <c r="EF65" i="7"/>
  <c r="ER73" i="7" s="1"/>
  <c r="EI65" i="7"/>
  <c r="EU73" i="7" s="1"/>
  <c r="EF63" i="7"/>
  <c r="ER71" i="7" s="1"/>
  <c r="EJ66" i="7"/>
  <c r="EV74" i="7" s="1"/>
  <c r="EN65" i="7"/>
  <c r="EZ73" i="7" s="1"/>
  <c r="EI68" i="7"/>
  <c r="EU76" i="7" s="1"/>
  <c r="EI64" i="7"/>
  <c r="EU72" i="7" s="1"/>
  <c r="EO63" i="7"/>
  <c r="FA71" i="7" s="1"/>
  <c r="EG4" i="7"/>
  <c r="EG63" i="7"/>
  <c r="ES71" i="7" s="1"/>
  <c r="EG4" i="16"/>
  <c r="EQ65" i="7"/>
  <c r="FC73" i="7" s="1"/>
  <c r="EQ64" i="7"/>
  <c r="FC72" i="7" s="1"/>
  <c r="EQ68" i="7"/>
  <c r="FC76" i="7" s="1"/>
  <c r="EQ63" i="7"/>
  <c r="FC71" i="7" s="1"/>
  <c r="EQ66" i="7"/>
  <c r="FC74" i="7" s="1"/>
  <c r="EP4" i="7"/>
  <c r="EO4" i="7"/>
  <c r="EN4" i="16"/>
  <c r="EM4" i="16"/>
  <c r="EL4" i="16"/>
  <c r="EJ4" i="16"/>
  <c r="EI4" i="16"/>
  <c r="EP4" i="16"/>
  <c r="EK4" i="16"/>
  <c r="EN4" i="7"/>
  <c r="EM4" i="7"/>
  <c r="EL4" i="7"/>
  <c r="EK4" i="7"/>
  <c r="EJ4" i="7"/>
  <c r="EQ4" i="7"/>
  <c r="EI4" i="7"/>
  <c r="EF43" i="13"/>
  <c r="EF44" i="13"/>
  <c r="EF45" i="13"/>
  <c r="EF46" i="13"/>
  <c r="EF47" i="13"/>
  <c r="EF48" i="13"/>
  <c r="EF49" i="13"/>
  <c r="EF50" i="13"/>
  <c r="EF51" i="13"/>
  <c r="EF52" i="13"/>
  <c r="EF30" i="13"/>
  <c r="EF31" i="13"/>
  <c r="EF32" i="13"/>
  <c r="EF33" i="13"/>
  <c r="EF34" i="13"/>
  <c r="EF35" i="13"/>
  <c r="EF36" i="13"/>
  <c r="EF37" i="13"/>
  <c r="EF38" i="13"/>
  <c r="EF39" i="13"/>
  <c r="EF17" i="13"/>
  <c r="EF18" i="13"/>
  <c r="EF19" i="13"/>
  <c r="EF20" i="13"/>
  <c r="EF21" i="13"/>
  <c r="EF22" i="13"/>
  <c r="EF23" i="13"/>
  <c r="EF24" i="13"/>
  <c r="EF25" i="13"/>
  <c r="EF26" i="13"/>
  <c r="EE43" i="13" l="1"/>
  <c r="EE44" i="13"/>
  <c r="EE45" i="13"/>
  <c r="EE46" i="13"/>
  <c r="EE47" i="13"/>
  <c r="EE48" i="13"/>
  <c r="EE49" i="13"/>
  <c r="EE50" i="13"/>
  <c r="EE51" i="13"/>
  <c r="EE52" i="13"/>
  <c r="EE30" i="13"/>
  <c r="EE31" i="13"/>
  <c r="EE32" i="13"/>
  <c r="EE33" i="13"/>
  <c r="EE34" i="13"/>
  <c r="EE35" i="13"/>
  <c r="EE36" i="13"/>
  <c r="EE37" i="13"/>
  <c r="EE38" i="13"/>
  <c r="EE39" i="13"/>
  <c r="EE17" i="13"/>
  <c r="EE18" i="13"/>
  <c r="EE19" i="13"/>
  <c r="EE20" i="13"/>
  <c r="EE21" i="13"/>
  <c r="EE22" i="13"/>
  <c r="EE23" i="13"/>
  <c r="EE24" i="13"/>
  <c r="EE25" i="13"/>
  <c r="EE26" i="13"/>
  <c r="DS17" i="13" l="1"/>
  <c r="DT17" i="13"/>
  <c r="DU17" i="13"/>
  <c r="DV17" i="13"/>
  <c r="DW17" i="13"/>
  <c r="DX17" i="13"/>
  <c r="DY17" i="13"/>
  <c r="DZ17" i="13"/>
  <c r="EA17" i="13"/>
  <c r="EB17" i="13"/>
  <c r="EC17" i="13"/>
  <c r="ED17" i="13"/>
  <c r="DS18" i="13"/>
  <c r="DT18" i="13"/>
  <c r="DU18" i="13"/>
  <c r="DV18" i="13"/>
  <c r="DW18" i="13"/>
  <c r="DX18" i="13"/>
  <c r="DY18" i="13"/>
  <c r="DZ18" i="13"/>
  <c r="EA18" i="13"/>
  <c r="EB18" i="13"/>
  <c r="EC18" i="13"/>
  <c r="ED18" i="13"/>
  <c r="DS19" i="13"/>
  <c r="DT19" i="13"/>
  <c r="DU19" i="13"/>
  <c r="DV19" i="13"/>
  <c r="DW19" i="13"/>
  <c r="DX19" i="13"/>
  <c r="DY19" i="13"/>
  <c r="DZ19" i="13"/>
  <c r="EA19" i="13"/>
  <c r="EB19" i="13"/>
  <c r="EC19" i="13"/>
  <c r="ED19" i="13"/>
  <c r="DS20" i="13"/>
  <c r="DT20" i="13"/>
  <c r="DU20" i="13"/>
  <c r="DV20" i="13"/>
  <c r="DW20" i="13"/>
  <c r="DX20" i="13"/>
  <c r="DY20" i="13"/>
  <c r="DZ20" i="13"/>
  <c r="EA20" i="13"/>
  <c r="EB20" i="13"/>
  <c r="EC20" i="13"/>
  <c r="ED20" i="13"/>
  <c r="DS21" i="13"/>
  <c r="DT21" i="13"/>
  <c r="DU21" i="13"/>
  <c r="DV21" i="13"/>
  <c r="DW21" i="13"/>
  <c r="DX21" i="13"/>
  <c r="DY21" i="13"/>
  <c r="DZ21" i="13"/>
  <c r="EA21" i="13"/>
  <c r="EB21" i="13"/>
  <c r="EC21" i="13"/>
  <c r="ED21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DS23" i="13"/>
  <c r="DT23" i="13"/>
  <c r="DU23" i="13"/>
  <c r="DV23" i="13"/>
  <c r="DW23" i="13"/>
  <c r="DX23" i="13"/>
  <c r="DY23" i="13"/>
  <c r="DZ23" i="13"/>
  <c r="EA23" i="13"/>
  <c r="EB23" i="13"/>
  <c r="EC23" i="13"/>
  <c r="ED23" i="13"/>
  <c r="DS24" i="13"/>
  <c r="DT24" i="13"/>
  <c r="DU24" i="13"/>
  <c r="DV24" i="13"/>
  <c r="DW24" i="13"/>
  <c r="DX24" i="13"/>
  <c r="DY24" i="13"/>
  <c r="DZ24" i="13"/>
  <c r="EA24" i="13"/>
  <c r="EB24" i="13"/>
  <c r="EC24" i="13"/>
  <c r="ED24" i="13"/>
  <c r="DS25" i="13"/>
  <c r="DT25" i="13"/>
  <c r="DU25" i="13"/>
  <c r="DV25" i="13"/>
  <c r="DW25" i="13"/>
  <c r="DX25" i="13"/>
  <c r="DY25" i="13"/>
  <c r="DZ25" i="13"/>
  <c r="EA25" i="13"/>
  <c r="EB25" i="13"/>
  <c r="EC25" i="13"/>
  <c r="ED25" i="13"/>
  <c r="DS26" i="13"/>
  <c r="DT26" i="13"/>
  <c r="DU26" i="13"/>
  <c r="DV26" i="13"/>
  <c r="DW26" i="13"/>
  <c r="DX26" i="13"/>
  <c r="DY26" i="13"/>
  <c r="DZ26" i="13"/>
  <c r="EA26" i="13"/>
  <c r="EB26" i="13"/>
  <c r="EC26" i="13"/>
  <c r="ED26" i="13"/>
  <c r="DR26" i="13"/>
  <c r="DR19" i="13"/>
  <c r="DR20" i="13"/>
  <c r="DR21" i="13"/>
  <c r="DR22" i="13"/>
  <c r="DR23" i="13"/>
  <c r="DR24" i="13"/>
  <c r="DR25" i="13"/>
  <c r="DR18" i="13"/>
  <c r="DR17" i="13"/>
  <c r="ED52" i="13"/>
  <c r="ED51" i="13"/>
  <c r="ED50" i="13"/>
  <c r="ED49" i="13"/>
  <c r="ED48" i="13"/>
  <c r="ED47" i="13"/>
  <c r="ED46" i="13"/>
  <c r="ED45" i="13"/>
  <c r="ED44" i="13"/>
  <c r="ED43" i="13"/>
  <c r="ED30" i="13"/>
  <c r="ED31" i="13"/>
  <c r="ED32" i="13"/>
  <c r="ED33" i="13"/>
  <c r="ED34" i="13"/>
  <c r="ED35" i="13"/>
  <c r="ED36" i="13"/>
  <c r="ED37" i="13"/>
  <c r="ED38" i="13"/>
  <c r="ED39" i="13"/>
  <c r="DT17" i="7" l="1"/>
  <c r="DS9" i="7"/>
  <c r="DT9" i="7"/>
  <c r="DU9" i="7"/>
  <c r="DV9" i="7"/>
  <c r="DV63" i="7" s="1"/>
  <c r="EH71" i="7" s="1"/>
  <c r="DW9" i="7"/>
  <c r="DX9" i="7"/>
  <c r="DY9" i="7"/>
  <c r="DZ9" i="7"/>
  <c r="DZ63" i="7" s="1"/>
  <c r="EL71" i="7" s="1"/>
  <c r="EA9" i="7"/>
  <c r="EB9" i="7"/>
  <c r="EC9" i="7"/>
  <c r="ED9" i="7"/>
  <c r="ED63" i="7" s="1"/>
  <c r="EP71" i="7" s="1"/>
  <c r="EE9" i="7"/>
  <c r="EE63" i="7" s="1"/>
  <c r="EQ71" i="7" s="1"/>
  <c r="DS10" i="7"/>
  <c r="DT10" i="7"/>
  <c r="EF21" i="7" s="1"/>
  <c r="DU10" i="7"/>
  <c r="EG21" i="7" s="1"/>
  <c r="DV10" i="7"/>
  <c r="EH21" i="7" s="1"/>
  <c r="DW10" i="7"/>
  <c r="DX10" i="7"/>
  <c r="DY10" i="7"/>
  <c r="EK21" i="7" s="1"/>
  <c r="DZ10" i="7"/>
  <c r="EL21" i="7" s="1"/>
  <c r="EA10" i="7"/>
  <c r="EM21" i="7" s="1"/>
  <c r="EB10" i="7"/>
  <c r="EN21" i="7" s="1"/>
  <c r="EC10" i="7"/>
  <c r="EO21" i="7" s="1"/>
  <c r="ED10" i="7"/>
  <c r="EP21" i="7" s="1"/>
  <c r="EE10" i="7"/>
  <c r="EE21" i="7" s="1"/>
  <c r="DS11" i="7"/>
  <c r="DT11" i="7"/>
  <c r="DU11" i="7"/>
  <c r="EG22" i="7" s="1"/>
  <c r="DV11" i="7"/>
  <c r="EH22" i="7" s="1"/>
  <c r="DW11" i="7"/>
  <c r="EI22" i="7" s="1"/>
  <c r="DX11" i="7"/>
  <c r="EJ22" i="7" s="1"/>
  <c r="DY11" i="7"/>
  <c r="DZ11" i="7"/>
  <c r="EL22" i="7" s="1"/>
  <c r="EA11" i="7"/>
  <c r="EM22" i="7" s="1"/>
  <c r="EB11" i="7"/>
  <c r="EC11" i="7"/>
  <c r="EO22" i="7" s="1"/>
  <c r="ED11" i="7"/>
  <c r="EP22" i="7" s="1"/>
  <c r="EE11" i="7"/>
  <c r="EE64" i="7" s="1"/>
  <c r="EQ72" i="7" s="1"/>
  <c r="DS12" i="7"/>
  <c r="DT12" i="7"/>
  <c r="EF23" i="7" s="1"/>
  <c r="DU12" i="7"/>
  <c r="EG23" i="7" s="1"/>
  <c r="DV12" i="7"/>
  <c r="EH23" i="7" s="1"/>
  <c r="DW12" i="7"/>
  <c r="DX12" i="7"/>
  <c r="EJ23" i="7" s="1"/>
  <c r="DY12" i="7"/>
  <c r="EK23" i="7" s="1"/>
  <c r="DZ12" i="7"/>
  <c r="EL23" i="7" s="1"/>
  <c r="EA12" i="7"/>
  <c r="EM23" i="7" s="1"/>
  <c r="EB12" i="7"/>
  <c r="EN23" i="7" s="1"/>
  <c r="EC12" i="7"/>
  <c r="ED12" i="7"/>
  <c r="EP23" i="7" s="1"/>
  <c r="EE12" i="7"/>
  <c r="DS13" i="7"/>
  <c r="DT13" i="7"/>
  <c r="DU13" i="7"/>
  <c r="EG24" i="7" s="1"/>
  <c r="DV13" i="7"/>
  <c r="EH24" i="7" s="1"/>
  <c r="DW13" i="7"/>
  <c r="EI24" i="7" s="1"/>
  <c r="DX13" i="7"/>
  <c r="EJ24" i="7" s="1"/>
  <c r="DY13" i="7"/>
  <c r="EK24" i="7" s="1"/>
  <c r="DZ13" i="7"/>
  <c r="EL24" i="7" s="1"/>
  <c r="EA13" i="7"/>
  <c r="EM24" i="7" s="1"/>
  <c r="EB13" i="7"/>
  <c r="EN24" i="7" s="1"/>
  <c r="EC13" i="7"/>
  <c r="EO24" i="7" s="1"/>
  <c r="ED13" i="7"/>
  <c r="EP24" i="7" s="1"/>
  <c r="EE13" i="7"/>
  <c r="EQ24" i="7" s="1"/>
  <c r="DS14" i="7"/>
  <c r="DT14" i="7"/>
  <c r="EF25" i="7" s="1"/>
  <c r="DU14" i="7"/>
  <c r="EG25" i="7" s="1"/>
  <c r="DV14" i="7"/>
  <c r="EH25" i="7" s="1"/>
  <c r="DW14" i="7"/>
  <c r="DX14" i="7"/>
  <c r="EJ25" i="7" s="1"/>
  <c r="DY14" i="7"/>
  <c r="EK25" i="7" s="1"/>
  <c r="DZ14" i="7"/>
  <c r="EL25" i="7" s="1"/>
  <c r="EA14" i="7"/>
  <c r="EM25" i="7" s="1"/>
  <c r="EB14" i="7"/>
  <c r="EN25" i="7" s="1"/>
  <c r="EC14" i="7"/>
  <c r="EO25" i="7" s="1"/>
  <c r="ED14" i="7"/>
  <c r="EP25" i="7" s="1"/>
  <c r="EE14" i="7"/>
  <c r="DS15" i="7"/>
  <c r="DT15" i="7"/>
  <c r="EF26" i="7" s="1"/>
  <c r="DU15" i="7"/>
  <c r="EG26" i="7" s="1"/>
  <c r="DV15" i="7"/>
  <c r="DW15" i="7"/>
  <c r="EI26" i="7" s="1"/>
  <c r="DX15" i="7"/>
  <c r="EJ26" i="7" s="1"/>
  <c r="DY15" i="7"/>
  <c r="EK26" i="7" s="1"/>
  <c r="DZ15" i="7"/>
  <c r="EL26" i="7" s="1"/>
  <c r="EA15" i="7"/>
  <c r="EM26" i="7" s="1"/>
  <c r="EB15" i="7"/>
  <c r="EN26" i="7" s="1"/>
  <c r="EC15" i="7"/>
  <c r="EO26" i="7" s="1"/>
  <c r="ED15" i="7"/>
  <c r="EE15" i="7"/>
  <c r="EQ26" i="7" s="1"/>
  <c r="DS16" i="7"/>
  <c r="DT16" i="7"/>
  <c r="EF27" i="7" s="1"/>
  <c r="DU16" i="7"/>
  <c r="EG27" i="7" s="1"/>
  <c r="DV16" i="7"/>
  <c r="EH27" i="7" s="1"/>
  <c r="DW16" i="7"/>
  <c r="EI27" i="7" s="1"/>
  <c r="DX16" i="7"/>
  <c r="EJ27" i="7" s="1"/>
  <c r="DY16" i="7"/>
  <c r="EK27" i="7" s="1"/>
  <c r="DZ16" i="7"/>
  <c r="EA16" i="7"/>
  <c r="EM27" i="7" s="1"/>
  <c r="EB16" i="7"/>
  <c r="EN27" i="7" s="1"/>
  <c r="EC16" i="7"/>
  <c r="EO27" i="7" s="1"/>
  <c r="ED16" i="7"/>
  <c r="EP27" i="7" s="1"/>
  <c r="EE16" i="7"/>
  <c r="EQ27" i="7" s="1"/>
  <c r="DS17" i="7"/>
  <c r="DU17" i="7"/>
  <c r="DV17" i="7"/>
  <c r="EH28" i="7" s="1"/>
  <c r="DW17" i="7"/>
  <c r="EI28" i="7" s="1"/>
  <c r="DX17" i="7"/>
  <c r="EJ28" i="7" s="1"/>
  <c r="DY17" i="7"/>
  <c r="EK28" i="7" s="1"/>
  <c r="DZ17" i="7"/>
  <c r="EL28" i="7" s="1"/>
  <c r="EA17" i="7"/>
  <c r="EM28" i="7" s="1"/>
  <c r="EB17" i="7"/>
  <c r="EN28" i="7" s="1"/>
  <c r="EC17" i="7"/>
  <c r="EO28" i="7" s="1"/>
  <c r="ED17" i="7"/>
  <c r="EP28" i="7" s="1"/>
  <c r="EE17" i="7"/>
  <c r="EQ28" i="7" s="1"/>
  <c r="DS18" i="7"/>
  <c r="DT18" i="7"/>
  <c r="EF29" i="7" s="1"/>
  <c r="DU18" i="7"/>
  <c r="EG29" i="7" s="1"/>
  <c r="DV18" i="7"/>
  <c r="EH29" i="7" s="1"/>
  <c r="DW18" i="7"/>
  <c r="DX18" i="7"/>
  <c r="EJ29" i="7" s="1"/>
  <c r="DY18" i="7"/>
  <c r="EK29" i="7" s="1"/>
  <c r="DZ18" i="7"/>
  <c r="EL29" i="7" s="1"/>
  <c r="EA18" i="7"/>
  <c r="EM29" i="7" s="1"/>
  <c r="EB18" i="7"/>
  <c r="EN29" i="7" s="1"/>
  <c r="EC18" i="7"/>
  <c r="EO29" i="7" s="1"/>
  <c r="ED18" i="7"/>
  <c r="EP29" i="7" s="1"/>
  <c r="EE18" i="7"/>
  <c r="EQ29" i="7" s="1"/>
  <c r="E44" i="7"/>
  <c r="B50" i="7" s="1"/>
  <c r="D44" i="7"/>
  <c r="A48" i="7" s="1"/>
  <c r="EE25" i="7" l="1"/>
  <c r="ET50" i="7"/>
  <c r="EY50" i="7"/>
  <c r="EV50" i="7"/>
  <c r="FB50" i="7"/>
  <c r="ES50" i="7"/>
  <c r="EX50" i="7"/>
  <c r="FC50" i="7"/>
  <c r="EW50" i="7"/>
  <c r="EZ50" i="7"/>
  <c r="ER50" i="7"/>
  <c r="FA50" i="7"/>
  <c r="EU50" i="7"/>
  <c r="EP50" i="7"/>
  <c r="EH50" i="7"/>
  <c r="EO50" i="7"/>
  <c r="EG50" i="7"/>
  <c r="EN50" i="7"/>
  <c r="EI50" i="7"/>
  <c r="EJ50" i="7"/>
  <c r="EL50" i="7"/>
  <c r="EF50" i="7"/>
  <c r="EK50" i="7"/>
  <c r="EM50" i="7"/>
  <c r="EQ50" i="7"/>
  <c r="B53" i="7"/>
  <c r="B49" i="7"/>
  <c r="DW49" i="7" s="1"/>
  <c r="DU64" i="7"/>
  <c r="EG72" i="7" s="1"/>
  <c r="B52" i="7"/>
  <c r="DX52" i="7" s="1"/>
  <c r="B48" i="7"/>
  <c r="DY48" i="7" s="1"/>
  <c r="ED64" i="7"/>
  <c r="EP72" i="7" s="1"/>
  <c r="B46" i="7"/>
  <c r="EA46" i="7" s="1"/>
  <c r="B51" i="7"/>
  <c r="B47" i="7"/>
  <c r="ED47" i="7" s="1"/>
  <c r="EC64" i="7"/>
  <c r="EO72" i="7" s="1"/>
  <c r="EE23" i="7"/>
  <c r="B54" i="7"/>
  <c r="DX54" i="7" s="1"/>
  <c r="DV64" i="7"/>
  <c r="EH72" i="7" s="1"/>
  <c r="DV47" i="7"/>
  <c r="EC53" i="7"/>
  <c r="DZ66" i="7"/>
  <c r="EL74" i="7" s="1"/>
  <c r="EL27" i="7"/>
  <c r="EJ21" i="7"/>
  <c r="EO20" i="7"/>
  <c r="EO6" i="7"/>
  <c r="EG20" i="7"/>
  <c r="EG6" i="7"/>
  <c r="EE66" i="7"/>
  <c r="EQ74" i="7" s="1"/>
  <c r="DY50" i="7"/>
  <c r="DU53" i="7"/>
  <c r="EG28" i="7"/>
  <c r="ED51" i="7"/>
  <c r="EP26" i="7"/>
  <c r="DV51" i="7"/>
  <c r="EH26" i="7"/>
  <c r="EC48" i="7"/>
  <c r="EO23" i="7"/>
  <c r="EQ21" i="7"/>
  <c r="EI21" i="7"/>
  <c r="EB63" i="7"/>
  <c r="EN71" i="7" s="1"/>
  <c r="EN20" i="7"/>
  <c r="EN6" i="7"/>
  <c r="EF6" i="7"/>
  <c r="EF20" i="7"/>
  <c r="EC66" i="7"/>
  <c r="EO74" i="7" s="1"/>
  <c r="DW47" i="7"/>
  <c r="EI29" i="7"/>
  <c r="DY47" i="7"/>
  <c r="EK22" i="7"/>
  <c r="EM6" i="7"/>
  <c r="EM20" i="7"/>
  <c r="DY65" i="7"/>
  <c r="EK73" i="7" s="1"/>
  <c r="EC47" i="7"/>
  <c r="EK20" i="7"/>
  <c r="EK6" i="7"/>
  <c r="EJ6" i="7"/>
  <c r="EJ20" i="7"/>
  <c r="DV49" i="7"/>
  <c r="EE50" i="7"/>
  <c r="EQ25" i="7"/>
  <c r="EE20" i="7"/>
  <c r="EG5" i="7"/>
  <c r="EF5" i="7"/>
  <c r="EH5" i="7"/>
  <c r="EN5" i="7"/>
  <c r="EQ20" i="7"/>
  <c r="EK5" i="7"/>
  <c r="EF4" i="7"/>
  <c r="EL5" i="7"/>
  <c r="EO5" i="7"/>
  <c r="EP5" i="7"/>
  <c r="EI5" i="7"/>
  <c r="EJ5" i="7"/>
  <c r="EM5" i="7"/>
  <c r="EQ5" i="7"/>
  <c r="EQ6" i="7"/>
  <c r="EI20" i="7"/>
  <c r="EI6" i="7"/>
  <c r="EA64" i="7"/>
  <c r="EM72" i="7" s="1"/>
  <c r="EC49" i="7"/>
  <c r="EL6" i="7"/>
  <c r="EL20" i="7"/>
  <c r="EQ22" i="7"/>
  <c r="DW50" i="7"/>
  <c r="EI25" i="7"/>
  <c r="DT49" i="7"/>
  <c r="EF24" i="7"/>
  <c r="EE48" i="7"/>
  <c r="EQ23" i="7"/>
  <c r="DW48" i="7"/>
  <c r="EI23" i="7"/>
  <c r="EB47" i="7"/>
  <c r="EN22" i="7"/>
  <c r="DT47" i="7"/>
  <c r="EF22" i="7"/>
  <c r="EP20" i="7"/>
  <c r="EP6" i="7"/>
  <c r="EH20" i="7"/>
  <c r="EH6" i="7"/>
  <c r="DT53" i="7"/>
  <c r="EF28" i="7"/>
  <c r="DW64" i="7"/>
  <c r="EI72" i="7" s="1"/>
  <c r="DU47" i="7"/>
  <c r="ED49" i="7"/>
  <c r="EB54" i="7"/>
  <c r="DX53" i="7"/>
  <c r="DX66" i="7"/>
  <c r="EJ74" i="7" s="1"/>
  <c r="EE28" i="7"/>
  <c r="EE53" i="7"/>
  <c r="EE27" i="7"/>
  <c r="DY49" i="7"/>
  <c r="DW66" i="7"/>
  <c r="EI74" i="7" s="1"/>
  <c r="ED53" i="7"/>
  <c r="ED66" i="7"/>
  <c r="EP74" i="7" s="1"/>
  <c r="DV66" i="7"/>
  <c r="EH74" i="7" s="1"/>
  <c r="EB65" i="7"/>
  <c r="EN73" i="7" s="1"/>
  <c r="EB48" i="7"/>
  <c r="EA48" i="7"/>
  <c r="DT65" i="7"/>
  <c r="EF73" i="7" s="1"/>
  <c r="DT48" i="7"/>
  <c r="DY54" i="7"/>
  <c r="EA65" i="7"/>
  <c r="EM73" i="7" s="1"/>
  <c r="EC46" i="7"/>
  <c r="EB53" i="7"/>
  <c r="EA53" i="7"/>
  <c r="EB66" i="7"/>
  <c r="EN74" i="7" s="1"/>
  <c r="DT66" i="7"/>
  <c r="EF74" i="7" s="1"/>
  <c r="DZ65" i="7"/>
  <c r="EL73" i="7" s="1"/>
  <c r="EB51" i="7"/>
  <c r="EA51" i="7"/>
  <c r="DT51" i="7"/>
  <c r="DZ50" i="7"/>
  <c r="DZ51" i="7"/>
  <c r="EE24" i="7"/>
  <c r="EE49" i="7"/>
  <c r="DX48" i="7"/>
  <c r="DX65" i="7"/>
  <c r="EJ73" i="7" s="1"/>
  <c r="EA68" i="7"/>
  <c r="EM76" i="7" s="1"/>
  <c r="DZ48" i="7"/>
  <c r="EC54" i="7"/>
  <c r="DY53" i="7"/>
  <c r="DY51" i="7"/>
  <c r="DX49" i="7"/>
  <c r="ED46" i="7"/>
  <c r="DW53" i="7"/>
  <c r="EA66" i="7"/>
  <c r="EM74" i="7" s="1"/>
  <c r="EE26" i="7"/>
  <c r="EE51" i="7"/>
  <c r="ED50" i="7"/>
  <c r="DV50" i="7"/>
  <c r="DZ47" i="7"/>
  <c r="DZ64" i="7"/>
  <c r="EL72" i="7" s="1"/>
  <c r="DZ68" i="7"/>
  <c r="EL76" i="7" s="1"/>
  <c r="EB46" i="7"/>
  <c r="DV53" i="7"/>
  <c r="EC50" i="7"/>
  <c r="DU50" i="7"/>
  <c r="EC63" i="7"/>
  <c r="EO71" i="7" s="1"/>
  <c r="DU63" i="7"/>
  <c r="EG71" i="7" s="1"/>
  <c r="DU49" i="7"/>
  <c r="DW51" i="7"/>
  <c r="DY66" i="7"/>
  <c r="EK74" i="7" s="1"/>
  <c r="EB50" i="7"/>
  <c r="EA50" i="7"/>
  <c r="DT50" i="7"/>
  <c r="EC51" i="7"/>
  <c r="EE54" i="7"/>
  <c r="EE29" i="7"/>
  <c r="DZ53" i="7"/>
  <c r="DX51" i="7"/>
  <c r="DW65" i="7"/>
  <c r="EI73" i="7" s="1"/>
  <c r="EC52" i="7"/>
  <c r="EB49" i="7"/>
  <c r="EA49" i="7"/>
  <c r="DY64" i="7"/>
  <c r="EK72" i="7" s="1"/>
  <c r="DY63" i="7"/>
  <c r="EK71" i="7" s="1"/>
  <c r="DX50" i="7"/>
  <c r="ED48" i="7"/>
  <c r="ED65" i="7"/>
  <c r="EP73" i="7" s="1"/>
  <c r="DV48" i="7"/>
  <c r="DV65" i="7"/>
  <c r="EH73" i="7" s="1"/>
  <c r="DY68" i="7"/>
  <c r="EK76" i="7" s="1"/>
  <c r="DU66" i="7"/>
  <c r="EG74" i="7" s="1"/>
  <c r="DX63" i="7"/>
  <c r="EJ71" i="7" s="1"/>
  <c r="DZ49" i="7"/>
  <c r="EC65" i="7"/>
  <c r="EO73" i="7" s="1"/>
  <c r="DU65" i="7"/>
  <c r="EG73" i="7" s="1"/>
  <c r="EE22" i="7"/>
  <c r="EE68" i="7"/>
  <c r="EQ76" i="7" s="1"/>
  <c r="DW63" i="7"/>
  <c r="EI71" i="7" s="1"/>
  <c r="DW68" i="7"/>
  <c r="EI76" i="7" s="1"/>
  <c r="EE65" i="7"/>
  <c r="EQ73" i="7" s="1"/>
  <c r="DU48" i="7"/>
  <c r="DX68" i="7"/>
  <c r="EJ76" i="7" s="1"/>
  <c r="EB64" i="7"/>
  <c r="EN72" i="7" s="1"/>
  <c r="DT64" i="7"/>
  <c r="EF72" i="7" s="1"/>
  <c r="DX47" i="7"/>
  <c r="ED68" i="7"/>
  <c r="EP76" i="7" s="1"/>
  <c r="DV68" i="7"/>
  <c r="EH76" i="7" s="1"/>
  <c r="EC68" i="7"/>
  <c r="EO76" i="7" s="1"/>
  <c r="DU68" i="7"/>
  <c r="EG76" i="7" s="1"/>
  <c r="DT63" i="7"/>
  <c r="EF71" i="7" s="1"/>
  <c r="EA47" i="7"/>
  <c r="EB68" i="7"/>
  <c r="EN76" i="7" s="1"/>
  <c r="DT68" i="7"/>
  <c r="EF76" i="7" s="1"/>
  <c r="DX64" i="7"/>
  <c r="EJ72" i="7" s="1"/>
  <c r="EA63" i="7"/>
  <c r="EM71" i="7" s="1"/>
  <c r="DT52" i="7" l="1"/>
  <c r="DW52" i="7"/>
  <c r="DT54" i="7"/>
  <c r="DZ52" i="7"/>
  <c r="DZ46" i="7"/>
  <c r="DV46" i="7"/>
  <c r="EA52" i="7"/>
  <c r="DV52" i="7"/>
  <c r="EE52" i="7"/>
  <c r="EA54" i="7"/>
  <c r="EE47" i="7"/>
  <c r="DY52" i="7"/>
  <c r="DW54" i="7"/>
  <c r="DV54" i="7"/>
  <c r="EE46" i="7"/>
  <c r="DX46" i="7"/>
  <c r="DU46" i="7"/>
  <c r="DZ54" i="7"/>
  <c r="DY46" i="7"/>
  <c r="DW46" i="7"/>
  <c r="EB52" i="7"/>
  <c r="ED52" i="7"/>
  <c r="DU52" i="7"/>
  <c r="DT46" i="7"/>
  <c r="DT56" i="7" s="1"/>
  <c r="DT67" i="7" s="1"/>
  <c r="ED54" i="7"/>
  <c r="DU54" i="7"/>
  <c r="FB54" i="7"/>
  <c r="EX54" i="7"/>
  <c r="FC54" i="7"/>
  <c r="ET54" i="7"/>
  <c r="EZ54" i="7"/>
  <c r="EU54" i="7"/>
  <c r="ER54" i="7"/>
  <c r="FA54" i="7"/>
  <c r="EV54" i="7"/>
  <c r="EW54" i="7"/>
  <c r="EY54" i="7"/>
  <c r="ES54" i="7"/>
  <c r="EL54" i="7"/>
  <c r="EO54" i="7"/>
  <c r="EG54" i="7"/>
  <c r="EM54" i="7"/>
  <c r="EF54" i="7"/>
  <c r="EN54" i="7"/>
  <c r="EP54" i="7"/>
  <c r="EH54" i="7"/>
  <c r="EK54" i="7"/>
  <c r="EI54" i="7"/>
  <c r="EQ54" i="7"/>
  <c r="EJ54" i="7"/>
  <c r="EU47" i="7"/>
  <c r="EZ47" i="7"/>
  <c r="EW47" i="7"/>
  <c r="FC47" i="7"/>
  <c r="ET47" i="7"/>
  <c r="EY47" i="7"/>
  <c r="FB47" i="7"/>
  <c r="ES47" i="7"/>
  <c r="EX47" i="7"/>
  <c r="EV47" i="7"/>
  <c r="ER47" i="7"/>
  <c r="FA47" i="7"/>
  <c r="EG47" i="7"/>
  <c r="EF47" i="7"/>
  <c r="EM47" i="7"/>
  <c r="EQ47" i="7"/>
  <c r="EK47" i="7"/>
  <c r="EP47" i="7"/>
  <c r="EO47" i="7"/>
  <c r="EH47" i="7"/>
  <c r="EL47" i="7"/>
  <c r="EJ47" i="7"/>
  <c r="EI47" i="7"/>
  <c r="EN47" i="7"/>
  <c r="EU51" i="7"/>
  <c r="FA51" i="7"/>
  <c r="EV51" i="7"/>
  <c r="ER51" i="7"/>
  <c r="FC51" i="7"/>
  <c r="ET51" i="7"/>
  <c r="EY51" i="7"/>
  <c r="FB51" i="7"/>
  <c r="EW51" i="7"/>
  <c r="EX51" i="7"/>
  <c r="ES51" i="7"/>
  <c r="EZ51" i="7"/>
  <c r="EF51" i="7"/>
  <c r="EM51" i="7"/>
  <c r="EL51" i="7"/>
  <c r="EJ51" i="7"/>
  <c r="EN51" i="7"/>
  <c r="EQ51" i="7"/>
  <c r="EI51" i="7"/>
  <c r="EP51" i="7"/>
  <c r="EH51" i="7"/>
  <c r="EK51" i="7"/>
  <c r="EG51" i="7"/>
  <c r="EO51" i="7"/>
  <c r="EZ48" i="7"/>
  <c r="EV48" i="7"/>
  <c r="FB48" i="7"/>
  <c r="EW48" i="7"/>
  <c r="ET48" i="7"/>
  <c r="ES48" i="7"/>
  <c r="ER48" i="7"/>
  <c r="EY48" i="7"/>
  <c r="FC48" i="7"/>
  <c r="EU48" i="7"/>
  <c r="EX48" i="7"/>
  <c r="FA48" i="7"/>
  <c r="EM48" i="7"/>
  <c r="EI48" i="7"/>
  <c r="EH48" i="7"/>
  <c r="EQ48" i="7"/>
  <c r="EG48" i="7"/>
  <c r="EF48" i="7"/>
  <c r="EP48" i="7"/>
  <c r="EL48" i="7"/>
  <c r="EO48" i="7"/>
  <c r="EJ48" i="7"/>
  <c r="EN48" i="7"/>
  <c r="EK48" i="7"/>
  <c r="ET49" i="7"/>
  <c r="FA49" i="7"/>
  <c r="EW49" i="7"/>
  <c r="FB49" i="7"/>
  <c r="ES49" i="7"/>
  <c r="EY49" i="7"/>
  <c r="EV49" i="7"/>
  <c r="FC49" i="7"/>
  <c r="EX49" i="7"/>
  <c r="EU49" i="7"/>
  <c r="EZ49" i="7"/>
  <c r="ER49" i="7"/>
  <c r="EF49" i="7"/>
  <c r="EK49" i="7"/>
  <c r="EJ49" i="7"/>
  <c r="EP49" i="7"/>
  <c r="EH49" i="7"/>
  <c r="EO49" i="7"/>
  <c r="EG49" i="7"/>
  <c r="EN49" i="7"/>
  <c r="EL49" i="7"/>
  <c r="EI49" i="7"/>
  <c r="EQ49" i="7"/>
  <c r="EM49" i="7"/>
  <c r="DU51" i="7"/>
  <c r="EU46" i="7"/>
  <c r="FB46" i="7"/>
  <c r="EX46" i="7"/>
  <c r="FC46" i="7"/>
  <c r="ET46" i="7"/>
  <c r="EZ46" i="7"/>
  <c r="EW46" i="7"/>
  <c r="EY46" i="7"/>
  <c r="EV46" i="7"/>
  <c r="ES46" i="7"/>
  <c r="ER46" i="7"/>
  <c r="FA46" i="7"/>
  <c r="EP46" i="7"/>
  <c r="EH46" i="7"/>
  <c r="EK46" i="7"/>
  <c r="EI46" i="7"/>
  <c r="EQ46" i="7"/>
  <c r="EL46" i="7"/>
  <c r="EO46" i="7"/>
  <c r="EG46" i="7"/>
  <c r="EF46" i="7"/>
  <c r="EN46" i="7"/>
  <c r="EM46" i="7"/>
  <c r="EJ46" i="7"/>
  <c r="EV52" i="7"/>
  <c r="FA52" i="7"/>
  <c r="EX52" i="7"/>
  <c r="EU52" i="7"/>
  <c r="EZ52" i="7"/>
  <c r="ET52" i="7"/>
  <c r="EW52" i="7"/>
  <c r="FC52" i="7"/>
  <c r="FB52" i="7"/>
  <c r="ES52" i="7"/>
  <c r="ER52" i="7"/>
  <c r="EY52" i="7"/>
  <c r="EG52" i="7"/>
  <c r="EQ52" i="7"/>
  <c r="EM52" i="7"/>
  <c r="EK52" i="7"/>
  <c r="EN52" i="7"/>
  <c r="EJ52" i="7"/>
  <c r="EP52" i="7"/>
  <c r="EO52" i="7"/>
  <c r="EL52" i="7"/>
  <c r="EH52" i="7"/>
  <c r="EI52" i="7"/>
  <c r="EF52" i="7"/>
  <c r="FA53" i="7"/>
  <c r="EW53" i="7"/>
  <c r="FC53" i="7"/>
  <c r="ES53" i="7"/>
  <c r="EX53" i="7"/>
  <c r="EZ53" i="7"/>
  <c r="ER53" i="7"/>
  <c r="EU53" i="7"/>
  <c r="FB53" i="7"/>
  <c r="EV53" i="7"/>
  <c r="EY53" i="7"/>
  <c r="ET53" i="7"/>
  <c r="EO53" i="7"/>
  <c r="EG53" i="7"/>
  <c r="EJ53" i="7"/>
  <c r="EH53" i="7"/>
  <c r="EM53" i="7"/>
  <c r="EK53" i="7"/>
  <c r="EN53" i="7"/>
  <c r="EI53" i="7"/>
  <c r="EQ53" i="7"/>
  <c r="EP53" i="7"/>
  <c r="EF53" i="7"/>
  <c r="EL53" i="7"/>
  <c r="DP4" i="13"/>
  <c r="DP5" i="13"/>
  <c r="DP6" i="13"/>
  <c r="DP7" i="13"/>
  <c r="DO7" i="13" s="1"/>
  <c r="DP8" i="13"/>
  <c r="DP9" i="13"/>
  <c r="DO9" i="13" s="1"/>
  <c r="DP10" i="13"/>
  <c r="DO10" i="13" s="1"/>
  <c r="DP11" i="13"/>
  <c r="DO11" i="13" s="1"/>
  <c r="DQ16" i="7" s="1"/>
  <c r="EC27" i="7" s="1"/>
  <c r="DP12" i="13"/>
  <c r="DO12" i="13" s="1"/>
  <c r="DP13" i="13"/>
  <c r="EL56" i="7" l="1"/>
  <c r="EK13" i="16" s="1"/>
  <c r="EJ56" i="7"/>
  <c r="EI13" i="16" s="1"/>
  <c r="EW56" i="7"/>
  <c r="EW67" i="7" s="1"/>
  <c r="EV13" i="16"/>
  <c r="EN56" i="7"/>
  <c r="ES56" i="7"/>
  <c r="EZ56" i="7"/>
  <c r="FB56" i="7"/>
  <c r="FA13" i="16" s="1"/>
  <c r="EF56" i="7"/>
  <c r="EQ56" i="7"/>
  <c r="EV56" i="7"/>
  <c r="ET56" i="7"/>
  <c r="EU56" i="7"/>
  <c r="EK56" i="7"/>
  <c r="EG56" i="7"/>
  <c r="EI56" i="7"/>
  <c r="FA56" i="7"/>
  <c r="EY56" i="7"/>
  <c r="FC56" i="7"/>
  <c r="FB13" i="16" s="1"/>
  <c r="EH56" i="7"/>
  <c r="EX56" i="7"/>
  <c r="ER56" i="7"/>
  <c r="EM56" i="7"/>
  <c r="EP56" i="7"/>
  <c r="EO56" i="7"/>
  <c r="DN7" i="13"/>
  <c r="DQ12" i="7"/>
  <c r="EC23" i="7" s="1"/>
  <c r="DQ15" i="7"/>
  <c r="EC26" i="7" s="1"/>
  <c r="DN10" i="13"/>
  <c r="DR11" i="7"/>
  <c r="ED22" i="7" s="1"/>
  <c r="DR18" i="7"/>
  <c r="ED29" i="7" s="1"/>
  <c r="DR10" i="7"/>
  <c r="ED21" i="7" s="1"/>
  <c r="DO13" i="13"/>
  <c r="DR17" i="7"/>
  <c r="ED28" i="7" s="1"/>
  <c r="DO4" i="13"/>
  <c r="DR9" i="7"/>
  <c r="ED20" i="7" s="1"/>
  <c r="DR16" i="7"/>
  <c r="ED27" i="7" s="1"/>
  <c r="DO5" i="13"/>
  <c r="DR15" i="7"/>
  <c r="ED26" i="7" s="1"/>
  <c r="DN12" i="13"/>
  <c r="DQ17" i="7"/>
  <c r="EC28" i="7" s="1"/>
  <c r="DR14" i="7"/>
  <c r="ED25" i="7" s="1"/>
  <c r="DR13" i="7"/>
  <c r="ED24" i="7" s="1"/>
  <c r="DO6" i="13"/>
  <c r="DO8" i="13"/>
  <c r="DN11" i="13"/>
  <c r="DN9" i="13"/>
  <c r="DQ14" i="7"/>
  <c r="EC25" i="7" s="1"/>
  <c r="DR12" i="7"/>
  <c r="ED23" i="7" s="1"/>
  <c r="EC44" i="13"/>
  <c r="EC45" i="13"/>
  <c r="EC46" i="13"/>
  <c r="EC47" i="13"/>
  <c r="EC52" i="13"/>
  <c r="EC31" i="13"/>
  <c r="EC32" i="13"/>
  <c r="EC39" i="13"/>
  <c r="EC43" i="13"/>
  <c r="EC33" i="13"/>
  <c r="EC34" i="13"/>
  <c r="EC48" i="13"/>
  <c r="EC49" i="13"/>
  <c r="EC50" i="13"/>
  <c r="EC38" i="13"/>
  <c r="EJ67" i="7" l="1"/>
  <c r="EL67" i="7"/>
  <c r="EN13" i="16"/>
  <c r="EO67" i="7"/>
  <c r="EX67" i="7"/>
  <c r="EW13" i="16"/>
  <c r="FA67" i="7"/>
  <c r="EZ13" i="16"/>
  <c r="EU67" i="7"/>
  <c r="ET13" i="16"/>
  <c r="EF67" i="7"/>
  <c r="EF75" i="7" s="1"/>
  <c r="EE13" i="16"/>
  <c r="ES67" i="7"/>
  <c r="ER13" i="16"/>
  <c r="EO13" i="16"/>
  <c r="EP67" i="7"/>
  <c r="EH67" i="7"/>
  <c r="EG13" i="16"/>
  <c r="EI67" i="7"/>
  <c r="EH13" i="16"/>
  <c r="ET67" i="7"/>
  <c r="ET75" i="7" s="1"/>
  <c r="ES13" i="16"/>
  <c r="EM13" i="16"/>
  <c r="EN67" i="7"/>
  <c r="EL13" i="16"/>
  <c r="EM67" i="7"/>
  <c r="FC67" i="7"/>
  <c r="EG67" i="7"/>
  <c r="EF13" i="16"/>
  <c r="EV67" i="7"/>
  <c r="EV75" i="7" s="1"/>
  <c r="EU13" i="16"/>
  <c r="FB67" i="7"/>
  <c r="FB75" i="7" s="1"/>
  <c r="EQ13" i="16"/>
  <c r="ER67" i="7"/>
  <c r="EY67" i="7"/>
  <c r="EX13" i="16"/>
  <c r="EJ13" i="16"/>
  <c r="EK67" i="7"/>
  <c r="EQ67" i="7"/>
  <c r="EP13" i="16"/>
  <c r="EZ67" i="7"/>
  <c r="EY13" i="16"/>
  <c r="EW75" i="7"/>
  <c r="DM9" i="13"/>
  <c r="DP14" i="7"/>
  <c r="EB25" i="7" s="1"/>
  <c r="DM11" i="13"/>
  <c r="DP16" i="7"/>
  <c r="EB27" i="7" s="1"/>
  <c r="DM12" i="13"/>
  <c r="DP17" i="7"/>
  <c r="EB28" i="7" s="1"/>
  <c r="DN4" i="13"/>
  <c r="DQ9" i="7"/>
  <c r="EC20" i="7" s="1"/>
  <c r="DN8" i="13"/>
  <c r="DQ13" i="7"/>
  <c r="EC24" i="7" s="1"/>
  <c r="DQ11" i="7"/>
  <c r="EC22" i="7" s="1"/>
  <c r="DN6" i="13"/>
  <c r="DM10" i="13"/>
  <c r="DP15" i="7"/>
  <c r="EB26" i="7" s="1"/>
  <c r="DN5" i="13"/>
  <c r="DQ10" i="7"/>
  <c r="EC21" i="7" s="1"/>
  <c r="DQ18" i="7"/>
  <c r="EC29" i="7" s="1"/>
  <c r="DN13" i="13"/>
  <c r="DM7" i="13"/>
  <c r="DP12" i="7"/>
  <c r="EB23" i="7" s="1"/>
  <c r="EC30" i="13"/>
  <c r="EC37" i="13"/>
  <c r="EC36" i="13"/>
  <c r="EC51" i="13"/>
  <c r="EC35" i="13"/>
  <c r="EB43" i="13"/>
  <c r="EB44" i="13"/>
  <c r="EB45" i="13"/>
  <c r="EB46" i="13"/>
  <c r="EB47" i="13"/>
  <c r="EB48" i="13"/>
  <c r="EB49" i="13"/>
  <c r="EB50" i="13"/>
  <c r="EB51" i="13"/>
  <c r="EB52" i="13"/>
  <c r="EB30" i="13"/>
  <c r="EB31" i="13"/>
  <c r="EB32" i="13"/>
  <c r="EB33" i="13"/>
  <c r="EB34" i="13"/>
  <c r="EB35" i="13"/>
  <c r="EB36" i="13"/>
  <c r="EB37" i="13"/>
  <c r="EB38" i="13"/>
  <c r="EB39" i="13"/>
  <c r="EX75" i="7" l="1"/>
  <c r="EY75" i="7"/>
  <c r="EZ75" i="7"/>
  <c r="FC75" i="7"/>
  <c r="FA75" i="7"/>
  <c r="ES75" i="7"/>
  <c r="EU75" i="7"/>
  <c r="ER75" i="7"/>
  <c r="DM6" i="13"/>
  <c r="DP11" i="7"/>
  <c r="EB22" i="7" s="1"/>
  <c r="DL7" i="13"/>
  <c r="DO12" i="7"/>
  <c r="EA23" i="7" s="1"/>
  <c r="DL11" i="13"/>
  <c r="DO16" i="7"/>
  <c r="EA27" i="7" s="1"/>
  <c r="DM13" i="13"/>
  <c r="DP18" i="7"/>
  <c r="EB29" i="7" s="1"/>
  <c r="DM8" i="13"/>
  <c r="DP13" i="7"/>
  <c r="EB24" i="7" s="1"/>
  <c r="DL9" i="13"/>
  <c r="DO14" i="7"/>
  <c r="EA25" i="7" s="1"/>
  <c r="DM5" i="13"/>
  <c r="DP10" i="7"/>
  <c r="EB21" i="7" s="1"/>
  <c r="DM4" i="13"/>
  <c r="DP9" i="7"/>
  <c r="EB20" i="7" s="1"/>
  <c r="DL10" i="13"/>
  <c r="DO15" i="7"/>
  <c r="EA26" i="7" s="1"/>
  <c r="DL12" i="13"/>
  <c r="DO17" i="7"/>
  <c r="EA28" i="7" s="1"/>
  <c r="EA43" i="13"/>
  <c r="EA44" i="13"/>
  <c r="EA45" i="13"/>
  <c r="EA46" i="13"/>
  <c r="EA47" i="13"/>
  <c r="EA48" i="13"/>
  <c r="EA49" i="13"/>
  <c r="EA50" i="13"/>
  <c r="EA51" i="13"/>
  <c r="EA52" i="13"/>
  <c r="EA30" i="13"/>
  <c r="EA31" i="13"/>
  <c r="EA32" i="13"/>
  <c r="EA33" i="13"/>
  <c r="EA34" i="13"/>
  <c r="EA35" i="13"/>
  <c r="EA36" i="13"/>
  <c r="EA37" i="13"/>
  <c r="EA38" i="13"/>
  <c r="EA39" i="13"/>
  <c r="DK12" i="13" l="1"/>
  <c r="DN17" i="7"/>
  <c r="DZ28" i="7" s="1"/>
  <c r="DN14" i="7"/>
  <c r="DZ25" i="7" s="1"/>
  <c r="DK9" i="13"/>
  <c r="DK7" i="13"/>
  <c r="DN12" i="7"/>
  <c r="DZ23" i="7" s="1"/>
  <c r="DK10" i="13"/>
  <c r="DN15" i="7"/>
  <c r="DZ26" i="7" s="1"/>
  <c r="DO13" i="7"/>
  <c r="EA24" i="7" s="1"/>
  <c r="DL8" i="13"/>
  <c r="DL6" i="13"/>
  <c r="DO11" i="7"/>
  <c r="EA22" i="7" s="1"/>
  <c r="DL4" i="13"/>
  <c r="DO9" i="7"/>
  <c r="EA20" i="7" s="1"/>
  <c r="DL13" i="13"/>
  <c r="DO18" i="7"/>
  <c r="EA29" i="7" s="1"/>
  <c r="DO10" i="7"/>
  <c r="EA21" i="7" s="1"/>
  <c r="DL5" i="13"/>
  <c r="DK11" i="13"/>
  <c r="DN16" i="7"/>
  <c r="DZ27" i="7" s="1"/>
  <c r="DZ43" i="13"/>
  <c r="DZ44" i="13"/>
  <c r="DZ45" i="13"/>
  <c r="DZ46" i="13"/>
  <c r="DZ47" i="13"/>
  <c r="DZ48" i="13"/>
  <c r="DZ49" i="13"/>
  <c r="DZ50" i="13"/>
  <c r="DZ51" i="13"/>
  <c r="DZ52" i="13"/>
  <c r="DZ30" i="13"/>
  <c r="DZ31" i="13"/>
  <c r="DZ32" i="13"/>
  <c r="DZ33" i="13"/>
  <c r="DZ34" i="13"/>
  <c r="DZ35" i="13"/>
  <c r="DZ36" i="13"/>
  <c r="DZ37" i="13"/>
  <c r="DZ38" i="13"/>
  <c r="DZ39" i="13"/>
  <c r="DJ7" i="13" l="1"/>
  <c r="DM12" i="7"/>
  <c r="DY23" i="7" s="1"/>
  <c r="DJ9" i="13"/>
  <c r="DM14" i="7"/>
  <c r="DY25" i="7" s="1"/>
  <c r="DM16" i="7"/>
  <c r="DY27" i="7" s="1"/>
  <c r="DJ11" i="13"/>
  <c r="DK8" i="13"/>
  <c r="DN13" i="7"/>
  <c r="DZ24" i="7" s="1"/>
  <c r="DK13" i="13"/>
  <c r="DN18" i="7"/>
  <c r="DZ29" i="7" s="1"/>
  <c r="DJ10" i="13"/>
  <c r="DM15" i="7"/>
  <c r="DY26" i="7" s="1"/>
  <c r="DK4" i="13"/>
  <c r="DN9" i="7"/>
  <c r="DZ20" i="7" s="1"/>
  <c r="DK5" i="13"/>
  <c r="DN10" i="7"/>
  <c r="DZ21" i="7" s="1"/>
  <c r="DK6" i="13"/>
  <c r="DN11" i="7"/>
  <c r="DZ22" i="7" s="1"/>
  <c r="DJ12" i="13"/>
  <c r="DM17" i="7"/>
  <c r="DY28" i="7" s="1"/>
  <c r="DY43" i="13"/>
  <c r="DY44" i="13"/>
  <c r="DY45" i="13"/>
  <c r="DY46" i="13"/>
  <c r="DY47" i="13"/>
  <c r="DY48" i="13"/>
  <c r="DY49" i="13"/>
  <c r="DY50" i="13"/>
  <c r="DY51" i="13"/>
  <c r="DY52" i="13"/>
  <c r="DY30" i="13"/>
  <c r="DY31" i="13"/>
  <c r="DY32" i="13"/>
  <c r="DY33" i="13"/>
  <c r="DY34" i="13"/>
  <c r="DY35" i="13"/>
  <c r="DY36" i="13"/>
  <c r="DY37" i="13"/>
  <c r="DY38" i="13"/>
  <c r="DY39" i="13"/>
  <c r="DJ4" i="13" l="1"/>
  <c r="DM9" i="7"/>
  <c r="DY20" i="7" s="1"/>
  <c r="DI12" i="13"/>
  <c r="DL17" i="7"/>
  <c r="DX28" i="7" s="1"/>
  <c r="DI10" i="13"/>
  <c r="DL15" i="7"/>
  <c r="DX26" i="7" s="1"/>
  <c r="DI9" i="13"/>
  <c r="DL14" i="7"/>
  <c r="DX25" i="7" s="1"/>
  <c r="DM11" i="7"/>
  <c r="DY22" i="7" s="1"/>
  <c r="DJ6" i="13"/>
  <c r="DJ13" i="13"/>
  <c r="DM18" i="7"/>
  <c r="DY29" i="7" s="1"/>
  <c r="DI7" i="13"/>
  <c r="DL12" i="7"/>
  <c r="DX23" i="7" s="1"/>
  <c r="DJ5" i="13"/>
  <c r="DM10" i="7"/>
  <c r="DY21" i="7" s="1"/>
  <c r="DJ8" i="13"/>
  <c r="DM13" i="7"/>
  <c r="DY24" i="7" s="1"/>
  <c r="DI11" i="13"/>
  <c r="DL16" i="7"/>
  <c r="DX27" i="7" s="1"/>
  <c r="DX30" i="13"/>
  <c r="DX44" i="13"/>
  <c r="DX45" i="13"/>
  <c r="DX49" i="13"/>
  <c r="DX37" i="13"/>
  <c r="DX38" i="13"/>
  <c r="DX52" i="13"/>
  <c r="DX43" i="13"/>
  <c r="DX46" i="13"/>
  <c r="DX47" i="13"/>
  <c r="DX48" i="13"/>
  <c r="DX50" i="13"/>
  <c r="DX51" i="13"/>
  <c r="DX33" i="13"/>
  <c r="DX34" i="13"/>
  <c r="DX35" i="13"/>
  <c r="DX36" i="13"/>
  <c r="DK12" i="7" l="1"/>
  <c r="DW23" i="7" s="1"/>
  <c r="DH7" i="13"/>
  <c r="DH10" i="13"/>
  <c r="DK15" i="7"/>
  <c r="DW26" i="7" s="1"/>
  <c r="DH11" i="13"/>
  <c r="DK16" i="7"/>
  <c r="DW27" i="7" s="1"/>
  <c r="DI13" i="13"/>
  <c r="DL18" i="7"/>
  <c r="DX29" i="7" s="1"/>
  <c r="DH12" i="13"/>
  <c r="DK17" i="7"/>
  <c r="DW28" i="7" s="1"/>
  <c r="DI6" i="13"/>
  <c r="DL11" i="7"/>
  <c r="DX22" i="7" s="1"/>
  <c r="DI8" i="13"/>
  <c r="DL13" i="7"/>
  <c r="DX24" i="7" s="1"/>
  <c r="DI4" i="13"/>
  <c r="DL9" i="7"/>
  <c r="DX20" i="7" s="1"/>
  <c r="DI5" i="13"/>
  <c r="DL10" i="7"/>
  <c r="DX21" i="7" s="1"/>
  <c r="DH9" i="13"/>
  <c r="DK14" i="7"/>
  <c r="DW25" i="7" s="1"/>
  <c r="DX32" i="13"/>
  <c r="DX39" i="13"/>
  <c r="DX31" i="13"/>
  <c r="DK13" i="7" l="1"/>
  <c r="DW24" i="7" s="1"/>
  <c r="DH8" i="13"/>
  <c r="DG11" i="13"/>
  <c r="DJ16" i="7"/>
  <c r="DV27" i="7" s="1"/>
  <c r="DJ14" i="7"/>
  <c r="DV25" i="7" s="1"/>
  <c r="DG9" i="13"/>
  <c r="DH6" i="13"/>
  <c r="DK11" i="7"/>
  <c r="DW22" i="7" s="1"/>
  <c r="DG10" i="13"/>
  <c r="DJ15" i="7"/>
  <c r="DV26" i="7" s="1"/>
  <c r="DG7" i="13"/>
  <c r="DJ12" i="7"/>
  <c r="DV23" i="7" s="1"/>
  <c r="DH5" i="13"/>
  <c r="DK10" i="7"/>
  <c r="DW21" i="7" s="1"/>
  <c r="DG12" i="13"/>
  <c r="DJ17" i="7"/>
  <c r="DV28" i="7" s="1"/>
  <c r="DH4" i="13"/>
  <c r="DK9" i="7"/>
  <c r="DW20" i="7" s="1"/>
  <c r="DH13" i="13"/>
  <c r="DK18" i="7"/>
  <c r="DW29" i="7" s="1"/>
  <c r="DW50" i="13"/>
  <c r="DW35" i="13"/>
  <c r="DW43" i="13"/>
  <c r="DW44" i="13"/>
  <c r="DW45" i="13"/>
  <c r="DW46" i="13"/>
  <c r="DW47" i="13"/>
  <c r="DW48" i="13"/>
  <c r="DW36" i="13"/>
  <c r="DW37" i="13"/>
  <c r="DW51" i="13"/>
  <c r="DW52" i="13"/>
  <c r="DF12" i="13" l="1"/>
  <c r="DI17" i="7"/>
  <c r="DU28" i="7" s="1"/>
  <c r="DG5" i="13"/>
  <c r="DJ10" i="7"/>
  <c r="DV21" i="7" s="1"/>
  <c r="DG6" i="13"/>
  <c r="DJ11" i="7"/>
  <c r="DV22" i="7" s="1"/>
  <c r="DI14" i="7"/>
  <c r="DU25" i="7" s="1"/>
  <c r="DF9" i="13"/>
  <c r="DG13" i="13"/>
  <c r="DJ18" i="7"/>
  <c r="DV29" i="7" s="1"/>
  <c r="DI12" i="7"/>
  <c r="DU23" i="7" s="1"/>
  <c r="DF7" i="13"/>
  <c r="DF11" i="13"/>
  <c r="DI16" i="7"/>
  <c r="DU27" i="7" s="1"/>
  <c r="DG8" i="13"/>
  <c r="DJ13" i="7"/>
  <c r="DV24" i="7" s="1"/>
  <c r="DG4" i="13"/>
  <c r="DJ9" i="7"/>
  <c r="DV20" i="7" s="1"/>
  <c r="DF10" i="13"/>
  <c r="DI15" i="7"/>
  <c r="DU26" i="7" s="1"/>
  <c r="DW38" i="13"/>
  <c r="DW34" i="13"/>
  <c r="DW49" i="13"/>
  <c r="DW30" i="13"/>
  <c r="DW33" i="13"/>
  <c r="DW32" i="13"/>
  <c r="DW39" i="13"/>
  <c r="DW31" i="13"/>
  <c r="DV43" i="13"/>
  <c r="DV44" i="13"/>
  <c r="DV45" i="13"/>
  <c r="DV46" i="13"/>
  <c r="DV47" i="13"/>
  <c r="DV48" i="13"/>
  <c r="DV49" i="13"/>
  <c r="DV50" i="13"/>
  <c r="DV51" i="13"/>
  <c r="DV52" i="13"/>
  <c r="DV31" i="13"/>
  <c r="DV34" i="13"/>
  <c r="DV35" i="13"/>
  <c r="DV30" i="13"/>
  <c r="DV32" i="13"/>
  <c r="DV33" i="13"/>
  <c r="DV36" i="13"/>
  <c r="DV37" i="13"/>
  <c r="DV38" i="13"/>
  <c r="DV39" i="13"/>
  <c r="DE9" i="13" l="1"/>
  <c r="DH14" i="7"/>
  <c r="DT25" i="7" s="1"/>
  <c r="DF8" i="13"/>
  <c r="DI13" i="7"/>
  <c r="DU24" i="7" s="1"/>
  <c r="DE11" i="13"/>
  <c r="DH16" i="7"/>
  <c r="DT27" i="7" s="1"/>
  <c r="DF6" i="13"/>
  <c r="DI11" i="7"/>
  <c r="DU22" i="7" s="1"/>
  <c r="DH12" i="7"/>
  <c r="DT23" i="7" s="1"/>
  <c r="DE7" i="13"/>
  <c r="DE10" i="13"/>
  <c r="DH15" i="7"/>
  <c r="DT26" i="7" s="1"/>
  <c r="DF5" i="13"/>
  <c r="DI10" i="7"/>
  <c r="DU21" i="7" s="1"/>
  <c r="DF4" i="13"/>
  <c r="DI9" i="7"/>
  <c r="DU20" i="7" s="1"/>
  <c r="DF13" i="13"/>
  <c r="DI18" i="7"/>
  <c r="DU29" i="7" s="1"/>
  <c r="DE12" i="13"/>
  <c r="DH17" i="7"/>
  <c r="DT28" i="7" s="1"/>
  <c r="DU43" i="13"/>
  <c r="DU44" i="13"/>
  <c r="DU45" i="13"/>
  <c r="DU46" i="13"/>
  <c r="DU47" i="13"/>
  <c r="DU48" i="13"/>
  <c r="DU49" i="13"/>
  <c r="DU50" i="13"/>
  <c r="DU51" i="13"/>
  <c r="DU52" i="13"/>
  <c r="DU30" i="13"/>
  <c r="DU31" i="13"/>
  <c r="DU32" i="13"/>
  <c r="DU33" i="13"/>
  <c r="DU34" i="13"/>
  <c r="DU35" i="13"/>
  <c r="DU36" i="13"/>
  <c r="DU37" i="13"/>
  <c r="DU38" i="13"/>
  <c r="DU39" i="13"/>
  <c r="DD7" i="13" l="1"/>
  <c r="DG12" i="7"/>
  <c r="DH18" i="7"/>
  <c r="DT29" i="7" s="1"/>
  <c r="DE13" i="13"/>
  <c r="DD9" i="13"/>
  <c r="DG14" i="7"/>
  <c r="DE4" i="13"/>
  <c r="DH9" i="7"/>
  <c r="DT20" i="7" s="1"/>
  <c r="DE6" i="13"/>
  <c r="DH11" i="7"/>
  <c r="DT22" i="7" s="1"/>
  <c r="DE5" i="13"/>
  <c r="DH10" i="7"/>
  <c r="DT21" i="7" s="1"/>
  <c r="DD11" i="13"/>
  <c r="DG16" i="7"/>
  <c r="DD12" i="13"/>
  <c r="DG17" i="7"/>
  <c r="DD10" i="13"/>
  <c r="DG15" i="7"/>
  <c r="DE8" i="13"/>
  <c r="DH13" i="7"/>
  <c r="DT24" i="7" s="1"/>
  <c r="DT43" i="13"/>
  <c r="DT44" i="13"/>
  <c r="DT45" i="13"/>
  <c r="DT46" i="13"/>
  <c r="DT47" i="13"/>
  <c r="DT48" i="13"/>
  <c r="DT49" i="13"/>
  <c r="DT50" i="13"/>
  <c r="DT51" i="13"/>
  <c r="DT52" i="13"/>
  <c r="DT30" i="13"/>
  <c r="DT31" i="13"/>
  <c r="DT32" i="13"/>
  <c r="DT33" i="13"/>
  <c r="DT34" i="13"/>
  <c r="DT35" i="13"/>
  <c r="DT36" i="13"/>
  <c r="DT37" i="13"/>
  <c r="DT38" i="13"/>
  <c r="DT39" i="13"/>
  <c r="DD4" i="13" l="1"/>
  <c r="DG9" i="7"/>
  <c r="DC11" i="13"/>
  <c r="DF16" i="7"/>
  <c r="DC9" i="13"/>
  <c r="DF14" i="7"/>
  <c r="DD13" i="13"/>
  <c r="DG18" i="7"/>
  <c r="DC12" i="13"/>
  <c r="DF17" i="7"/>
  <c r="DD8" i="13"/>
  <c r="DG13" i="7"/>
  <c r="DD5" i="13"/>
  <c r="DG10" i="7"/>
  <c r="DS21" i="7" s="1"/>
  <c r="DC10" i="13"/>
  <c r="DF15" i="7"/>
  <c r="DD6" i="13"/>
  <c r="DG11" i="7"/>
  <c r="DC7" i="13"/>
  <c r="DF12" i="7"/>
  <c r="DT9" i="16"/>
  <c r="EF6" i="16" s="1"/>
  <c r="DU9" i="16"/>
  <c r="EG6" i="16" s="1"/>
  <c r="DV9" i="16"/>
  <c r="EH6" i="16" s="1"/>
  <c r="DW9" i="16"/>
  <c r="EI6" i="16" s="1"/>
  <c r="DX9" i="16"/>
  <c r="EJ6" i="16" s="1"/>
  <c r="DY9" i="16"/>
  <c r="EK6" i="16" s="1"/>
  <c r="DZ9" i="16"/>
  <c r="EL6" i="16" s="1"/>
  <c r="EA9" i="16"/>
  <c r="EM6" i="16" s="1"/>
  <c r="EB9" i="16"/>
  <c r="EN6" i="16" s="1"/>
  <c r="EC9" i="16"/>
  <c r="EO6" i="16" s="1"/>
  <c r="ED9" i="16"/>
  <c r="DT10" i="16"/>
  <c r="DU10" i="16"/>
  <c r="DV10" i="16"/>
  <c r="DW10" i="16"/>
  <c r="DX10" i="16"/>
  <c r="DY10" i="16"/>
  <c r="DZ10" i="16"/>
  <c r="EA10" i="16"/>
  <c r="EB10" i="16"/>
  <c r="EC10" i="16"/>
  <c r="ED10" i="16"/>
  <c r="DT11" i="16"/>
  <c r="DU11" i="16"/>
  <c r="DV11" i="16"/>
  <c r="DW11" i="16"/>
  <c r="DX11" i="16"/>
  <c r="DY11" i="16"/>
  <c r="DZ11" i="16"/>
  <c r="EA11" i="16"/>
  <c r="EB11" i="16"/>
  <c r="EC11" i="16"/>
  <c r="ED11" i="16"/>
  <c r="DT12" i="16"/>
  <c r="DU12" i="16"/>
  <c r="DV12" i="16"/>
  <c r="DW12" i="16"/>
  <c r="DX12" i="16"/>
  <c r="DY12" i="16"/>
  <c r="DZ12" i="16"/>
  <c r="EA12" i="16"/>
  <c r="EB12" i="16"/>
  <c r="EC12" i="16"/>
  <c r="ED12" i="16"/>
  <c r="DT14" i="16"/>
  <c r="DU14" i="16"/>
  <c r="DV14" i="16"/>
  <c r="DW14" i="16"/>
  <c r="DX14" i="16"/>
  <c r="DY14" i="16"/>
  <c r="DZ14" i="16"/>
  <c r="EA14" i="16"/>
  <c r="EB14" i="16"/>
  <c r="EC14" i="16"/>
  <c r="ED14" i="16"/>
  <c r="DT15" i="16"/>
  <c r="DU15" i="16"/>
  <c r="DV15" i="16"/>
  <c r="DW15" i="16"/>
  <c r="DX15" i="16"/>
  <c r="DY15" i="16"/>
  <c r="DZ15" i="16"/>
  <c r="EA15" i="16"/>
  <c r="EB15" i="16"/>
  <c r="EC15" i="16"/>
  <c r="ED15" i="16"/>
  <c r="DT16" i="16"/>
  <c r="DU16" i="16"/>
  <c r="DV16" i="16"/>
  <c r="DW16" i="16"/>
  <c r="DX16" i="16"/>
  <c r="DY16" i="16"/>
  <c r="DZ16" i="16"/>
  <c r="EA16" i="16"/>
  <c r="EB16" i="16"/>
  <c r="EC16" i="16"/>
  <c r="ED16" i="16"/>
  <c r="DT17" i="16"/>
  <c r="DU17" i="16"/>
  <c r="DV17" i="16"/>
  <c r="DW17" i="16"/>
  <c r="DX17" i="16"/>
  <c r="DY17" i="16"/>
  <c r="DZ17" i="16"/>
  <c r="EA17" i="16"/>
  <c r="EB17" i="16"/>
  <c r="EC17" i="16"/>
  <c r="ED17" i="16"/>
  <c r="DT18" i="16"/>
  <c r="DU18" i="16"/>
  <c r="DV18" i="16"/>
  <c r="DW18" i="16"/>
  <c r="DX18" i="16"/>
  <c r="DY18" i="16"/>
  <c r="DZ18" i="16"/>
  <c r="EA18" i="16"/>
  <c r="EB18" i="16"/>
  <c r="EC18" i="16"/>
  <c r="ED18" i="16"/>
  <c r="DT19" i="16"/>
  <c r="DU19" i="16"/>
  <c r="DV19" i="16"/>
  <c r="DW19" i="16"/>
  <c r="DX19" i="16"/>
  <c r="DY19" i="16"/>
  <c r="DZ19" i="16"/>
  <c r="EA19" i="16"/>
  <c r="EB19" i="16"/>
  <c r="EC19" i="16"/>
  <c r="ED19" i="16"/>
  <c r="EH5" i="16" l="1"/>
  <c r="EE4" i="16"/>
  <c r="EJ5" i="16"/>
  <c r="EP5" i="16"/>
  <c r="EN5" i="16"/>
  <c r="EO5" i="16"/>
  <c r="EM5" i="16"/>
  <c r="EF5" i="16"/>
  <c r="EP6" i="16"/>
  <c r="EE5" i="16"/>
  <c r="EI5" i="16"/>
  <c r="EL5" i="16"/>
  <c r="EK5" i="16"/>
  <c r="EG5" i="16"/>
  <c r="DC13" i="13"/>
  <c r="DF18" i="7"/>
  <c r="DC5" i="13"/>
  <c r="DF10" i="7"/>
  <c r="DB9" i="13"/>
  <c r="DE14" i="7"/>
  <c r="DE15" i="7"/>
  <c r="DB10" i="13"/>
  <c r="DB7" i="13"/>
  <c r="DE12" i="7"/>
  <c r="DC8" i="13"/>
  <c r="DF13" i="7"/>
  <c r="DB11" i="13"/>
  <c r="DE16" i="7"/>
  <c r="DC6" i="13"/>
  <c r="DF11" i="7"/>
  <c r="DB12" i="13"/>
  <c r="DE17" i="7"/>
  <c r="DC4" i="13"/>
  <c r="DF9" i="7"/>
  <c r="DS44" i="13"/>
  <c r="DS43" i="13"/>
  <c r="DS45" i="13"/>
  <c r="DS46" i="13"/>
  <c r="DS47" i="13"/>
  <c r="DS48" i="13"/>
  <c r="DS49" i="13"/>
  <c r="DS50" i="13"/>
  <c r="DS51" i="13"/>
  <c r="DS52" i="13"/>
  <c r="DS31" i="13"/>
  <c r="DS30" i="13"/>
  <c r="DS32" i="13"/>
  <c r="DS33" i="13"/>
  <c r="DS34" i="13"/>
  <c r="DS35" i="13"/>
  <c r="DS36" i="13"/>
  <c r="DS37" i="13"/>
  <c r="DS38" i="13"/>
  <c r="DS39" i="13"/>
  <c r="DA10" i="13" l="1"/>
  <c r="DD15" i="7"/>
  <c r="DB6" i="13"/>
  <c r="DE11" i="7"/>
  <c r="DA11" i="13"/>
  <c r="DD16" i="7"/>
  <c r="DA9" i="13"/>
  <c r="DD14" i="7"/>
  <c r="DB4" i="13"/>
  <c r="DE9" i="7"/>
  <c r="DB8" i="13"/>
  <c r="DE13" i="7"/>
  <c r="DB5" i="13"/>
  <c r="DE10" i="7"/>
  <c r="DD17" i="7"/>
  <c r="DA12" i="13"/>
  <c r="DA7" i="13"/>
  <c r="DD12" i="7"/>
  <c r="DB13" i="13"/>
  <c r="DE18" i="7"/>
  <c r="DR38" i="13"/>
  <c r="DR51" i="13"/>
  <c r="DS18" i="16"/>
  <c r="DS10" i="16"/>
  <c r="DS15" i="16"/>
  <c r="DR45" i="13"/>
  <c r="DR32" i="13"/>
  <c r="DR39" i="13"/>
  <c r="DS19" i="16"/>
  <c r="DR52" i="13"/>
  <c r="DR37" i="13"/>
  <c r="DS12" i="16"/>
  <c r="DR50" i="13"/>
  <c r="DS11" i="16"/>
  <c r="DR33" i="13"/>
  <c r="DR46" i="13"/>
  <c r="DS16" i="16"/>
  <c r="DR34" i="13"/>
  <c r="DR47" i="13"/>
  <c r="DS17" i="16"/>
  <c r="DS9" i="16"/>
  <c r="EE6" i="16" s="1"/>
  <c r="DR43" i="13"/>
  <c r="DR30" i="13"/>
  <c r="DR36" i="13"/>
  <c r="DR49" i="13"/>
  <c r="DR48" i="13"/>
  <c r="DR35" i="13"/>
  <c r="DR44" i="13"/>
  <c r="DR31" i="13"/>
  <c r="DS14" i="16"/>
  <c r="DH9" i="16"/>
  <c r="DI9" i="16"/>
  <c r="DJ9" i="16"/>
  <c r="DK9" i="16"/>
  <c r="DL9" i="16"/>
  <c r="DM9" i="16"/>
  <c r="DN9" i="16"/>
  <c r="DO9" i="16"/>
  <c r="DP9" i="16"/>
  <c r="DQ9" i="16"/>
  <c r="DR9" i="16"/>
  <c r="DH10" i="16"/>
  <c r="DI10" i="16"/>
  <c r="DJ10" i="16"/>
  <c r="DK10" i="16"/>
  <c r="DL10" i="16"/>
  <c r="DM10" i="16"/>
  <c r="DN10" i="16"/>
  <c r="DO10" i="16"/>
  <c r="DP10" i="16"/>
  <c r="DQ10" i="16"/>
  <c r="DR10" i="16"/>
  <c r="DH11" i="16"/>
  <c r="DI11" i="16"/>
  <c r="DJ11" i="16"/>
  <c r="DK11" i="16"/>
  <c r="DL11" i="16"/>
  <c r="DM11" i="16"/>
  <c r="DN11" i="16"/>
  <c r="DO11" i="16"/>
  <c r="DP11" i="16"/>
  <c r="DQ11" i="16"/>
  <c r="DR11" i="16"/>
  <c r="DH12" i="16"/>
  <c r="DI12" i="16"/>
  <c r="DJ12" i="16"/>
  <c r="DK12" i="16"/>
  <c r="DL12" i="16"/>
  <c r="DM12" i="16"/>
  <c r="DN12" i="16"/>
  <c r="DO12" i="16"/>
  <c r="DP12" i="16"/>
  <c r="DQ12" i="16"/>
  <c r="DR12" i="16"/>
  <c r="DH14" i="16"/>
  <c r="DI14" i="16"/>
  <c r="DJ14" i="16"/>
  <c r="DK14" i="16"/>
  <c r="DL14" i="16"/>
  <c r="DM14" i="16"/>
  <c r="DN14" i="16"/>
  <c r="DO14" i="16"/>
  <c r="DP14" i="16"/>
  <c r="DQ14" i="16"/>
  <c r="DR14" i="16"/>
  <c r="DH15" i="16"/>
  <c r="DI15" i="16"/>
  <c r="DJ15" i="16"/>
  <c r="DK15" i="16"/>
  <c r="DL15" i="16"/>
  <c r="DM15" i="16"/>
  <c r="DN15" i="16"/>
  <c r="DO15" i="16"/>
  <c r="DP15" i="16"/>
  <c r="DQ15" i="16"/>
  <c r="DR15" i="16"/>
  <c r="DH16" i="16"/>
  <c r="DI16" i="16"/>
  <c r="DJ16" i="16"/>
  <c r="DK16" i="16"/>
  <c r="DL16" i="16"/>
  <c r="DM16" i="16"/>
  <c r="DN16" i="16"/>
  <c r="DO16" i="16"/>
  <c r="DP16" i="16"/>
  <c r="DQ16" i="16"/>
  <c r="DR16" i="16"/>
  <c r="DH17" i="16"/>
  <c r="DI17" i="16"/>
  <c r="DJ17" i="16"/>
  <c r="DK17" i="16"/>
  <c r="DL17" i="16"/>
  <c r="DM17" i="16"/>
  <c r="DN17" i="16"/>
  <c r="DO17" i="16"/>
  <c r="DP17" i="16"/>
  <c r="DQ17" i="16"/>
  <c r="DR17" i="16"/>
  <c r="DH18" i="16"/>
  <c r="DI18" i="16"/>
  <c r="DJ18" i="16"/>
  <c r="DK18" i="16"/>
  <c r="DL18" i="16"/>
  <c r="DM18" i="16"/>
  <c r="DN18" i="16"/>
  <c r="DO18" i="16"/>
  <c r="DP18" i="16"/>
  <c r="DQ18" i="16"/>
  <c r="DR18" i="16"/>
  <c r="DH19" i="16"/>
  <c r="DI19" i="16"/>
  <c r="DJ19" i="16"/>
  <c r="DK19" i="16"/>
  <c r="DL19" i="16"/>
  <c r="DM19" i="16"/>
  <c r="DN19" i="16"/>
  <c r="DO19" i="16"/>
  <c r="DP19" i="16"/>
  <c r="DQ19" i="16"/>
  <c r="DR19" i="16"/>
  <c r="DG9" i="16"/>
  <c r="DG10" i="16"/>
  <c r="DG11" i="16"/>
  <c r="DG12" i="16"/>
  <c r="DG14" i="16"/>
  <c r="DG15" i="16"/>
  <c r="DG16" i="16"/>
  <c r="DG17" i="16"/>
  <c r="DG18" i="16"/>
  <c r="DG19" i="16"/>
  <c r="CZ9" i="13" l="1"/>
  <c r="DC14" i="7"/>
  <c r="DA5" i="13"/>
  <c r="DD10" i="7"/>
  <c r="DP21" i="7" s="1"/>
  <c r="CZ11" i="13"/>
  <c r="DC16" i="7"/>
  <c r="DQ4" i="16"/>
  <c r="DI4" i="16"/>
  <c r="DA13" i="13"/>
  <c r="DD18" i="7"/>
  <c r="DA8" i="13"/>
  <c r="DD13" i="7"/>
  <c r="DP24" i="7" s="1"/>
  <c r="DA6" i="13"/>
  <c r="DD11" i="7"/>
  <c r="DP22" i="7" s="1"/>
  <c r="CZ12" i="13"/>
  <c r="DC17" i="7"/>
  <c r="DO28" i="7" s="1"/>
  <c r="CZ7" i="13"/>
  <c r="DC12" i="7"/>
  <c r="DA4" i="13"/>
  <c r="DD9" i="7"/>
  <c r="DP20" i="7" s="1"/>
  <c r="CZ10" i="13"/>
  <c r="DC15" i="7"/>
  <c r="DO26" i="7" s="1"/>
  <c r="DK4" i="16"/>
  <c r="DO4" i="16"/>
  <c r="DP4" i="16"/>
  <c r="DH4" i="16"/>
  <c r="DN4" i="16"/>
  <c r="DT6" i="7"/>
  <c r="DT4" i="7"/>
  <c r="DT5" i="7"/>
  <c r="DS4" i="16"/>
  <c r="DS5" i="16"/>
  <c r="DS6" i="16"/>
  <c r="DM4" i="16"/>
  <c r="DL4" i="16"/>
  <c r="DR4" i="16"/>
  <c r="DJ4" i="16"/>
  <c r="DQ20" i="7"/>
  <c r="DR20" i="7"/>
  <c r="DS20" i="7"/>
  <c r="DQ21" i="7"/>
  <c r="DR21" i="7"/>
  <c r="DQ22" i="7"/>
  <c r="DR22" i="7"/>
  <c r="DS22" i="7"/>
  <c r="DO23" i="7"/>
  <c r="DP23" i="7"/>
  <c r="DQ23" i="7"/>
  <c r="DR23" i="7"/>
  <c r="DS23" i="7"/>
  <c r="DQ24" i="7"/>
  <c r="DR24" i="7"/>
  <c r="DS24" i="7"/>
  <c r="DO25" i="7"/>
  <c r="DP25" i="7"/>
  <c r="DQ25" i="7"/>
  <c r="DR25" i="7"/>
  <c r="DS25" i="7"/>
  <c r="DP26" i="7"/>
  <c r="DQ26" i="7"/>
  <c r="DR26" i="7"/>
  <c r="DS26" i="7"/>
  <c r="DO27" i="7"/>
  <c r="DP27" i="7"/>
  <c r="DQ27" i="7"/>
  <c r="DR27" i="7"/>
  <c r="DS27" i="7"/>
  <c r="DP28" i="7"/>
  <c r="DQ28" i="7"/>
  <c r="DR28" i="7"/>
  <c r="DS28" i="7"/>
  <c r="DP29" i="7"/>
  <c r="DQ29" i="7"/>
  <c r="DR29" i="7"/>
  <c r="DS29" i="7"/>
  <c r="DH63" i="7"/>
  <c r="DT71" i="7" s="1"/>
  <c r="DI63" i="7"/>
  <c r="DU71" i="7" s="1"/>
  <c r="DJ63" i="7"/>
  <c r="DV71" i="7" s="1"/>
  <c r="DK63" i="7"/>
  <c r="DW71" i="7" s="1"/>
  <c r="DL63" i="7"/>
  <c r="DX71" i="7" s="1"/>
  <c r="DM63" i="7"/>
  <c r="DY71" i="7" s="1"/>
  <c r="DN63" i="7"/>
  <c r="DZ71" i="7" s="1"/>
  <c r="DO63" i="7"/>
  <c r="EA71" i="7" s="1"/>
  <c r="DP63" i="7"/>
  <c r="EB71" i="7" s="1"/>
  <c r="DQ63" i="7"/>
  <c r="EC71" i="7" s="1"/>
  <c r="DR63" i="7"/>
  <c r="ED71" i="7" s="1"/>
  <c r="DS63" i="7"/>
  <c r="EE71" i="7" s="1"/>
  <c r="DH64" i="7"/>
  <c r="DT72" i="7" s="1"/>
  <c r="DI64" i="7"/>
  <c r="DU72" i="7" s="1"/>
  <c r="DJ64" i="7"/>
  <c r="DV72" i="7" s="1"/>
  <c r="DK64" i="7"/>
  <c r="DW72" i="7" s="1"/>
  <c r="DL64" i="7"/>
  <c r="DX72" i="7" s="1"/>
  <c r="DM64" i="7"/>
  <c r="DY72" i="7" s="1"/>
  <c r="DN64" i="7"/>
  <c r="DZ72" i="7" s="1"/>
  <c r="DO64" i="7"/>
  <c r="EA72" i="7" s="1"/>
  <c r="DP64" i="7"/>
  <c r="EB72" i="7" s="1"/>
  <c r="DQ64" i="7"/>
  <c r="EC72" i="7" s="1"/>
  <c r="DR64" i="7"/>
  <c r="ED72" i="7" s="1"/>
  <c r="DS64" i="7"/>
  <c r="EE72" i="7" s="1"/>
  <c r="DH65" i="7"/>
  <c r="DT73" i="7" s="1"/>
  <c r="DI65" i="7"/>
  <c r="DU73" i="7" s="1"/>
  <c r="DJ65" i="7"/>
  <c r="DV73" i="7" s="1"/>
  <c r="DK65" i="7"/>
  <c r="DW73" i="7" s="1"/>
  <c r="DL65" i="7"/>
  <c r="DX73" i="7" s="1"/>
  <c r="DM65" i="7"/>
  <c r="DY73" i="7" s="1"/>
  <c r="DN65" i="7"/>
  <c r="DZ73" i="7" s="1"/>
  <c r="DO65" i="7"/>
  <c r="EA73" i="7" s="1"/>
  <c r="DP65" i="7"/>
  <c r="EB73" i="7" s="1"/>
  <c r="DQ65" i="7"/>
  <c r="EC73" i="7" s="1"/>
  <c r="DR65" i="7"/>
  <c r="ED73" i="7" s="1"/>
  <c r="DS65" i="7"/>
  <c r="EE73" i="7" s="1"/>
  <c r="DH66" i="7"/>
  <c r="DT74" i="7" s="1"/>
  <c r="DI66" i="7"/>
  <c r="DU74" i="7" s="1"/>
  <c r="DJ66" i="7"/>
  <c r="DV74" i="7" s="1"/>
  <c r="DK66" i="7"/>
  <c r="DW74" i="7" s="1"/>
  <c r="DL66" i="7"/>
  <c r="DX74" i="7" s="1"/>
  <c r="DM66" i="7"/>
  <c r="DY74" i="7" s="1"/>
  <c r="DN66" i="7"/>
  <c r="DZ74" i="7" s="1"/>
  <c r="DO66" i="7"/>
  <c r="EA74" i="7" s="1"/>
  <c r="DP66" i="7"/>
  <c r="EB74" i="7" s="1"/>
  <c r="DQ66" i="7"/>
  <c r="EC74" i="7" s="1"/>
  <c r="DR66" i="7"/>
  <c r="ED74" i="7" s="1"/>
  <c r="DS66" i="7"/>
  <c r="EE74" i="7" s="1"/>
  <c r="DH68" i="7"/>
  <c r="DT76" i="7" s="1"/>
  <c r="DI68" i="7"/>
  <c r="DU76" i="7" s="1"/>
  <c r="DJ68" i="7"/>
  <c r="DV76" i="7" s="1"/>
  <c r="DK68" i="7"/>
  <c r="DW76" i="7" s="1"/>
  <c r="DL68" i="7"/>
  <c r="DX76" i="7" s="1"/>
  <c r="DM68" i="7"/>
  <c r="DY76" i="7" s="1"/>
  <c r="DN68" i="7"/>
  <c r="DZ76" i="7" s="1"/>
  <c r="DO68" i="7"/>
  <c r="EA76" i="7" s="1"/>
  <c r="DP68" i="7"/>
  <c r="EB76" i="7" s="1"/>
  <c r="DQ68" i="7"/>
  <c r="EC76" i="7" s="1"/>
  <c r="DR68" i="7"/>
  <c r="ED76" i="7" s="1"/>
  <c r="DS68" i="7"/>
  <c r="EE76" i="7" s="1"/>
  <c r="DH4" i="7"/>
  <c r="DI4" i="7"/>
  <c r="DJ4" i="7"/>
  <c r="DK4" i="7"/>
  <c r="DL4" i="7"/>
  <c r="DM4" i="7"/>
  <c r="DN4" i="7"/>
  <c r="DO4" i="7"/>
  <c r="DP4" i="7"/>
  <c r="DQ4" i="7"/>
  <c r="DR4" i="7"/>
  <c r="DS4" i="7"/>
  <c r="DQ6" i="7"/>
  <c r="DR6" i="7"/>
  <c r="DS6" i="7"/>
  <c r="DP6" i="7" l="1"/>
  <c r="CY11" i="13"/>
  <c r="DB16" i="7"/>
  <c r="DN27" i="7" s="1"/>
  <c r="CZ4" i="13"/>
  <c r="DC9" i="7"/>
  <c r="DC63" i="7" s="1"/>
  <c r="DO71" i="7" s="1"/>
  <c r="CZ8" i="13"/>
  <c r="DC13" i="7"/>
  <c r="CZ5" i="13"/>
  <c r="DC10" i="7"/>
  <c r="CY10" i="13"/>
  <c r="DB15" i="7"/>
  <c r="DN26" i="7" s="1"/>
  <c r="CY12" i="13"/>
  <c r="DB17" i="7"/>
  <c r="DN28" i="7" s="1"/>
  <c r="CZ6" i="13"/>
  <c r="DL32" i="13" s="1"/>
  <c r="DC11" i="7"/>
  <c r="CY7" i="13"/>
  <c r="DB12" i="7"/>
  <c r="CZ13" i="13"/>
  <c r="DC18" i="7"/>
  <c r="DO29" i="7" s="1"/>
  <c r="CY9" i="13"/>
  <c r="DB14" i="7"/>
  <c r="DN25" i="7" s="1"/>
  <c r="DC10" i="16"/>
  <c r="DD10" i="16"/>
  <c r="DE10" i="16"/>
  <c r="DF10" i="16"/>
  <c r="DB11" i="16"/>
  <c r="DC11" i="16"/>
  <c r="DD11" i="16"/>
  <c r="DE11" i="16"/>
  <c r="DF11" i="16"/>
  <c r="DB12" i="16"/>
  <c r="DC12" i="16"/>
  <c r="DD12" i="16"/>
  <c r="DE12" i="16"/>
  <c r="DF12" i="16"/>
  <c r="DC14" i="16"/>
  <c r="DD14" i="16"/>
  <c r="DE14" i="16"/>
  <c r="DF14" i="16"/>
  <c r="DC15" i="16"/>
  <c r="DD15" i="16"/>
  <c r="DE15" i="16"/>
  <c r="DF15" i="16"/>
  <c r="DB16" i="16"/>
  <c r="DC16" i="16"/>
  <c r="DD16" i="16"/>
  <c r="DE16" i="16"/>
  <c r="DF16" i="16"/>
  <c r="DA17" i="16"/>
  <c r="DB17" i="16"/>
  <c r="DC17" i="16"/>
  <c r="DD17" i="16"/>
  <c r="DE17" i="16"/>
  <c r="DF17" i="16"/>
  <c r="DB18" i="16"/>
  <c r="DC18" i="16"/>
  <c r="DD18" i="16"/>
  <c r="DE18" i="16"/>
  <c r="DF18" i="16"/>
  <c r="DC19" i="16"/>
  <c r="DD19" i="16"/>
  <c r="DE19" i="16"/>
  <c r="DF19" i="16"/>
  <c r="DC9" i="16"/>
  <c r="DO6" i="16" s="1"/>
  <c r="DD9" i="16"/>
  <c r="DP6" i="16" s="1"/>
  <c r="DE9" i="16"/>
  <c r="DQ6" i="16" s="1"/>
  <c r="DF9" i="16"/>
  <c r="DM30" i="13"/>
  <c r="DN30" i="13"/>
  <c r="DO30" i="13"/>
  <c r="DP30" i="13"/>
  <c r="DM31" i="13"/>
  <c r="DN31" i="13"/>
  <c r="DO31" i="13"/>
  <c r="DP31" i="13"/>
  <c r="DM32" i="13"/>
  <c r="DM33" i="13"/>
  <c r="DN33" i="13"/>
  <c r="DO33" i="13"/>
  <c r="DM34" i="13"/>
  <c r="DO34" i="13"/>
  <c r="DP34" i="13"/>
  <c r="DL35" i="13"/>
  <c r="DM35" i="13"/>
  <c r="DP35" i="13"/>
  <c r="DK36" i="13"/>
  <c r="DN36" i="13"/>
  <c r="DP36" i="13"/>
  <c r="DL37" i="13"/>
  <c r="DM37" i="13"/>
  <c r="DN37" i="13"/>
  <c r="DP37" i="13"/>
  <c r="DL38" i="13"/>
  <c r="DN38" i="13"/>
  <c r="DO38" i="13"/>
  <c r="DP38" i="13"/>
  <c r="DO39" i="13"/>
  <c r="DP39" i="13"/>
  <c r="DD63" i="7"/>
  <c r="DP71" i="7" s="1"/>
  <c r="DE63" i="7"/>
  <c r="DF63" i="7"/>
  <c r="DR71" i="7" s="1"/>
  <c r="DG63" i="7"/>
  <c r="DD64" i="7"/>
  <c r="DP72" i="7" s="1"/>
  <c r="DE64" i="7"/>
  <c r="DF64" i="7"/>
  <c r="DR72" i="7" s="1"/>
  <c r="DG64" i="7"/>
  <c r="DS72" i="7" s="1"/>
  <c r="DC65" i="7"/>
  <c r="DO73" i="7" s="1"/>
  <c r="DD65" i="7"/>
  <c r="DP73" i="7" s="1"/>
  <c r="DE65" i="7"/>
  <c r="DF65" i="7"/>
  <c r="DG65" i="7"/>
  <c r="DS73" i="7" s="1"/>
  <c r="DC66" i="7"/>
  <c r="DO74" i="7" s="1"/>
  <c r="DD66" i="7"/>
  <c r="DP74" i="7" s="1"/>
  <c r="DE66" i="7"/>
  <c r="DF66" i="7"/>
  <c r="DR74" i="7" s="1"/>
  <c r="DG66" i="7"/>
  <c r="DS74" i="7" s="1"/>
  <c r="DD68" i="7"/>
  <c r="DP76" i="7" s="1"/>
  <c r="DE68" i="7"/>
  <c r="DF68" i="7"/>
  <c r="DG68" i="7"/>
  <c r="DE4" i="7"/>
  <c r="DF4" i="7"/>
  <c r="DG4" i="7"/>
  <c r="A46" i="7"/>
  <c r="A47" i="7"/>
  <c r="DD47" i="7" s="1"/>
  <c r="A49" i="7"/>
  <c r="A50" i="7"/>
  <c r="DD50" i="7" s="1"/>
  <c r="A51" i="7"/>
  <c r="DC51" i="7" s="1"/>
  <c r="A52" i="7"/>
  <c r="DE52" i="7" s="1"/>
  <c r="A53" i="7"/>
  <c r="DF53" i="7" s="1"/>
  <c r="A54" i="7"/>
  <c r="DF54" i="7" s="1"/>
  <c r="DE46" i="7"/>
  <c r="DG46" i="7"/>
  <c r="DC53" i="7"/>
  <c r="DD52" i="7"/>
  <c r="DE51" i="7"/>
  <c r="DG51" i="7"/>
  <c r="DD51" i="7"/>
  <c r="DC50" i="7"/>
  <c r="DF50" i="7"/>
  <c r="DG50" i="7"/>
  <c r="DE48" i="7"/>
  <c r="E66" i="12"/>
  <c r="E65" i="12"/>
  <c r="E62" i="12"/>
  <c r="E61" i="12"/>
  <c r="E59" i="12"/>
  <c r="E58" i="12"/>
  <c r="E57" i="12"/>
  <c r="E56" i="12"/>
  <c r="E55" i="12"/>
  <c r="A22" i="7"/>
  <c r="A23" i="7"/>
  <c r="A24" i="7"/>
  <c r="A25" i="7" s="1"/>
  <c r="A26" i="7" s="1"/>
  <c r="A27" i="7" s="1"/>
  <c r="A28" i="7" s="1"/>
  <c r="A29" i="7" s="1"/>
  <c r="A11" i="7"/>
  <c r="A12" i="7"/>
  <c r="A13" i="7" s="1"/>
  <c r="A14" i="7" s="1"/>
  <c r="A15" i="7" s="1"/>
  <c r="A16" i="7" s="1"/>
  <c r="A17" i="7" s="1"/>
  <c r="A18" i="7" s="1"/>
  <c r="DG52" i="7" l="1"/>
  <c r="DE50" i="7"/>
  <c r="DF52" i="7"/>
  <c r="DG53" i="7"/>
  <c r="DB52" i="7"/>
  <c r="DE53" i="7"/>
  <c r="DF51" i="7"/>
  <c r="DC52" i="7"/>
  <c r="DA12" i="16"/>
  <c r="DA16" i="16"/>
  <c r="DD53" i="7"/>
  <c r="DB9" i="16"/>
  <c r="DC4" i="16" s="1"/>
  <c r="DB51" i="7"/>
  <c r="DB19" i="16"/>
  <c r="DB66" i="7"/>
  <c r="DN74" i="7" s="1"/>
  <c r="DD54" i="7"/>
  <c r="DB50" i="7"/>
  <c r="DB53" i="7"/>
  <c r="DD4" i="7"/>
  <c r="DA18" i="16"/>
  <c r="DA12" i="7"/>
  <c r="CX7" i="13"/>
  <c r="DK33" i="13"/>
  <c r="CY5" i="13"/>
  <c r="DB10" i="7"/>
  <c r="DN23" i="7"/>
  <c r="DA11" i="16"/>
  <c r="DB65" i="7"/>
  <c r="DN73" i="7" s="1"/>
  <c r="DO21" i="7"/>
  <c r="DB14" i="16"/>
  <c r="DC46" i="7"/>
  <c r="DO22" i="7"/>
  <c r="DB10" i="16"/>
  <c r="DC68" i="7"/>
  <c r="DC64" i="7"/>
  <c r="DO72" i="7" s="1"/>
  <c r="DO24" i="7"/>
  <c r="DB15" i="16"/>
  <c r="DC49" i="7"/>
  <c r="CY6" i="13"/>
  <c r="DB11" i="7"/>
  <c r="DB47" i="7" s="1"/>
  <c r="CY8" i="13"/>
  <c r="DB13" i="7"/>
  <c r="DB49" i="7" s="1"/>
  <c r="DO20" i="7"/>
  <c r="DO6" i="7"/>
  <c r="CX9" i="13"/>
  <c r="DA14" i="7"/>
  <c r="CX12" i="13"/>
  <c r="DA17" i="7"/>
  <c r="CY4" i="13"/>
  <c r="DB9" i="7"/>
  <c r="CY13" i="13"/>
  <c r="DB18" i="7"/>
  <c r="DA15" i="7"/>
  <c r="CX10" i="13"/>
  <c r="CX11" i="13"/>
  <c r="DA16" i="7"/>
  <c r="DQ74" i="7"/>
  <c r="DQ72" i="7"/>
  <c r="DR73" i="7"/>
  <c r="DQ71" i="7"/>
  <c r="DS76" i="7"/>
  <c r="DS71" i="7"/>
  <c r="DR76" i="7"/>
  <c r="DQ76" i="7"/>
  <c r="DQ73" i="7"/>
  <c r="DO49" i="7"/>
  <c r="DR49" i="7"/>
  <c r="DL49" i="7"/>
  <c r="DH49" i="7"/>
  <c r="DP49" i="7"/>
  <c r="DJ49" i="7"/>
  <c r="DS49" i="7"/>
  <c r="DI49" i="7"/>
  <c r="DQ49" i="7"/>
  <c r="DM49" i="7"/>
  <c r="DN49" i="7"/>
  <c r="DK49" i="7"/>
  <c r="DG49" i="7"/>
  <c r="DF49" i="7"/>
  <c r="DE49" i="7"/>
  <c r="DD49" i="7"/>
  <c r="DK48" i="7"/>
  <c r="DS48" i="7"/>
  <c r="DL48" i="7"/>
  <c r="DH48" i="7"/>
  <c r="DM48" i="7"/>
  <c r="DN48" i="7"/>
  <c r="DO48" i="7"/>
  <c r="DI48" i="7"/>
  <c r="DQ48" i="7"/>
  <c r="DJ48" i="7"/>
  <c r="DR48" i="7"/>
  <c r="DP48" i="7"/>
  <c r="DG48" i="7"/>
  <c r="DD48" i="7"/>
  <c r="DF48" i="7"/>
  <c r="DC48" i="7"/>
  <c r="DO47" i="7"/>
  <c r="DJ47" i="7"/>
  <c r="DS47" i="7"/>
  <c r="DH47" i="7"/>
  <c r="DP47" i="7"/>
  <c r="DR47" i="7"/>
  <c r="DK47" i="7"/>
  <c r="DI47" i="7"/>
  <c r="DQ47" i="7"/>
  <c r="DL47" i="7"/>
  <c r="DM47" i="7"/>
  <c r="DN47" i="7"/>
  <c r="DE47" i="7"/>
  <c r="DF47" i="7"/>
  <c r="DG47" i="7"/>
  <c r="DK54" i="7"/>
  <c r="DS54" i="7"/>
  <c r="DP54" i="7"/>
  <c r="DL54" i="7"/>
  <c r="DM54" i="7"/>
  <c r="DN54" i="7"/>
  <c r="DH54" i="7"/>
  <c r="DI54" i="7"/>
  <c r="DQ54" i="7"/>
  <c r="DJ54" i="7"/>
  <c r="DR54" i="7"/>
  <c r="DO54" i="7"/>
  <c r="DC54" i="7"/>
  <c r="DE54" i="7"/>
  <c r="DG54" i="7"/>
  <c r="DG56" i="7" s="1"/>
  <c r="DF13" i="16" s="1"/>
  <c r="DS46" i="7"/>
  <c r="DJ46" i="7"/>
  <c r="DR46" i="7"/>
  <c r="DO46" i="7"/>
  <c r="DK46" i="7"/>
  <c r="DL46" i="7"/>
  <c r="DM46" i="7"/>
  <c r="DH46" i="7"/>
  <c r="DP46" i="7"/>
  <c r="DI46" i="7"/>
  <c r="DQ46" i="7"/>
  <c r="DN46" i="7"/>
  <c r="DD46" i="7"/>
  <c r="DF46" i="7"/>
  <c r="DB46" i="7"/>
  <c r="DC47" i="7"/>
  <c r="DB48" i="7"/>
  <c r="DK50" i="7"/>
  <c r="DS50" i="7"/>
  <c r="DO50" i="7"/>
  <c r="DL50" i="7"/>
  <c r="DP50" i="7"/>
  <c r="DM50" i="7"/>
  <c r="DN50" i="7"/>
  <c r="DH50" i="7"/>
  <c r="DI50" i="7"/>
  <c r="DQ50" i="7"/>
  <c r="DJ50" i="7"/>
  <c r="DR50" i="7"/>
  <c r="DO53" i="7"/>
  <c r="DJ53" i="7"/>
  <c r="DH53" i="7"/>
  <c r="DP53" i="7"/>
  <c r="DR53" i="7"/>
  <c r="DK53" i="7"/>
  <c r="DI53" i="7"/>
  <c r="DQ53" i="7"/>
  <c r="DS53" i="7"/>
  <c r="DM53" i="7"/>
  <c r="DN53" i="7"/>
  <c r="DL53" i="7"/>
  <c r="DK52" i="7"/>
  <c r="DS52" i="7"/>
  <c r="DO52" i="7"/>
  <c r="DH52" i="7"/>
  <c r="DL52" i="7"/>
  <c r="DP52" i="7"/>
  <c r="DM52" i="7"/>
  <c r="DN52" i="7"/>
  <c r="DI52" i="7"/>
  <c r="DQ52" i="7"/>
  <c r="DJ52" i="7"/>
  <c r="DR52" i="7"/>
  <c r="DO51" i="7"/>
  <c r="DR51" i="7"/>
  <c r="DH51" i="7"/>
  <c r="DP51" i="7"/>
  <c r="DJ51" i="7"/>
  <c r="DI51" i="7"/>
  <c r="DQ51" i="7"/>
  <c r="DK51" i="7"/>
  <c r="DM51" i="7"/>
  <c r="DN51" i="7"/>
  <c r="DS51" i="7"/>
  <c r="DL51" i="7"/>
  <c r="DF4" i="16"/>
  <c r="DR6" i="16"/>
  <c r="DH5" i="16"/>
  <c r="DK5" i="16"/>
  <c r="DG4" i="16"/>
  <c r="DQ5" i="16"/>
  <c r="DR5" i="16"/>
  <c r="DM5" i="16"/>
  <c r="DO5" i="16"/>
  <c r="DP5" i="16"/>
  <c r="DN5" i="16"/>
  <c r="DJ5" i="16"/>
  <c r="DG5" i="16"/>
  <c r="DI5" i="16"/>
  <c r="DL5" i="16"/>
  <c r="DD4" i="16"/>
  <c r="DE4" i="16"/>
  <c r="DK38" i="13"/>
  <c r="DJ50" i="13"/>
  <c r="DF50" i="13"/>
  <c r="DO50" i="13"/>
  <c r="DQ37" i="13"/>
  <c r="DK50" i="13"/>
  <c r="DM50" i="13"/>
  <c r="DN50" i="13"/>
  <c r="DG50" i="13"/>
  <c r="DL50" i="13"/>
  <c r="DH50" i="13"/>
  <c r="DP50" i="13"/>
  <c r="DI50" i="13"/>
  <c r="DQ50" i="13"/>
  <c r="DM36" i="13"/>
  <c r="DH48" i="13"/>
  <c r="DP48" i="13"/>
  <c r="DL48" i="13"/>
  <c r="DI48" i="13"/>
  <c r="DQ48" i="13"/>
  <c r="DQ35" i="13"/>
  <c r="DK48" i="13"/>
  <c r="DM48" i="13"/>
  <c r="DJ48" i="13"/>
  <c r="DF48" i="13"/>
  <c r="DN48" i="13"/>
  <c r="DG48" i="13"/>
  <c r="DO48" i="13"/>
  <c r="DN34" i="13"/>
  <c r="DJ33" i="13"/>
  <c r="DP32" i="13"/>
  <c r="DN39" i="13"/>
  <c r="DN46" i="13"/>
  <c r="DQ46" i="13"/>
  <c r="DG46" i="13"/>
  <c r="DO46" i="13"/>
  <c r="DI46" i="13"/>
  <c r="DF46" i="13"/>
  <c r="DQ33" i="13"/>
  <c r="DK46" i="13"/>
  <c r="DH46" i="13"/>
  <c r="DP46" i="13"/>
  <c r="DJ46" i="13"/>
  <c r="DL46" i="13"/>
  <c r="DM46" i="13"/>
  <c r="DO32" i="13"/>
  <c r="DG43" i="13"/>
  <c r="DO43" i="13"/>
  <c r="DJ43" i="13"/>
  <c r="DL43" i="13"/>
  <c r="DH43" i="13"/>
  <c r="DP43" i="13"/>
  <c r="DK43" i="13"/>
  <c r="DI43" i="13"/>
  <c r="DQ43" i="13"/>
  <c r="DQ30" i="13"/>
  <c r="DM43" i="13"/>
  <c r="DN43" i="13"/>
  <c r="DF43" i="13"/>
  <c r="DL52" i="13"/>
  <c r="DO52" i="13"/>
  <c r="DP52" i="13"/>
  <c r="DI52" i="13"/>
  <c r="DM52" i="13"/>
  <c r="DH52" i="13"/>
  <c r="DQ52" i="13"/>
  <c r="DN52" i="13"/>
  <c r="DG52" i="13"/>
  <c r="DJ52" i="13"/>
  <c r="DF52" i="13"/>
  <c r="DQ39" i="13"/>
  <c r="DK52" i="13"/>
  <c r="DM38" i="13"/>
  <c r="DK37" i="13"/>
  <c r="DO36" i="13"/>
  <c r="DK35" i="13"/>
  <c r="DL33" i="13"/>
  <c r="DI45" i="13"/>
  <c r="DQ45" i="13"/>
  <c r="DL45" i="13"/>
  <c r="DF45" i="13"/>
  <c r="DJ45" i="13"/>
  <c r="DM45" i="13"/>
  <c r="DQ32" i="13"/>
  <c r="DK45" i="13"/>
  <c r="DG45" i="13"/>
  <c r="DO45" i="13"/>
  <c r="DH45" i="13"/>
  <c r="DP45" i="13"/>
  <c r="DN45" i="13"/>
  <c r="DL30" i="13"/>
  <c r="DM39" i="13"/>
  <c r="DO37" i="13"/>
  <c r="DO35" i="13"/>
  <c r="DL31" i="13"/>
  <c r="DL39" i="13"/>
  <c r="DN35" i="13"/>
  <c r="DK34" i="13"/>
  <c r="DL34" i="13"/>
  <c r="DN32" i="13"/>
  <c r="DM49" i="13"/>
  <c r="DH49" i="13"/>
  <c r="DQ49" i="13"/>
  <c r="DJ49" i="13"/>
  <c r="DN49" i="13"/>
  <c r="DF49" i="13"/>
  <c r="DI49" i="13"/>
  <c r="DG49" i="13"/>
  <c r="DO49" i="13"/>
  <c r="DP49" i="13"/>
  <c r="DQ36" i="13"/>
  <c r="DK49" i="13"/>
  <c r="DL49" i="13"/>
  <c r="DL44" i="13"/>
  <c r="DP44" i="13"/>
  <c r="DQ44" i="13"/>
  <c r="DM44" i="13"/>
  <c r="DG44" i="13"/>
  <c r="DI44" i="13"/>
  <c r="DN44" i="13"/>
  <c r="DO44" i="13"/>
  <c r="DH44" i="13"/>
  <c r="DJ44" i="13"/>
  <c r="DF44" i="13"/>
  <c r="DQ31" i="13"/>
  <c r="DK44" i="13"/>
  <c r="DL36" i="13"/>
  <c r="DG51" i="13"/>
  <c r="DO51" i="13"/>
  <c r="DJ51" i="13"/>
  <c r="DK51" i="13"/>
  <c r="DH51" i="13"/>
  <c r="DP51" i="13"/>
  <c r="DL51" i="13"/>
  <c r="DI51" i="13"/>
  <c r="DQ51" i="13"/>
  <c r="DQ38" i="13"/>
  <c r="DM51" i="13"/>
  <c r="DN51" i="13"/>
  <c r="DF51" i="13"/>
  <c r="DP33" i="13"/>
  <c r="DQ34" i="13"/>
  <c r="DK47" i="13"/>
  <c r="DG47" i="13"/>
  <c r="DH47" i="13"/>
  <c r="DL47" i="13"/>
  <c r="DF47" i="13"/>
  <c r="DO47" i="13"/>
  <c r="DP47" i="13"/>
  <c r="DM47" i="13"/>
  <c r="DN47" i="13"/>
  <c r="DI47" i="13"/>
  <c r="DQ47" i="13"/>
  <c r="DJ47" i="13"/>
  <c r="DN6" i="16" l="1"/>
  <c r="DC56" i="7"/>
  <c r="DD56" i="7"/>
  <c r="DS56" i="7"/>
  <c r="DO76" i="7"/>
  <c r="CW10" i="13"/>
  <c r="CZ15" i="7"/>
  <c r="DM25" i="7"/>
  <c r="CZ16" i="16"/>
  <c r="DA50" i="7"/>
  <c r="DM26" i="7"/>
  <c r="CZ17" i="16"/>
  <c r="DA51" i="7"/>
  <c r="CZ14" i="7"/>
  <c r="CW9" i="13"/>
  <c r="DN29" i="7"/>
  <c r="DA19" i="16"/>
  <c r="DB54" i="7"/>
  <c r="DB56" i="7" s="1"/>
  <c r="DN21" i="7"/>
  <c r="DA14" i="16"/>
  <c r="CW11" i="13"/>
  <c r="CZ16" i="7"/>
  <c r="DJ37" i="13"/>
  <c r="CW12" i="13"/>
  <c r="CZ17" i="7"/>
  <c r="DK32" i="13"/>
  <c r="CX13" i="13"/>
  <c r="DA18" i="7"/>
  <c r="DK39" i="13"/>
  <c r="CX5" i="13"/>
  <c r="DA10" i="7"/>
  <c r="DK31" i="13"/>
  <c r="DN6" i="7"/>
  <c r="DN20" i="7"/>
  <c r="DB63" i="7"/>
  <c r="DC4" i="7"/>
  <c r="DA9" i="16"/>
  <c r="DN24" i="7"/>
  <c r="DA15" i="16"/>
  <c r="DJ35" i="13"/>
  <c r="CX4" i="13"/>
  <c r="DA9" i="7"/>
  <c r="DB4" i="7" s="1"/>
  <c r="DK30" i="13"/>
  <c r="CX8" i="13"/>
  <c r="DA13" i="7"/>
  <c r="CW7" i="13"/>
  <c r="CZ12" i="7"/>
  <c r="CX6" i="13"/>
  <c r="DA11" i="7"/>
  <c r="DJ36" i="13"/>
  <c r="DJ38" i="13"/>
  <c r="DM27" i="7"/>
  <c r="CZ12" i="16"/>
  <c r="DA66" i="7"/>
  <c r="DA52" i="7"/>
  <c r="DM28" i="7"/>
  <c r="DA53" i="7"/>
  <c r="CZ18" i="16"/>
  <c r="DN22" i="7"/>
  <c r="DA10" i="16"/>
  <c r="DB68" i="7"/>
  <c r="DB64" i="7"/>
  <c r="DM23" i="7"/>
  <c r="CZ11" i="16"/>
  <c r="DA65" i="7"/>
  <c r="DA48" i="7"/>
  <c r="DF56" i="7"/>
  <c r="DR13" i="16"/>
  <c r="DE56" i="7"/>
  <c r="DE67" i="7" s="1"/>
  <c r="DZ56" i="7"/>
  <c r="EC56" i="7"/>
  <c r="DM56" i="7"/>
  <c r="DC67" i="7"/>
  <c r="DB13" i="16"/>
  <c r="DU56" i="7"/>
  <c r="DX56" i="7"/>
  <c r="DO56" i="7"/>
  <c r="EB56" i="7"/>
  <c r="DQ56" i="7"/>
  <c r="DY56" i="7"/>
  <c r="EA56" i="7"/>
  <c r="DL56" i="7"/>
  <c r="DK56" i="7"/>
  <c r="DI56" i="7"/>
  <c r="DJ56" i="7"/>
  <c r="DV56" i="7"/>
  <c r="DR56" i="7"/>
  <c r="DH56" i="7"/>
  <c r="DC13" i="16"/>
  <c r="DD67" i="7"/>
  <c r="EE56" i="7"/>
  <c r="ED56" i="7"/>
  <c r="DN56" i="7"/>
  <c r="DG67" i="7"/>
  <c r="DP56" i="7"/>
  <c r="DS13" i="16"/>
  <c r="DW56" i="7"/>
  <c r="EA6" i="16"/>
  <c r="EA4" i="16"/>
  <c r="EA5" i="16"/>
  <c r="DX4" i="16"/>
  <c r="DX6" i="16"/>
  <c r="DX5" i="16"/>
  <c r="DU4" i="16"/>
  <c r="DU5" i="16"/>
  <c r="DU6" i="16"/>
  <c r="ED6" i="16"/>
  <c r="ED4" i="16"/>
  <c r="ED5" i="16"/>
  <c r="DY5" i="16"/>
  <c r="DY4" i="16"/>
  <c r="DY6" i="16"/>
  <c r="DV4" i="16"/>
  <c r="DV6" i="16"/>
  <c r="DV5" i="16"/>
  <c r="DT4" i="16"/>
  <c r="DT5" i="16"/>
  <c r="DT6" i="16"/>
  <c r="EC5" i="16"/>
  <c r="EC4" i="16"/>
  <c r="EC6" i="16"/>
  <c r="DZ5" i="16"/>
  <c r="DZ6" i="16"/>
  <c r="DZ4" i="16"/>
  <c r="DW6" i="16"/>
  <c r="DW4" i="16"/>
  <c r="DW5" i="16"/>
  <c r="EB4" i="16"/>
  <c r="EB5" i="16"/>
  <c r="EB6" i="16"/>
  <c r="EA6" i="7"/>
  <c r="EA4" i="7"/>
  <c r="EA5" i="7"/>
  <c r="DW6" i="7"/>
  <c r="DW4" i="7"/>
  <c r="DW5" i="7"/>
  <c r="DZ4" i="7"/>
  <c r="DZ6" i="7"/>
  <c r="DZ5" i="7"/>
  <c r="DX5" i="7"/>
  <c r="DX4" i="7"/>
  <c r="DX6" i="7"/>
  <c r="DU6" i="7"/>
  <c r="DU5" i="7"/>
  <c r="DU4" i="7"/>
  <c r="DY5" i="7"/>
  <c r="DY4" i="7"/>
  <c r="DY6" i="7"/>
  <c r="DV4" i="7"/>
  <c r="DV5" i="7"/>
  <c r="DV6" i="7"/>
  <c r="EB5" i="7"/>
  <c r="EB6" i="7"/>
  <c r="EB4" i="7"/>
  <c r="EC6" i="7"/>
  <c r="EC5" i="7"/>
  <c r="EC4" i="7"/>
  <c r="ED5" i="7"/>
  <c r="ED4" i="7"/>
  <c r="ED6" i="7"/>
  <c r="EE4" i="7"/>
  <c r="EE5" i="7"/>
  <c r="EE6" i="7"/>
  <c r="DM6" i="16" l="1"/>
  <c r="DB4" i="16"/>
  <c r="DL27" i="7"/>
  <c r="CY12" i="16"/>
  <c r="CZ66" i="7"/>
  <c r="CZ52" i="7"/>
  <c r="CV11" i="13"/>
  <c r="CY16" i="7"/>
  <c r="DI37" i="13"/>
  <c r="DL25" i="7"/>
  <c r="CY16" i="16"/>
  <c r="CZ50" i="7"/>
  <c r="DM22" i="7"/>
  <c r="CZ10" i="16"/>
  <c r="DA68" i="7"/>
  <c r="DA64" i="7"/>
  <c r="DA47" i="7"/>
  <c r="CW4" i="13"/>
  <c r="CZ9" i="7"/>
  <c r="DA4" i="7" s="1"/>
  <c r="DJ30" i="13"/>
  <c r="DL26" i="7"/>
  <c r="CY17" i="16"/>
  <c r="CZ51" i="7"/>
  <c r="DM29" i="7"/>
  <c r="CZ19" i="16"/>
  <c r="DA54" i="7"/>
  <c r="DN76" i="7"/>
  <c r="DL23" i="7"/>
  <c r="CY11" i="16"/>
  <c r="CZ65" i="7"/>
  <c r="DL73" i="7" s="1"/>
  <c r="CZ48" i="7"/>
  <c r="DM21" i="7"/>
  <c r="CZ14" i="16"/>
  <c r="DA46" i="7"/>
  <c r="DL28" i="7"/>
  <c r="CY18" i="16"/>
  <c r="CZ53" i="7"/>
  <c r="CW13" i="13"/>
  <c r="CZ18" i="7"/>
  <c r="DJ39" i="13"/>
  <c r="DM20" i="7"/>
  <c r="DM6" i="7"/>
  <c r="DA63" i="7"/>
  <c r="CZ9" i="16"/>
  <c r="CV10" i="13"/>
  <c r="CY15" i="7"/>
  <c r="DI36" i="13"/>
  <c r="CV7" i="13"/>
  <c r="CY12" i="7"/>
  <c r="DI33" i="13"/>
  <c r="DN71" i="7"/>
  <c r="CW5" i="13"/>
  <c r="CZ10" i="7"/>
  <c r="DJ31" i="13"/>
  <c r="CY17" i="7"/>
  <c r="CV12" i="13"/>
  <c r="DI38" i="13"/>
  <c r="CW8" i="13"/>
  <c r="CZ13" i="7"/>
  <c r="DJ34" i="13"/>
  <c r="DM74" i="7"/>
  <c r="CV9" i="13"/>
  <c r="CY14" i="7"/>
  <c r="DI35" i="13"/>
  <c r="DM73" i="7"/>
  <c r="CW6" i="13"/>
  <c r="CZ11" i="7"/>
  <c r="DJ32" i="13"/>
  <c r="DN72" i="7"/>
  <c r="DM24" i="7"/>
  <c r="CZ15" i="16"/>
  <c r="DA49" i="7"/>
  <c r="DX13" i="16"/>
  <c r="DY67" i="7"/>
  <c r="EK75" i="7" s="1"/>
  <c r="EA13" i="16"/>
  <c r="EB67" i="7"/>
  <c r="DW13" i="16"/>
  <c r="DX67" i="7"/>
  <c r="EJ75" i="7" s="1"/>
  <c r="DY13" i="16"/>
  <c r="DZ67" i="7"/>
  <c r="EL75" i="7" s="1"/>
  <c r="DT13" i="16"/>
  <c r="DU67" i="7"/>
  <c r="EC13" i="16"/>
  <c r="ED67" i="7"/>
  <c r="DV13" i="16"/>
  <c r="DW67" i="7"/>
  <c r="EI75" i="7" s="1"/>
  <c r="DZ13" i="16"/>
  <c r="EA67" i="7"/>
  <c r="EM75" i="7" s="1"/>
  <c r="DU13" i="16"/>
  <c r="DV67" i="7"/>
  <c r="EH75" i="7" s="1"/>
  <c r="EB13" i="16"/>
  <c r="EC67" i="7"/>
  <c r="ED13" i="16"/>
  <c r="EE67" i="7"/>
  <c r="EQ75" i="7" s="1"/>
  <c r="DD13" i="16"/>
  <c r="DS67" i="7"/>
  <c r="DS75" i="7" s="1"/>
  <c r="DF67" i="7"/>
  <c r="DE13" i="16"/>
  <c r="DO67" i="7"/>
  <c r="DO75" i="7" s="1"/>
  <c r="DN13" i="16"/>
  <c r="DP67" i="7"/>
  <c r="DP75" i="7" s="1"/>
  <c r="DO13" i="16"/>
  <c r="DN67" i="7"/>
  <c r="DM13" i="16"/>
  <c r="DH13" i="16"/>
  <c r="DI67" i="7"/>
  <c r="DQ67" i="7"/>
  <c r="DQ75" i="7" s="1"/>
  <c r="DP13" i="16"/>
  <c r="DB67" i="7"/>
  <c r="DA13" i="16"/>
  <c r="DR67" i="7"/>
  <c r="DQ13" i="16"/>
  <c r="DL67" i="7"/>
  <c r="DK13" i="16"/>
  <c r="DH67" i="7"/>
  <c r="DT75" i="7" s="1"/>
  <c r="DG13" i="16"/>
  <c r="DK67" i="7"/>
  <c r="DJ13" i="16"/>
  <c r="DI13" i="16"/>
  <c r="DJ67" i="7"/>
  <c r="DM67" i="7"/>
  <c r="DL13" i="16"/>
  <c r="DR75" i="7" l="1"/>
  <c r="EC75" i="7"/>
  <c r="EO75" i="7"/>
  <c r="DU75" i="7"/>
  <c r="EG75" i="7"/>
  <c r="ED75" i="7"/>
  <c r="EP75" i="7"/>
  <c r="EB75" i="7"/>
  <c r="EN75" i="7"/>
  <c r="CV5" i="13"/>
  <c r="CY10" i="7"/>
  <c r="DI31" i="13"/>
  <c r="DM76" i="7"/>
  <c r="DY75" i="7"/>
  <c r="DM71" i="7"/>
  <c r="DK28" i="7"/>
  <c r="CX18" i="16"/>
  <c r="CY53" i="7"/>
  <c r="DK26" i="7"/>
  <c r="CX17" i="16"/>
  <c r="CY51" i="7"/>
  <c r="DK27" i="7"/>
  <c r="CX12" i="16"/>
  <c r="CY66" i="7"/>
  <c r="CY52" i="7"/>
  <c r="DL6" i="16"/>
  <c r="DZ75" i="7"/>
  <c r="CX15" i="7"/>
  <c r="CU10" i="13"/>
  <c r="DH36" i="13"/>
  <c r="CX16" i="7"/>
  <c r="CU11" i="13"/>
  <c r="DH37" i="13"/>
  <c r="DL24" i="7"/>
  <c r="CY15" i="16"/>
  <c r="CZ49" i="7"/>
  <c r="CV4" i="13"/>
  <c r="CY9" i="7"/>
  <c r="CZ4" i="7" s="1"/>
  <c r="DI30" i="13"/>
  <c r="DL29" i="7"/>
  <c r="CY19" i="16"/>
  <c r="CZ54" i="7"/>
  <c r="DV75" i="7"/>
  <c r="CU12" i="13"/>
  <c r="CX17" i="7"/>
  <c r="DH38" i="13"/>
  <c r="EA75" i="7"/>
  <c r="EE75" i="7"/>
  <c r="DW75" i="7"/>
  <c r="DX75" i="7"/>
  <c r="DK25" i="7"/>
  <c r="CX16" i="16"/>
  <c r="CY50" i="7"/>
  <c r="CV8" i="13"/>
  <c r="CY13" i="7"/>
  <c r="DI34" i="13"/>
  <c r="DK23" i="7"/>
  <c r="CY65" i="7"/>
  <c r="CX11" i="16"/>
  <c r="CY48" i="7"/>
  <c r="DA4" i="16"/>
  <c r="CV6" i="13"/>
  <c r="CY11" i="7"/>
  <c r="DI32" i="13"/>
  <c r="DM72" i="7"/>
  <c r="CV13" i="13"/>
  <c r="CY18" i="7"/>
  <c r="DI39" i="13"/>
  <c r="DA56" i="7"/>
  <c r="DL20" i="7"/>
  <c r="DL6" i="7"/>
  <c r="CY9" i="16"/>
  <c r="CZ63" i="7"/>
  <c r="DL22" i="7"/>
  <c r="CY10" i="16"/>
  <c r="CZ64" i="7"/>
  <c r="CZ68" i="7"/>
  <c r="CZ47" i="7"/>
  <c r="CU9" i="13"/>
  <c r="CX14" i="7"/>
  <c r="DH35" i="13"/>
  <c r="DL21" i="7"/>
  <c r="CY14" i="16"/>
  <c r="CZ46" i="7"/>
  <c r="CU7" i="13"/>
  <c r="CX12" i="7"/>
  <c r="DH33" i="13"/>
  <c r="DL74" i="7"/>
  <c r="DN75" i="7"/>
  <c r="CZ56" i="7" l="1"/>
  <c r="CU6" i="13"/>
  <c r="CX11" i="7"/>
  <c r="DH32" i="13"/>
  <c r="DK6" i="16"/>
  <c r="CT10" i="13"/>
  <c r="CW15" i="7"/>
  <c r="DG36" i="13"/>
  <c r="DJ23" i="7"/>
  <c r="CW11" i="16"/>
  <c r="CX65" i="7"/>
  <c r="CX48" i="7"/>
  <c r="DJ26" i="7"/>
  <c r="CW17" i="16"/>
  <c r="CX51" i="7"/>
  <c r="CT7" i="13"/>
  <c r="CW12" i="7"/>
  <c r="DG33" i="13"/>
  <c r="DJ25" i="7"/>
  <c r="CW16" i="16"/>
  <c r="CX50" i="7"/>
  <c r="CU8" i="13"/>
  <c r="CX13" i="7"/>
  <c r="DH34" i="13"/>
  <c r="DK20" i="7"/>
  <c r="DK6" i="7"/>
  <c r="CX9" i="16"/>
  <c r="CY63" i="7"/>
  <c r="DK74" i="7"/>
  <c r="CT12" i="13"/>
  <c r="CW17" i="7"/>
  <c r="DG38" i="13"/>
  <c r="CU13" i="13"/>
  <c r="CX18" i="7"/>
  <c r="DH39" i="13"/>
  <c r="CT9" i="13"/>
  <c r="CW14" i="7"/>
  <c r="DG35" i="13"/>
  <c r="DJ27" i="7"/>
  <c r="CW12" i="16"/>
  <c r="CX66" i="7"/>
  <c r="CX52" i="7"/>
  <c r="CZ4" i="16"/>
  <c r="DK29" i="7"/>
  <c r="CX19" i="16"/>
  <c r="CY54" i="7"/>
  <c r="DK24" i="7"/>
  <c r="CX15" i="16"/>
  <c r="CY49" i="7"/>
  <c r="CZ67" i="7"/>
  <c r="CY13" i="16"/>
  <c r="DK73" i="7"/>
  <c r="CU4" i="13"/>
  <c r="CX9" i="7"/>
  <c r="CY4" i="7" s="1"/>
  <c r="DH30" i="13"/>
  <c r="DL76" i="7"/>
  <c r="DL71" i="7"/>
  <c r="DK21" i="7"/>
  <c r="CX14" i="16"/>
  <c r="CY46" i="7"/>
  <c r="CZ13" i="16"/>
  <c r="DA67" i="7"/>
  <c r="CT11" i="13"/>
  <c r="CW16" i="7"/>
  <c r="DG37" i="13"/>
  <c r="DL72" i="7"/>
  <c r="DK22" i="7"/>
  <c r="CX10" i="16"/>
  <c r="CY64" i="7"/>
  <c r="CY68" i="7"/>
  <c r="CY47" i="7"/>
  <c r="DJ28" i="7"/>
  <c r="CW18" i="16"/>
  <c r="CX53" i="7"/>
  <c r="CU5" i="13"/>
  <c r="CX10" i="7"/>
  <c r="DH31" i="13"/>
  <c r="CS7" i="13" l="1"/>
  <c r="CV12" i="7"/>
  <c r="DF33" i="13"/>
  <c r="DM75" i="7"/>
  <c r="DJ29" i="7"/>
  <c r="CW19" i="16"/>
  <c r="CX54" i="7"/>
  <c r="CY56" i="7"/>
  <c r="DL75" i="7"/>
  <c r="CT13" i="13"/>
  <c r="CW18" i="7"/>
  <c r="DG39" i="13"/>
  <c r="CS11" i="13"/>
  <c r="CT50" i="13" s="1"/>
  <c r="CV16" i="7"/>
  <c r="DF37" i="13"/>
  <c r="CS12" i="13"/>
  <c r="CV17" i="7"/>
  <c r="DF38" i="13"/>
  <c r="DK71" i="7"/>
  <c r="DK76" i="7"/>
  <c r="DI25" i="7"/>
  <c r="CV16" i="16"/>
  <c r="CW50" i="7"/>
  <c r="DI26" i="7"/>
  <c r="CV17" i="16"/>
  <c r="CW51" i="7"/>
  <c r="DJ21" i="7"/>
  <c r="CW14" i="16"/>
  <c r="CX46" i="7"/>
  <c r="DJ6" i="7"/>
  <c r="DJ20" i="7"/>
  <c r="CW9" i="16"/>
  <c r="CX4" i="16" s="1"/>
  <c r="CX63" i="7"/>
  <c r="CS9" i="13"/>
  <c r="CT48" i="13" s="1"/>
  <c r="CV14" i="7"/>
  <c r="DF35" i="13"/>
  <c r="DJ24" i="7"/>
  <c r="CW15" i="16"/>
  <c r="CX49" i="7"/>
  <c r="CS10" i="13"/>
  <c r="CV15" i="7"/>
  <c r="DF36" i="13"/>
  <c r="DJ22" i="7"/>
  <c r="CW10" i="16"/>
  <c r="CX64" i="7"/>
  <c r="DJ72" i="7" s="1"/>
  <c r="CX68" i="7"/>
  <c r="CX47" i="7"/>
  <c r="DJ6" i="16"/>
  <c r="CY4" i="16"/>
  <c r="CT5" i="13"/>
  <c r="CW10" i="7"/>
  <c r="DG31" i="13"/>
  <c r="DK72" i="7"/>
  <c r="DI27" i="7"/>
  <c r="CW66" i="7"/>
  <c r="CV12" i="16"/>
  <c r="CW52" i="7"/>
  <c r="CT4" i="13"/>
  <c r="CW9" i="7"/>
  <c r="DG30" i="13"/>
  <c r="DJ74" i="7"/>
  <c r="DI28" i="7"/>
  <c r="CV18" i="16"/>
  <c r="CW53" i="7"/>
  <c r="CT8" i="13"/>
  <c r="CW13" i="7"/>
  <c r="DG34" i="13"/>
  <c r="DI23" i="7"/>
  <c r="CV11" i="16"/>
  <c r="CW65" i="7"/>
  <c r="CW48" i="7"/>
  <c r="DJ73" i="7"/>
  <c r="CT6" i="13"/>
  <c r="CW11" i="7"/>
  <c r="DG32" i="13"/>
  <c r="CR12" i="13" l="1"/>
  <c r="CU17" i="7"/>
  <c r="DE51" i="13"/>
  <c r="DD51" i="13"/>
  <c r="CZ51" i="13"/>
  <c r="DA51" i="13"/>
  <c r="DE38" i="13"/>
  <c r="DB51" i="13"/>
  <c r="DC51" i="13"/>
  <c r="CX51" i="13"/>
  <c r="CY51" i="13"/>
  <c r="CW51" i="13"/>
  <c r="CV51" i="13"/>
  <c r="CU51" i="13"/>
  <c r="DI21" i="7"/>
  <c r="CV14" i="16"/>
  <c r="CW46" i="7"/>
  <c r="DJ76" i="7"/>
  <c r="DH26" i="7"/>
  <c r="CU17" i="16"/>
  <c r="CV51" i="7"/>
  <c r="DI29" i="7"/>
  <c r="CV19" i="16"/>
  <c r="CW54" i="7"/>
  <c r="DI24" i="7"/>
  <c r="CV15" i="16"/>
  <c r="CW49" i="7"/>
  <c r="DI74" i="7"/>
  <c r="CS5" i="13"/>
  <c r="CT44" i="13" s="1"/>
  <c r="CV10" i="7"/>
  <c r="DF31" i="13"/>
  <c r="CR10" i="13"/>
  <c r="CU15" i="7"/>
  <c r="CY49" i="13"/>
  <c r="DC49" i="13"/>
  <c r="DE49" i="13"/>
  <c r="DD49" i="13"/>
  <c r="DA49" i="13"/>
  <c r="DB49" i="13"/>
  <c r="DE36" i="13"/>
  <c r="CZ49" i="13"/>
  <c r="CX49" i="13"/>
  <c r="CW49" i="13"/>
  <c r="CV49" i="13"/>
  <c r="CU49" i="13"/>
  <c r="DH25" i="7"/>
  <c r="CU16" i="16"/>
  <c r="CV50" i="7"/>
  <c r="CS13" i="13"/>
  <c r="CT52" i="13" s="1"/>
  <c r="CV18" i="7"/>
  <c r="DF39" i="13"/>
  <c r="DH28" i="7"/>
  <c r="CU18" i="16"/>
  <c r="CV53" i="7"/>
  <c r="CR7" i="13"/>
  <c r="CU12" i="7"/>
  <c r="DE46" i="13"/>
  <c r="CZ46" i="13"/>
  <c r="DD46" i="13"/>
  <c r="DA46" i="13"/>
  <c r="CY46" i="13"/>
  <c r="DC46" i="13"/>
  <c r="DB46" i="13"/>
  <c r="DE33" i="13"/>
  <c r="CX46" i="13"/>
  <c r="CW46" i="13"/>
  <c r="CV46" i="13"/>
  <c r="CU46" i="13"/>
  <c r="DI73" i="7"/>
  <c r="DJ71" i="7"/>
  <c r="DH27" i="7"/>
  <c r="CU12" i="16"/>
  <c r="CV66" i="7"/>
  <c r="CV52" i="7"/>
  <c r="CT46" i="13"/>
  <c r="DI6" i="7"/>
  <c r="DI20" i="7"/>
  <c r="CW63" i="7"/>
  <c r="CV9" i="16"/>
  <c r="CX4" i="7"/>
  <c r="CT51" i="13"/>
  <c r="CR11" i="13"/>
  <c r="CU16" i="7"/>
  <c r="DE50" i="13"/>
  <c r="DA50" i="13"/>
  <c r="DC50" i="13"/>
  <c r="DB50" i="13"/>
  <c r="CZ50" i="13"/>
  <c r="CY50" i="13"/>
  <c r="DD50" i="13"/>
  <c r="DE37" i="13"/>
  <c r="CX50" i="13"/>
  <c r="CW50" i="13"/>
  <c r="CV50" i="13"/>
  <c r="CU50" i="13"/>
  <c r="CY67" i="7"/>
  <c r="CX13" i="16"/>
  <c r="CS6" i="13"/>
  <c r="CV11" i="7"/>
  <c r="DF32" i="13"/>
  <c r="DH23" i="7"/>
  <c r="CU11" i="16"/>
  <c r="CV65" i="7"/>
  <c r="DH73" i="7" s="1"/>
  <c r="CV48" i="7"/>
  <c r="CS8" i="13"/>
  <c r="CV13" i="7"/>
  <c r="DF34" i="13"/>
  <c r="CR9" i="13"/>
  <c r="CU14" i="7"/>
  <c r="DA48" i="13"/>
  <c r="CY48" i="13"/>
  <c r="DE35" i="13"/>
  <c r="DC48" i="13"/>
  <c r="CX48" i="13"/>
  <c r="DB48" i="13"/>
  <c r="CZ48" i="13"/>
  <c r="DD48" i="13"/>
  <c r="DE48" i="13"/>
  <c r="CW48" i="13"/>
  <c r="CV48" i="13"/>
  <c r="CU48" i="13"/>
  <c r="DI22" i="7"/>
  <c r="CW64" i="7"/>
  <c r="CW68" i="7"/>
  <c r="CV10" i="16"/>
  <c r="CW47" i="7"/>
  <c r="CS4" i="13"/>
  <c r="CV9" i="7"/>
  <c r="CW4" i="7" s="1"/>
  <c r="DF30" i="13"/>
  <c r="CT43" i="13"/>
  <c r="CT49" i="13"/>
  <c r="DI6" i="16"/>
  <c r="CX56" i="7"/>
  <c r="DH22" i="7" l="1"/>
  <c r="CV68" i="7"/>
  <c r="CU10" i="16"/>
  <c r="CV64" i="7"/>
  <c r="CV47" i="7"/>
  <c r="DH24" i="7"/>
  <c r="CU15" i="16"/>
  <c r="CV49" i="7"/>
  <c r="DH6" i="16"/>
  <c r="CT11" i="16"/>
  <c r="DG23" i="7"/>
  <c r="CU65" i="7"/>
  <c r="CU48" i="7"/>
  <c r="DI76" i="7"/>
  <c r="CR8" i="13"/>
  <c r="CU13" i="7"/>
  <c r="DB47" i="13"/>
  <c r="CZ47" i="13"/>
  <c r="CY47" i="13"/>
  <c r="DE47" i="13"/>
  <c r="DD47" i="13"/>
  <c r="DA47" i="13"/>
  <c r="DC47" i="13"/>
  <c r="DE34" i="13"/>
  <c r="CX47" i="13"/>
  <c r="CW47" i="13"/>
  <c r="CV47" i="13"/>
  <c r="CU47" i="13"/>
  <c r="CQ7" i="13"/>
  <c r="CT12" i="7"/>
  <c r="DD33" i="13"/>
  <c r="DH29" i="7"/>
  <c r="CU19" i="16"/>
  <c r="CV54" i="7"/>
  <c r="DI71" i="7"/>
  <c r="CR13" i="13"/>
  <c r="CU18" i="7"/>
  <c r="CZ52" i="13"/>
  <c r="DA52" i="13"/>
  <c r="DE52" i="13"/>
  <c r="CY52" i="13"/>
  <c r="DB52" i="13"/>
  <c r="DC52" i="13"/>
  <c r="DE39" i="13"/>
  <c r="DD52" i="13"/>
  <c r="CX52" i="13"/>
  <c r="CW52" i="13"/>
  <c r="CV52" i="13"/>
  <c r="CU52" i="13"/>
  <c r="DH21" i="7"/>
  <c r="CU14" i="16"/>
  <c r="CV46" i="7"/>
  <c r="CW4" i="16"/>
  <c r="DH6" i="7"/>
  <c r="DH20" i="7"/>
  <c r="CV63" i="7"/>
  <c r="CU9" i="16"/>
  <c r="CV4" i="16" s="1"/>
  <c r="CT47" i="13"/>
  <c r="DK75" i="7"/>
  <c r="CQ11" i="13"/>
  <c r="CT16" i="7"/>
  <c r="DD37" i="13"/>
  <c r="DG26" i="7"/>
  <c r="CT17" i="16"/>
  <c r="CU51" i="7"/>
  <c r="CT16" i="16"/>
  <c r="DG25" i="7"/>
  <c r="CU50" i="7"/>
  <c r="CR5" i="13"/>
  <c r="CU10" i="7"/>
  <c r="DA44" i="13"/>
  <c r="DE31" i="13"/>
  <c r="DD44" i="13"/>
  <c r="DC44" i="13"/>
  <c r="CZ44" i="13"/>
  <c r="DE44" i="13"/>
  <c r="DB44" i="13"/>
  <c r="CY44" i="13"/>
  <c r="CX44" i="13"/>
  <c r="CW44" i="13"/>
  <c r="CV44" i="13"/>
  <c r="CU44" i="13"/>
  <c r="CW13" i="16"/>
  <c r="CX67" i="7"/>
  <c r="CQ9" i="13"/>
  <c r="CT14" i="7"/>
  <c r="DD35" i="13"/>
  <c r="CT12" i="16"/>
  <c r="DG27" i="7"/>
  <c r="CU66" i="7"/>
  <c r="CU52" i="7"/>
  <c r="CR4" i="13"/>
  <c r="CU9" i="7"/>
  <c r="CV5" i="7" s="1"/>
  <c r="DC43" i="13"/>
  <c r="DB43" i="13"/>
  <c r="CY43" i="13"/>
  <c r="DE30" i="13"/>
  <c r="CZ43" i="13"/>
  <c r="DA43" i="13"/>
  <c r="DD43" i="13"/>
  <c r="DE43" i="13"/>
  <c r="CX43" i="13"/>
  <c r="CW43" i="13"/>
  <c r="CV43" i="13"/>
  <c r="CU43" i="13"/>
  <c r="CQ10" i="13"/>
  <c r="CT15" i="7"/>
  <c r="DD36" i="13"/>
  <c r="CT18" i="16"/>
  <c r="DG28" i="7"/>
  <c r="CU53" i="7"/>
  <c r="DI72" i="7"/>
  <c r="CR6" i="13"/>
  <c r="CU11" i="7"/>
  <c r="CZ45" i="13"/>
  <c r="DB45" i="13"/>
  <c r="DC45" i="13"/>
  <c r="DA45" i="13"/>
  <c r="DD45" i="13"/>
  <c r="DE45" i="13"/>
  <c r="DE32" i="13"/>
  <c r="CY45" i="13"/>
  <c r="CX45" i="13"/>
  <c r="CW45" i="13"/>
  <c r="CV45" i="13"/>
  <c r="CU45" i="13"/>
  <c r="DH74" i="7"/>
  <c r="CW56" i="7"/>
  <c r="CT45" i="13"/>
  <c r="CQ12" i="13"/>
  <c r="CT17" i="7"/>
  <c r="DD38" i="13"/>
  <c r="CV4" i="7" l="1"/>
  <c r="DG74" i="7"/>
  <c r="CP9" i="13"/>
  <c r="CS14" i="7"/>
  <c r="DC35" i="13"/>
  <c r="CW67" i="7"/>
  <c r="CV13" i="16"/>
  <c r="DJ75" i="7"/>
  <c r="DG21" i="7"/>
  <c r="CT14" i="16"/>
  <c r="CU46" i="7"/>
  <c r="CS11" i="16"/>
  <c r="DF23" i="7"/>
  <c r="CT65" i="7"/>
  <c r="CT48" i="7"/>
  <c r="CT15" i="16"/>
  <c r="DG24" i="7"/>
  <c r="CU49" i="7"/>
  <c r="DG22" i="7"/>
  <c r="CT10" i="16"/>
  <c r="CU64" i="7"/>
  <c r="DG72" i="7" s="1"/>
  <c r="CU68" i="7"/>
  <c r="CU47" i="7"/>
  <c r="CQ5" i="13"/>
  <c r="CT10" i="7"/>
  <c r="DD31" i="13"/>
  <c r="CP7" i="13"/>
  <c r="CS12" i="7"/>
  <c r="DC33" i="13"/>
  <c r="CQ8" i="13"/>
  <c r="CT13" i="7"/>
  <c r="DD34" i="13"/>
  <c r="CQ6" i="13"/>
  <c r="CT11" i="7"/>
  <c r="DD32" i="13"/>
  <c r="DH72" i="7"/>
  <c r="DG6" i="16"/>
  <c r="CV56" i="7"/>
  <c r="DF26" i="7"/>
  <c r="CS17" i="16"/>
  <c r="CT51" i="7"/>
  <c r="DL5" i="7"/>
  <c r="DH5" i="7"/>
  <c r="DP5" i="7"/>
  <c r="DR5" i="7"/>
  <c r="DM5" i="7"/>
  <c r="DQ5" i="7"/>
  <c r="DN5" i="7"/>
  <c r="DS5" i="7"/>
  <c r="DO5" i="7"/>
  <c r="DI5" i="7"/>
  <c r="DJ5" i="7"/>
  <c r="DK5" i="7"/>
  <c r="DE5" i="7"/>
  <c r="DF5" i="7"/>
  <c r="DG20" i="7"/>
  <c r="DG6" i="7"/>
  <c r="CT9" i="16"/>
  <c r="CU5" i="16" s="1"/>
  <c r="DG5" i="7"/>
  <c r="DD5" i="7"/>
  <c r="CU63" i="7"/>
  <c r="DC5" i="7"/>
  <c r="DB5" i="7"/>
  <c r="DA5" i="7"/>
  <c r="CZ5" i="7"/>
  <c r="CY5" i="7"/>
  <c r="CX5" i="7"/>
  <c r="CW5" i="7"/>
  <c r="DH76" i="7"/>
  <c r="DF28" i="7"/>
  <c r="CS18" i="16"/>
  <c r="CT53" i="7"/>
  <c r="CP10" i="13"/>
  <c r="CS15" i="7"/>
  <c r="DC36" i="13"/>
  <c r="CQ4" i="13"/>
  <c r="CT9" i="7"/>
  <c r="CU4" i="7" s="1"/>
  <c r="DD30" i="13"/>
  <c r="CS12" i="16"/>
  <c r="DF27" i="7"/>
  <c r="CT52" i="7"/>
  <c r="CT66" i="7"/>
  <c r="CT19" i="16"/>
  <c r="CU54" i="7"/>
  <c r="DG29" i="7"/>
  <c r="CP12" i="13"/>
  <c r="CS17" i="7"/>
  <c r="DC38" i="13"/>
  <c r="CS16" i="16"/>
  <c r="DF25" i="7"/>
  <c r="CT50" i="7"/>
  <c r="CP11" i="13"/>
  <c r="CS16" i="7"/>
  <c r="DC37" i="13"/>
  <c r="DH71" i="7"/>
  <c r="CQ13" i="13"/>
  <c r="CT18" i="7"/>
  <c r="DD39" i="13"/>
  <c r="DG73" i="7"/>
  <c r="CU4" i="16" l="1"/>
  <c r="CR12" i="16"/>
  <c r="DE27" i="7"/>
  <c r="CS66" i="7"/>
  <c r="CS52" i="7"/>
  <c r="DF74" i="7"/>
  <c r="CP4" i="13"/>
  <c r="CS9" i="7"/>
  <c r="CT4" i="7" s="1"/>
  <c r="DC30" i="13"/>
  <c r="CP13" i="13"/>
  <c r="CS18" i="7"/>
  <c r="DC39" i="13"/>
  <c r="CO12" i="13"/>
  <c r="CR17" i="7"/>
  <c r="DB38" i="13"/>
  <c r="DB5" i="16"/>
  <c r="DC5" i="16"/>
  <c r="DD5" i="16"/>
  <c r="DF6" i="16"/>
  <c r="DE5" i="16"/>
  <c r="DF5" i="16"/>
  <c r="DA5" i="16"/>
  <c r="CZ5" i="16"/>
  <c r="CY5" i="16"/>
  <c r="CX5" i="16"/>
  <c r="CW5" i="16"/>
  <c r="CV5" i="16"/>
  <c r="CP6" i="13"/>
  <c r="CS11" i="7"/>
  <c r="DC32" i="13"/>
  <c r="CR11" i="16"/>
  <c r="DE23" i="7"/>
  <c r="CS65" i="7"/>
  <c r="CS48" i="7"/>
  <c r="DF21" i="7"/>
  <c r="CS14" i="16"/>
  <c r="CT46" i="7"/>
  <c r="CO10" i="13"/>
  <c r="CR15" i="7"/>
  <c r="DB36" i="13"/>
  <c r="DF73" i="7"/>
  <c r="CO9" i="13"/>
  <c r="CR14" i="7"/>
  <c r="DB35" i="13"/>
  <c r="CS19" i="16"/>
  <c r="DF29" i="7"/>
  <c r="CT54" i="7"/>
  <c r="CU56" i="7"/>
  <c r="CS15" i="16"/>
  <c r="DF24" i="7"/>
  <c r="CT49" i="7"/>
  <c r="DI75" i="7"/>
  <c r="CO11" i="13"/>
  <c r="CR16" i="7"/>
  <c r="DB37" i="13"/>
  <c r="DE28" i="7"/>
  <c r="CR18" i="16"/>
  <c r="CS53" i="7"/>
  <c r="DF22" i="7"/>
  <c r="CS10" i="16"/>
  <c r="CT64" i="7"/>
  <c r="CT47" i="7"/>
  <c r="CT68" i="7"/>
  <c r="CP5" i="13"/>
  <c r="CS10" i="7"/>
  <c r="DC31" i="13"/>
  <c r="DE26" i="7"/>
  <c r="CR17" i="16"/>
  <c r="CS51" i="7"/>
  <c r="DG71" i="7"/>
  <c r="CO7" i="13"/>
  <c r="CR12" i="7"/>
  <c r="DB33" i="13"/>
  <c r="DG76" i="7"/>
  <c r="CR16" i="16"/>
  <c r="DE25" i="7"/>
  <c r="CS50" i="7"/>
  <c r="DF20" i="7"/>
  <c r="DF6" i="7"/>
  <c r="CS9" i="16"/>
  <c r="CT63" i="7"/>
  <c r="CV67" i="7"/>
  <c r="CU13" i="16"/>
  <c r="CP8" i="13"/>
  <c r="CS13" i="7"/>
  <c r="DC34" i="13"/>
  <c r="CN7" i="13" l="1"/>
  <c r="CQ12" i="7"/>
  <c r="DA33" i="13"/>
  <c r="CQ17" i="16"/>
  <c r="DD26" i="7"/>
  <c r="CR51" i="7"/>
  <c r="CR18" i="7"/>
  <c r="CO13" i="13"/>
  <c r="DB39" i="13"/>
  <c r="DH75" i="7"/>
  <c r="DF72" i="7"/>
  <c r="CR19" i="16"/>
  <c r="DE29" i="7"/>
  <c r="CS54" i="7"/>
  <c r="CQ12" i="16"/>
  <c r="DD27" i="7"/>
  <c r="CR66" i="7"/>
  <c r="CR52" i="7"/>
  <c r="CU67" i="7"/>
  <c r="CT13" i="16"/>
  <c r="CQ16" i="16"/>
  <c r="CR50" i="7"/>
  <c r="DD25" i="7"/>
  <c r="CN10" i="13"/>
  <c r="CQ15" i="7"/>
  <c r="DA36" i="13"/>
  <c r="CR10" i="16"/>
  <c r="DE22" i="7"/>
  <c r="CS47" i="7"/>
  <c r="CS68" i="7"/>
  <c r="CS64" i="7"/>
  <c r="DF71" i="7"/>
  <c r="DE73" i="7"/>
  <c r="DE24" i="7"/>
  <c r="CR15" i="16"/>
  <c r="CS49" i="7"/>
  <c r="CR14" i="16"/>
  <c r="DE21" i="7"/>
  <c r="CS46" i="7"/>
  <c r="CN11" i="13"/>
  <c r="CQ16" i="7"/>
  <c r="DA37" i="13"/>
  <c r="CN9" i="13"/>
  <c r="CQ14" i="7"/>
  <c r="DA35" i="13"/>
  <c r="CT56" i="7"/>
  <c r="DD28" i="7"/>
  <c r="CQ18" i="16"/>
  <c r="CR53" i="7"/>
  <c r="DE74" i="7"/>
  <c r="CO4" i="13"/>
  <c r="CR9" i="7"/>
  <c r="DB30" i="13"/>
  <c r="CQ11" i="16"/>
  <c r="DD23" i="7"/>
  <c r="CR65" i="7"/>
  <c r="CR48" i="7"/>
  <c r="CO8" i="13"/>
  <c r="CR13" i="7"/>
  <c r="DB34" i="13"/>
  <c r="DE6" i="16"/>
  <c r="CO5" i="13"/>
  <c r="CR10" i="7"/>
  <c r="DB31" i="13"/>
  <c r="CT4" i="16"/>
  <c r="CN12" i="13"/>
  <c r="CQ17" i="7"/>
  <c r="DA38" i="13"/>
  <c r="CO6" i="13"/>
  <c r="CR11" i="7"/>
  <c r="DB32" i="13"/>
  <c r="DF76" i="7"/>
  <c r="DE20" i="7"/>
  <c r="DE6" i="7"/>
  <c r="CR9" i="16"/>
  <c r="CS4" i="7"/>
  <c r="CS63" i="7"/>
  <c r="CS56" i="7" l="1"/>
  <c r="CS67" i="7" s="1"/>
  <c r="CN6" i="13"/>
  <c r="CQ11" i="7"/>
  <c r="DA32" i="13"/>
  <c r="CR13" i="16"/>
  <c r="CP16" i="16"/>
  <c r="DC25" i="7"/>
  <c r="CQ50" i="7"/>
  <c r="CQ14" i="16"/>
  <c r="DD21" i="7"/>
  <c r="CR46" i="7"/>
  <c r="CM9" i="13"/>
  <c r="CP14" i="7"/>
  <c r="CZ35" i="13"/>
  <c r="DE71" i="7"/>
  <c r="CN5" i="13"/>
  <c r="CQ10" i="7"/>
  <c r="DA31" i="13"/>
  <c r="DD24" i="7"/>
  <c r="CQ15" i="16"/>
  <c r="CR49" i="7"/>
  <c r="CP18" i="16"/>
  <c r="DC28" i="7"/>
  <c r="CQ53" i="7"/>
  <c r="CN8" i="13"/>
  <c r="CQ13" i="7"/>
  <c r="DA34" i="13"/>
  <c r="DE72" i="7"/>
  <c r="DG75" i="7"/>
  <c r="CM12" i="13"/>
  <c r="CP17" i="7"/>
  <c r="CZ38" i="13"/>
  <c r="CQ9" i="16"/>
  <c r="DD20" i="7"/>
  <c r="DD6" i="7"/>
  <c r="CR63" i="7"/>
  <c r="CS13" i="16"/>
  <c r="CT67" i="7"/>
  <c r="DE76" i="7"/>
  <c r="CP17" i="16"/>
  <c r="DC26" i="7"/>
  <c r="CQ51" i="7"/>
  <c r="CN13" i="13"/>
  <c r="CQ18" i="7"/>
  <c r="DA39" i="13"/>
  <c r="DD73" i="7"/>
  <c r="CN4" i="13"/>
  <c r="CQ9" i="7"/>
  <c r="DA30" i="13"/>
  <c r="DC27" i="7"/>
  <c r="CP12" i="16"/>
  <c r="CQ66" i="7"/>
  <c r="CQ52" i="7"/>
  <c r="CM10" i="13"/>
  <c r="CP15" i="7"/>
  <c r="CZ36" i="13"/>
  <c r="CQ19" i="16"/>
  <c r="DD29" i="7"/>
  <c r="CR54" i="7"/>
  <c r="CP11" i="16"/>
  <c r="DC23" i="7"/>
  <c r="CQ48" i="7"/>
  <c r="CQ65" i="7"/>
  <c r="DC73" i="7" s="1"/>
  <c r="DD6" i="16"/>
  <c r="CQ10" i="16"/>
  <c r="DD22" i="7"/>
  <c r="CR68" i="7"/>
  <c r="CR64" i="7"/>
  <c r="DD72" i="7" s="1"/>
  <c r="CR47" i="7"/>
  <c r="CS4" i="16"/>
  <c r="CM11" i="13"/>
  <c r="CP16" i="7"/>
  <c r="CZ37" i="13"/>
  <c r="DD74" i="7"/>
  <c r="CM7" i="13"/>
  <c r="CP12" i="7"/>
  <c r="CZ33" i="13"/>
  <c r="CL11" i="13" l="1"/>
  <c r="CO16" i="7"/>
  <c r="CY37" i="13"/>
  <c r="CL7" i="13"/>
  <c r="CO12" i="7"/>
  <c r="CY33" i="13"/>
  <c r="CL10" i="13"/>
  <c r="CO15" i="7"/>
  <c r="CY36" i="13"/>
  <c r="DC29" i="7"/>
  <c r="CP19" i="16"/>
  <c r="CQ54" i="7"/>
  <c r="CP9" i="16"/>
  <c r="CQ4" i="16" s="1"/>
  <c r="DC6" i="7"/>
  <c r="DC20" i="7"/>
  <c r="CQ63" i="7"/>
  <c r="CM13" i="13"/>
  <c r="CP18" i="7"/>
  <c r="CZ39" i="13"/>
  <c r="DC6" i="16"/>
  <c r="CR4" i="16"/>
  <c r="CM4" i="13"/>
  <c r="CP9" i="7"/>
  <c r="CZ30" i="13"/>
  <c r="DD71" i="7"/>
  <c r="DB25" i="7"/>
  <c r="CO16" i="16"/>
  <c r="CP50" i="7"/>
  <c r="CM6" i="13"/>
  <c r="CP11" i="7"/>
  <c r="CZ32" i="13"/>
  <c r="DD76" i="7"/>
  <c r="DC74" i="7"/>
  <c r="CP14" i="16"/>
  <c r="CQ46" i="7"/>
  <c r="DC21" i="7"/>
  <c r="CL9" i="13"/>
  <c r="CO14" i="7"/>
  <c r="CY35" i="13"/>
  <c r="CM5" i="13"/>
  <c r="CP10" i="7"/>
  <c r="CZ31" i="13"/>
  <c r="CR56" i="7"/>
  <c r="DE75" i="7"/>
  <c r="DB28" i="7"/>
  <c r="CO18" i="16"/>
  <c r="CP53" i="7"/>
  <c r="DB27" i="7"/>
  <c r="CO12" i="16"/>
  <c r="CP66" i="7"/>
  <c r="CP52" i="7"/>
  <c r="CR4" i="7"/>
  <c r="CL12" i="13"/>
  <c r="CO17" i="7"/>
  <c r="CY38" i="13"/>
  <c r="CP15" i="16"/>
  <c r="CQ49" i="7"/>
  <c r="DC24" i="7"/>
  <c r="CM8" i="13"/>
  <c r="CP13" i="7"/>
  <c r="CZ34" i="13"/>
  <c r="CO17" i="16"/>
  <c r="DB26" i="7"/>
  <c r="CP51" i="7"/>
  <c r="CP10" i="16"/>
  <c r="CQ64" i="7"/>
  <c r="CQ68" i="7"/>
  <c r="DC76" i="7" s="1"/>
  <c r="DC22" i="7"/>
  <c r="CQ47" i="7"/>
  <c r="CO11" i="16"/>
  <c r="CP65" i="7"/>
  <c r="DB23" i="7"/>
  <c r="CP48" i="7"/>
  <c r="DF75" i="7"/>
  <c r="DC72" i="7" l="1"/>
  <c r="CK9" i="13"/>
  <c r="CN14" i="7"/>
  <c r="CX35" i="13"/>
  <c r="CK7" i="13"/>
  <c r="CN12" i="7"/>
  <c r="CX33" i="13"/>
  <c r="CK12" i="13"/>
  <c r="CN17" i="7"/>
  <c r="CX38" i="13"/>
  <c r="CO19" i="16"/>
  <c r="CP54" i="7"/>
  <c r="DB29" i="7"/>
  <c r="CO15" i="16"/>
  <c r="CP49" i="7"/>
  <c r="DB24" i="7"/>
  <c r="CN16" i="16"/>
  <c r="CO50" i="7"/>
  <c r="DA25" i="7"/>
  <c r="CO9" i="16"/>
  <c r="CP4" i="16" s="1"/>
  <c r="CP63" i="7"/>
  <c r="DB20" i="7"/>
  <c r="DB6" i="7"/>
  <c r="CO14" i="16"/>
  <c r="CP46" i="7"/>
  <c r="DB21" i="7"/>
  <c r="CL13" i="13"/>
  <c r="CO18" i="7"/>
  <c r="CY39" i="13"/>
  <c r="DB6" i="16"/>
  <c r="CN17" i="16"/>
  <c r="CO51" i="7"/>
  <c r="DA26" i="7"/>
  <c r="CN18" i="16"/>
  <c r="CO53" i="7"/>
  <c r="DA28" i="7"/>
  <c r="CL4" i="13"/>
  <c r="CO9" i="7"/>
  <c r="CY30" i="13"/>
  <c r="CL5" i="13"/>
  <c r="CO10" i="7"/>
  <c r="CY31" i="13"/>
  <c r="CQ56" i="7"/>
  <c r="DC71" i="7"/>
  <c r="CK10" i="13"/>
  <c r="CN15" i="7"/>
  <c r="CX36" i="13"/>
  <c r="DB73" i="7"/>
  <c r="DB74" i="7"/>
  <c r="CO10" i="16"/>
  <c r="CP64" i="7"/>
  <c r="CP68" i="7"/>
  <c r="CP47" i="7"/>
  <c r="DB22" i="7"/>
  <c r="CQ4" i="7"/>
  <c r="CN12" i="16"/>
  <c r="CO52" i="7"/>
  <c r="CO66" i="7"/>
  <c r="DA27" i="7"/>
  <c r="CQ13" i="16"/>
  <c r="CR67" i="7"/>
  <c r="CN11" i="16"/>
  <c r="CO65" i="7"/>
  <c r="CO48" i="7"/>
  <c r="DA23" i="7"/>
  <c r="CL8" i="13"/>
  <c r="CO13" i="7"/>
  <c r="CY34" i="13"/>
  <c r="CL6" i="13"/>
  <c r="CO11" i="7"/>
  <c r="CY32" i="13"/>
  <c r="CK11" i="13"/>
  <c r="CN16" i="7"/>
  <c r="CX37" i="13"/>
  <c r="CP56" i="7" l="1"/>
  <c r="CJ11" i="13"/>
  <c r="CM16" i="7"/>
  <c r="CW37" i="13"/>
  <c r="DD75" i="7"/>
  <c r="DA6" i="16"/>
  <c r="CM18" i="16"/>
  <c r="CN53" i="7"/>
  <c r="CZ28" i="7"/>
  <c r="CN15" i="16"/>
  <c r="CO49" i="7"/>
  <c r="DA24" i="7"/>
  <c r="CQ67" i="7"/>
  <c r="CP13" i="16"/>
  <c r="CJ12" i="13"/>
  <c r="CM17" i="7"/>
  <c r="CW38" i="13"/>
  <c r="CK5" i="13"/>
  <c r="CN10" i="7"/>
  <c r="CX31" i="13"/>
  <c r="CM12" i="16"/>
  <c r="CN66" i="7"/>
  <c r="CN52" i="7"/>
  <c r="CZ27" i="7"/>
  <c r="CK8" i="13"/>
  <c r="CN13" i="7"/>
  <c r="CX34" i="13"/>
  <c r="DB76" i="7"/>
  <c r="CN9" i="16"/>
  <c r="CO63" i="7"/>
  <c r="DA20" i="7"/>
  <c r="DA6" i="7"/>
  <c r="CM16" i="16"/>
  <c r="CN50" i="7"/>
  <c r="CZ25" i="7"/>
  <c r="DA74" i="7"/>
  <c r="DB72" i="7"/>
  <c r="CK4" i="13"/>
  <c r="CN9" i="7"/>
  <c r="CO4" i="7" s="1"/>
  <c r="CX30" i="13"/>
  <c r="CN19" i="16"/>
  <c r="CO54" i="7"/>
  <c r="DA29" i="7"/>
  <c r="CJ9" i="13"/>
  <c r="CM14" i="7"/>
  <c r="CW35" i="13"/>
  <c r="CN10" i="16"/>
  <c r="CO64" i="7"/>
  <c r="CO68" i="7"/>
  <c r="CO47" i="7"/>
  <c r="DA22" i="7"/>
  <c r="CK13" i="13"/>
  <c r="CN18" i="7"/>
  <c r="CX39" i="13"/>
  <c r="DB71" i="7"/>
  <c r="CM15" i="7"/>
  <c r="CJ10" i="13"/>
  <c r="CW36" i="13"/>
  <c r="CJ7" i="13"/>
  <c r="CM12" i="7"/>
  <c r="CW33" i="13"/>
  <c r="CK6" i="13"/>
  <c r="CN11" i="7"/>
  <c r="CX32" i="13"/>
  <c r="DA73" i="7"/>
  <c r="CM17" i="16"/>
  <c r="CN51" i="7"/>
  <c r="CZ26" i="7"/>
  <c r="CN14" i="16"/>
  <c r="CO46" i="7"/>
  <c r="DA21" i="7"/>
  <c r="CP4" i="7"/>
  <c r="CM11" i="16"/>
  <c r="CN65" i="7"/>
  <c r="CN48" i="7"/>
  <c r="CZ23" i="7"/>
  <c r="CO56" i="7" l="1"/>
  <c r="CN13" i="16" s="1"/>
  <c r="CI10" i="13"/>
  <c r="CL15" i="7"/>
  <c r="CV36" i="13"/>
  <c r="DA71" i="7"/>
  <c r="CL11" i="16"/>
  <c r="CM65" i="7"/>
  <c r="CM48" i="7"/>
  <c r="CY23" i="7"/>
  <c r="DA76" i="7"/>
  <c r="CI9" i="13"/>
  <c r="CL14" i="7"/>
  <c r="CV35" i="13"/>
  <c r="CN63" i="7"/>
  <c r="CM9" i="16"/>
  <c r="CN4" i="16" s="1"/>
  <c r="CZ20" i="7"/>
  <c r="CZ6" i="7"/>
  <c r="CJ8" i="13"/>
  <c r="CM13" i="7"/>
  <c r="CW34" i="13"/>
  <c r="CI7" i="13"/>
  <c r="CL12" i="7"/>
  <c r="CV33" i="13"/>
  <c r="CJ4" i="13"/>
  <c r="CM9" i="7"/>
  <c r="CW30" i="13"/>
  <c r="CO4" i="16"/>
  <c r="CZ6" i="16"/>
  <c r="CM14" i="16"/>
  <c r="CN46" i="7"/>
  <c r="CZ21" i="7"/>
  <c r="DC75" i="7"/>
  <c r="CL18" i="16"/>
  <c r="CM53" i="7"/>
  <c r="CY28" i="7"/>
  <c r="CL16" i="16"/>
  <c r="CM50" i="7"/>
  <c r="CY25" i="7"/>
  <c r="CI12" i="13"/>
  <c r="CL17" i="7"/>
  <c r="CV38" i="13"/>
  <c r="CZ73" i="7"/>
  <c r="DA72" i="7"/>
  <c r="CJ5" i="13"/>
  <c r="CM10" i="7"/>
  <c r="CW31" i="13"/>
  <c r="CL12" i="16"/>
  <c r="CM52" i="7"/>
  <c r="CM66" i="7"/>
  <c r="CY74" i="7" s="1"/>
  <c r="CY27" i="7"/>
  <c r="CJ13" i="13"/>
  <c r="CM18" i="7"/>
  <c r="CW39" i="13"/>
  <c r="CL17" i="16"/>
  <c r="CM51" i="7"/>
  <c r="CY26" i="7"/>
  <c r="CO67" i="7"/>
  <c r="CM15" i="16"/>
  <c r="CN49" i="7"/>
  <c r="CZ24" i="7"/>
  <c r="CM10" i="16"/>
  <c r="CN64" i="7"/>
  <c r="CZ72" i="7" s="1"/>
  <c r="CN68" i="7"/>
  <c r="CN47" i="7"/>
  <c r="CZ22" i="7"/>
  <c r="CZ74" i="7"/>
  <c r="CI11" i="13"/>
  <c r="CL16" i="7"/>
  <c r="CV37" i="13"/>
  <c r="CJ6" i="13"/>
  <c r="CM11" i="7"/>
  <c r="CW32" i="13"/>
  <c r="CM19" i="16"/>
  <c r="CN54" i="7"/>
  <c r="CZ29" i="7"/>
  <c r="CO13" i="16"/>
  <c r="CP67" i="7"/>
  <c r="CH11" i="13" l="1"/>
  <c r="CK16" i="7"/>
  <c r="CU37" i="13"/>
  <c r="CL14" i="16"/>
  <c r="CM46" i="7"/>
  <c r="CY21" i="7"/>
  <c r="CK16" i="16"/>
  <c r="CL50" i="7"/>
  <c r="CX25" i="7"/>
  <c r="DB75" i="7"/>
  <c r="CI5" i="13"/>
  <c r="CL10" i="7"/>
  <c r="CV31" i="13"/>
  <c r="CK18" i="16"/>
  <c r="CL53" i="7"/>
  <c r="CX28" i="7"/>
  <c r="CL9" i="16"/>
  <c r="CM63" i="7"/>
  <c r="CY20" i="7"/>
  <c r="CY6" i="7"/>
  <c r="CZ71" i="7"/>
  <c r="CH9" i="13"/>
  <c r="CK14" i="7"/>
  <c r="CU35" i="13"/>
  <c r="CL10" i="16"/>
  <c r="CM68" i="7"/>
  <c r="CY76" i="7" s="1"/>
  <c r="CM47" i="7"/>
  <c r="CM64" i="7"/>
  <c r="CY22" i="7"/>
  <c r="CN56" i="7"/>
  <c r="CH12" i="13"/>
  <c r="CK17" i="7"/>
  <c r="CU38" i="13"/>
  <c r="CI4" i="13"/>
  <c r="CL9" i="7"/>
  <c r="CV30" i="13"/>
  <c r="CI6" i="13"/>
  <c r="CL11" i="7"/>
  <c r="CV32" i="13"/>
  <c r="CL15" i="16"/>
  <c r="CM49" i="7"/>
  <c r="CY24" i="7"/>
  <c r="CN4" i="7"/>
  <c r="CI8" i="13"/>
  <c r="CL13" i="7"/>
  <c r="CV34" i="13"/>
  <c r="CZ76" i="7"/>
  <c r="DA75" i="7"/>
  <c r="CK11" i="16"/>
  <c r="CL65" i="7"/>
  <c r="CL48" i="7"/>
  <c r="CX23" i="7"/>
  <c r="CY73" i="7"/>
  <c r="CK17" i="16"/>
  <c r="CL51" i="7"/>
  <c r="CX26" i="7"/>
  <c r="CL19" i="16"/>
  <c r="CM54" i="7"/>
  <c r="CY29" i="7"/>
  <c r="CK12" i="16"/>
  <c r="CL66" i="7"/>
  <c r="CL52" i="7"/>
  <c r="CX27" i="7"/>
  <c r="CI13" i="13"/>
  <c r="CL18" i="7"/>
  <c r="CV39" i="13"/>
  <c r="CH7" i="13"/>
  <c r="CK12" i="7"/>
  <c r="CU33" i="13"/>
  <c r="CM4" i="16"/>
  <c r="CY6" i="16"/>
  <c r="CH10" i="13"/>
  <c r="CK15" i="7"/>
  <c r="CU36" i="13"/>
  <c r="CM56" i="7" l="1"/>
  <c r="CM13" i="16"/>
  <c r="CN67" i="7"/>
  <c r="CG7" i="13"/>
  <c r="CH46" i="13" s="1"/>
  <c r="CJ12" i="7"/>
  <c r="CT33" i="13"/>
  <c r="CK9" i="16"/>
  <c r="CL4" i="16" s="1"/>
  <c r="CL63" i="7"/>
  <c r="CX6" i="7"/>
  <c r="CX20" i="7"/>
  <c r="CM4" i="7"/>
  <c r="CJ11" i="16"/>
  <c r="CK65" i="7"/>
  <c r="CW73" i="7" s="1"/>
  <c r="CK48" i="7"/>
  <c r="CW23" i="7"/>
  <c r="CX73" i="7"/>
  <c r="CX74" i="7"/>
  <c r="CK15" i="16"/>
  <c r="CL49" i="7"/>
  <c r="CX24" i="7"/>
  <c r="CH4" i="13"/>
  <c r="CK9" i="7"/>
  <c r="CU30" i="13"/>
  <c r="CY72" i="7"/>
  <c r="CJ16" i="16"/>
  <c r="CK50" i="7"/>
  <c r="CW25" i="7"/>
  <c r="CH13" i="13"/>
  <c r="CK18" i="7"/>
  <c r="CU39" i="13"/>
  <c r="CG12" i="13"/>
  <c r="CJ17" i="7"/>
  <c r="CT38" i="13"/>
  <c r="CG10" i="13"/>
  <c r="CJ15" i="7"/>
  <c r="CH49" i="13"/>
  <c r="CT36" i="13"/>
  <c r="CH8" i="13"/>
  <c r="CK13" i="7"/>
  <c r="CU34" i="13"/>
  <c r="CJ14" i="7"/>
  <c r="CG9" i="13"/>
  <c r="CH48" i="13" s="1"/>
  <c r="CT35" i="13"/>
  <c r="CY71" i="7"/>
  <c r="CJ18" i="16"/>
  <c r="CK53" i="7"/>
  <c r="CW28" i="7"/>
  <c r="CH5" i="13"/>
  <c r="CK10" i="7"/>
  <c r="CU31" i="13"/>
  <c r="CJ17" i="16"/>
  <c r="CK51" i="7"/>
  <c r="CW26" i="7"/>
  <c r="CK10" i="16"/>
  <c r="CL68" i="7"/>
  <c r="CL47" i="7"/>
  <c r="CL64" i="7"/>
  <c r="CX22" i="7"/>
  <c r="CJ12" i="16"/>
  <c r="CK66" i="7"/>
  <c r="CK52" i="7"/>
  <c r="CW27" i="7"/>
  <c r="CK19" i="16"/>
  <c r="CL54" i="7"/>
  <c r="CX29" i="7"/>
  <c r="CH6" i="13"/>
  <c r="CK11" i="7"/>
  <c r="CU32" i="13"/>
  <c r="CX6" i="16"/>
  <c r="CK14" i="16"/>
  <c r="CL46" i="7"/>
  <c r="CX21" i="7"/>
  <c r="CG11" i="13"/>
  <c r="CJ16" i="7"/>
  <c r="CH50" i="13"/>
  <c r="CT37" i="13"/>
  <c r="CI17" i="7" l="1"/>
  <c r="CF12" i="13"/>
  <c r="CS51" i="13"/>
  <c r="CS38" i="13"/>
  <c r="CR51" i="13"/>
  <c r="CQ51" i="13"/>
  <c r="CP51" i="13"/>
  <c r="CO51" i="13"/>
  <c r="CN51" i="13"/>
  <c r="CM51" i="13"/>
  <c r="CL51" i="13"/>
  <c r="CK51" i="13"/>
  <c r="CJ51" i="13"/>
  <c r="CI51" i="13"/>
  <c r="CG4" i="13"/>
  <c r="CH43" i="13" s="1"/>
  <c r="CJ9" i="7"/>
  <c r="CK4" i="7" s="1"/>
  <c r="CT30" i="13"/>
  <c r="CI17" i="16"/>
  <c r="CJ51" i="7"/>
  <c r="CV26" i="7"/>
  <c r="CW6" i="16"/>
  <c r="CI11" i="16"/>
  <c r="CJ65" i="7"/>
  <c r="CJ48" i="7"/>
  <c r="CV23" i="7"/>
  <c r="CJ9" i="16"/>
  <c r="CK63" i="7"/>
  <c r="CW6" i="7"/>
  <c r="CW20" i="7"/>
  <c r="CF9" i="13"/>
  <c r="CI14" i="7"/>
  <c r="CS48" i="13"/>
  <c r="CS35" i="13"/>
  <c r="CR48" i="13"/>
  <c r="CQ48" i="13"/>
  <c r="CP48" i="13"/>
  <c r="CO48" i="13"/>
  <c r="CN48" i="13"/>
  <c r="CM48" i="13"/>
  <c r="CL48" i="13"/>
  <c r="CK48" i="13"/>
  <c r="CJ48" i="13"/>
  <c r="CI48" i="13"/>
  <c r="CF11" i="13"/>
  <c r="CI16" i="7"/>
  <c r="CS50" i="13"/>
  <c r="CS37" i="13"/>
  <c r="CR50" i="13"/>
  <c r="CQ50" i="13"/>
  <c r="CP50" i="13"/>
  <c r="CO50" i="13"/>
  <c r="CN50" i="13"/>
  <c r="CM50" i="13"/>
  <c r="CL50" i="13"/>
  <c r="CK50" i="13"/>
  <c r="CJ50" i="13"/>
  <c r="CI50" i="13"/>
  <c r="CL56" i="7"/>
  <c r="CX76" i="7"/>
  <c r="CF10" i="13"/>
  <c r="CI15" i="7"/>
  <c r="CS36" i="13"/>
  <c r="CS49" i="13"/>
  <c r="CR49" i="13"/>
  <c r="CQ49" i="13"/>
  <c r="CP49" i="13"/>
  <c r="CO49" i="13"/>
  <c r="CN49" i="13"/>
  <c r="CM49" i="13"/>
  <c r="CL49" i="13"/>
  <c r="CK49" i="13"/>
  <c r="CJ49" i="13"/>
  <c r="CI49" i="13"/>
  <c r="CF7" i="13"/>
  <c r="CI12" i="7"/>
  <c r="CS46" i="13"/>
  <c r="CS33" i="13"/>
  <c r="CR46" i="13"/>
  <c r="CQ46" i="13"/>
  <c r="CP46" i="13"/>
  <c r="CO46" i="13"/>
  <c r="CN46" i="13"/>
  <c r="CM46" i="13"/>
  <c r="CL46" i="13"/>
  <c r="CK46" i="13"/>
  <c r="CJ46" i="13"/>
  <c r="CI46" i="13"/>
  <c r="CI18" i="16"/>
  <c r="CJ53" i="7"/>
  <c r="CV28" i="7"/>
  <c r="CX72" i="7"/>
  <c r="CI16" i="16"/>
  <c r="CJ50" i="7"/>
  <c r="CV25" i="7"/>
  <c r="CX71" i="7"/>
  <c r="CJ19" i="16"/>
  <c r="CK54" i="7"/>
  <c r="CW29" i="7"/>
  <c r="CZ75" i="7"/>
  <c r="CI12" i="16"/>
  <c r="CJ66" i="7"/>
  <c r="CJ52" i="7"/>
  <c r="CV27" i="7"/>
  <c r="CJ10" i="16"/>
  <c r="CK68" i="7"/>
  <c r="CK64" i="7"/>
  <c r="CK47" i="7"/>
  <c r="CW22" i="7"/>
  <c r="CJ14" i="16"/>
  <c r="CK46" i="7"/>
  <c r="CW21" i="7"/>
  <c r="CJ15" i="16"/>
  <c r="CK49" i="7"/>
  <c r="CW24" i="7"/>
  <c r="CJ18" i="7"/>
  <c r="CG13" i="13"/>
  <c r="CH52" i="13"/>
  <c r="CT39" i="13"/>
  <c r="CL4" i="7"/>
  <c r="CG6" i="13"/>
  <c r="CH45" i="13" s="1"/>
  <c r="CJ11" i="7"/>
  <c r="CT32" i="13"/>
  <c r="CW74" i="7"/>
  <c r="CG5" i="13"/>
  <c r="CH44" i="13" s="1"/>
  <c r="CJ10" i="7"/>
  <c r="CT31" i="13"/>
  <c r="CG8" i="13"/>
  <c r="CJ13" i="7"/>
  <c r="CH47" i="13"/>
  <c r="CT34" i="13"/>
  <c r="CH51" i="13"/>
  <c r="CL13" i="16"/>
  <c r="CM67" i="7"/>
  <c r="CK56" i="7" l="1"/>
  <c r="CK67" i="7" s="1"/>
  <c r="CH11" i="16"/>
  <c r="CI65" i="7"/>
  <c r="CI48" i="7"/>
  <c r="CU23" i="7"/>
  <c r="CW72" i="7"/>
  <c r="CW71" i="7"/>
  <c r="CH17" i="16"/>
  <c r="CI51" i="7"/>
  <c r="CU26" i="7"/>
  <c r="CY75" i="7"/>
  <c r="CF13" i="13"/>
  <c r="CI18" i="7"/>
  <c r="CS39" i="13"/>
  <c r="CS52" i="13"/>
  <c r="CR52" i="13"/>
  <c r="CQ52" i="13"/>
  <c r="CP52" i="13"/>
  <c r="CO52" i="13"/>
  <c r="CN52" i="13"/>
  <c r="CM52" i="13"/>
  <c r="CL52" i="13"/>
  <c r="CK52" i="13"/>
  <c r="CJ52" i="13"/>
  <c r="CI52" i="13"/>
  <c r="CH12" i="16"/>
  <c r="CI66" i="7"/>
  <c r="CI52" i="7"/>
  <c r="CU27" i="7"/>
  <c r="CH16" i="16"/>
  <c r="CI50" i="7"/>
  <c r="CU25" i="7"/>
  <c r="CW76" i="7"/>
  <c r="CI15" i="16"/>
  <c r="CJ49" i="7"/>
  <c r="CV24" i="7"/>
  <c r="CE7" i="13"/>
  <c r="CH12" i="7"/>
  <c r="CR33" i="13"/>
  <c r="CI19" i="16"/>
  <c r="CJ54" i="7"/>
  <c r="CV29" i="7"/>
  <c r="CK13" i="16"/>
  <c r="CL67" i="7"/>
  <c r="CE11" i="13"/>
  <c r="CH16" i="7"/>
  <c r="CR37" i="13"/>
  <c r="CE9" i="13"/>
  <c r="CH14" i="7"/>
  <c r="CR35" i="13"/>
  <c r="CV6" i="16"/>
  <c r="CV73" i="7"/>
  <c r="CE10" i="13"/>
  <c r="CH15" i="7"/>
  <c r="CR36" i="13"/>
  <c r="CF8" i="13"/>
  <c r="CI13" i="7"/>
  <c r="CS47" i="13"/>
  <c r="CS34" i="13"/>
  <c r="CR47" i="13"/>
  <c r="CQ47" i="13"/>
  <c r="CP47" i="13"/>
  <c r="CO47" i="13"/>
  <c r="CN47" i="13"/>
  <c r="CM47" i="13"/>
  <c r="CL47" i="13"/>
  <c r="CK47" i="13"/>
  <c r="CJ47" i="13"/>
  <c r="CI47" i="13"/>
  <c r="CI10" i="16"/>
  <c r="CJ64" i="7"/>
  <c r="CJ68" i="7"/>
  <c r="CJ47" i="7"/>
  <c r="CV22" i="7"/>
  <c r="CK4" i="16"/>
  <c r="CI9" i="16"/>
  <c r="CJ63" i="7"/>
  <c r="CV20" i="7"/>
  <c r="CV6" i="7"/>
  <c r="CE12" i="13"/>
  <c r="CH17" i="7"/>
  <c r="CR38" i="13"/>
  <c r="CF5" i="13"/>
  <c r="CI10" i="7"/>
  <c r="CS44" i="13"/>
  <c r="CS31" i="13"/>
  <c r="CR44" i="13"/>
  <c r="CQ44" i="13"/>
  <c r="CP44" i="13"/>
  <c r="CO44" i="13"/>
  <c r="CN44" i="13"/>
  <c r="CM44" i="13"/>
  <c r="CL44" i="13"/>
  <c r="CK44" i="13"/>
  <c r="CJ44" i="13"/>
  <c r="CI44" i="13"/>
  <c r="CI14" i="16"/>
  <c r="CJ46" i="7"/>
  <c r="CV21" i="7"/>
  <c r="CF6" i="13"/>
  <c r="CI11" i="7"/>
  <c r="CS45" i="13"/>
  <c r="CS32" i="13"/>
  <c r="CR45" i="13"/>
  <c r="CQ45" i="13"/>
  <c r="CP45" i="13"/>
  <c r="CO45" i="13"/>
  <c r="CN45" i="13"/>
  <c r="CM45" i="13"/>
  <c r="CL45" i="13"/>
  <c r="CK45" i="13"/>
  <c r="CJ45" i="13"/>
  <c r="CI45" i="13"/>
  <c r="CV74" i="7"/>
  <c r="CF4" i="13"/>
  <c r="CI9" i="7"/>
  <c r="CJ5" i="7" s="1"/>
  <c r="CS30" i="13"/>
  <c r="CS43" i="13"/>
  <c r="CR43" i="13"/>
  <c r="CQ43" i="13"/>
  <c r="CP43" i="13"/>
  <c r="CO43" i="13"/>
  <c r="CN43" i="13"/>
  <c r="CM43" i="13"/>
  <c r="CL43" i="13"/>
  <c r="CK43" i="13"/>
  <c r="CJ43" i="13"/>
  <c r="CI43" i="13"/>
  <c r="CH18" i="16"/>
  <c r="CI53" i="7"/>
  <c r="CU28" i="7"/>
  <c r="CJ13" i="16" l="1"/>
  <c r="CJ4" i="7"/>
  <c r="CU6" i="16"/>
  <c r="CH14" i="16"/>
  <c r="CI46" i="7"/>
  <c r="CU21" i="7"/>
  <c r="CE5" i="13"/>
  <c r="CH10" i="7"/>
  <c r="CR31" i="13"/>
  <c r="CG17" i="16"/>
  <c r="CH51" i="7"/>
  <c r="CT26" i="7"/>
  <c r="CG12" i="16"/>
  <c r="CH66" i="7"/>
  <c r="CH52" i="7"/>
  <c r="CT27" i="7"/>
  <c r="CH9" i="16"/>
  <c r="CI63" i="7"/>
  <c r="CU71" i="7" s="1"/>
  <c r="CU5" i="7"/>
  <c r="CU20" i="7"/>
  <c r="CU6" i="7"/>
  <c r="CT5" i="7"/>
  <c r="CS5" i="7"/>
  <c r="CR5" i="7"/>
  <c r="CQ5" i="7"/>
  <c r="CP5" i="7"/>
  <c r="CO5" i="7"/>
  <c r="CN5" i="7"/>
  <c r="CM5" i="7"/>
  <c r="CL5" i="7"/>
  <c r="CK5" i="7"/>
  <c r="CV71" i="7"/>
  <c r="CV76" i="7"/>
  <c r="CD10" i="13"/>
  <c r="CG15" i="7"/>
  <c r="CQ36" i="13"/>
  <c r="CD11" i="13"/>
  <c r="CG16" i="7"/>
  <c r="CQ37" i="13"/>
  <c r="CW75" i="7"/>
  <c r="CJ56" i="7"/>
  <c r="CE4" i="13"/>
  <c r="CH9" i="7"/>
  <c r="CI4" i="7" s="1"/>
  <c r="CR30" i="13"/>
  <c r="CV72" i="7"/>
  <c r="CX75" i="7"/>
  <c r="CU73" i="7"/>
  <c r="CE13" i="13"/>
  <c r="CH18" i="7"/>
  <c r="CR39" i="13"/>
  <c r="CH10" i="16"/>
  <c r="CI68" i="7"/>
  <c r="CU76" i="7" s="1"/>
  <c r="CI47" i="7"/>
  <c r="CI64" i="7"/>
  <c r="CU22" i="7"/>
  <c r="CH15" i="16"/>
  <c r="CI49" i="7"/>
  <c r="CU24" i="7"/>
  <c r="CG16" i="16"/>
  <c r="CH50" i="7"/>
  <c r="CT25" i="7"/>
  <c r="CD12" i="13"/>
  <c r="CG17" i="7"/>
  <c r="CQ38" i="13"/>
  <c r="CG11" i="16"/>
  <c r="CH65" i="7"/>
  <c r="CT73" i="7" s="1"/>
  <c r="CH48" i="7"/>
  <c r="CT23" i="7"/>
  <c r="CJ4" i="16"/>
  <c r="CD7" i="13"/>
  <c r="CG12" i="7"/>
  <c r="CQ33" i="13"/>
  <c r="CE6" i="13"/>
  <c r="CH11" i="7"/>
  <c r="CR32" i="13"/>
  <c r="CG18" i="16"/>
  <c r="CH53" i="7"/>
  <c r="CT28" i="7"/>
  <c r="CE8" i="13"/>
  <c r="CH13" i="7"/>
  <c r="CR34" i="13"/>
  <c r="CD9" i="13"/>
  <c r="CG14" i="7"/>
  <c r="CQ35" i="13"/>
  <c r="CU74" i="7"/>
  <c r="CH19" i="16"/>
  <c r="CI54" i="7"/>
  <c r="CU29" i="7"/>
  <c r="CF17" i="16" l="1"/>
  <c r="CG51" i="7"/>
  <c r="CS26" i="7"/>
  <c r="CD13" i="13"/>
  <c r="CG18" i="7"/>
  <c r="CQ39" i="13"/>
  <c r="CF11" i="16"/>
  <c r="CG65" i="7"/>
  <c r="CG48" i="7"/>
  <c r="CS23" i="7"/>
  <c r="CU72" i="7"/>
  <c r="CC7" i="13"/>
  <c r="CF12" i="7"/>
  <c r="CP33" i="13"/>
  <c r="CG9" i="16"/>
  <c r="CH4" i="16" s="1"/>
  <c r="CH63" i="7"/>
  <c r="CT71" i="7" s="1"/>
  <c r="CT6" i="7"/>
  <c r="CT20" i="7"/>
  <c r="CG66" i="7"/>
  <c r="CF12" i="16"/>
  <c r="CG52" i="7"/>
  <c r="CS27" i="7"/>
  <c r="CT5" i="16"/>
  <c r="CT6" i="16"/>
  <c r="CS5" i="16"/>
  <c r="CR5" i="16"/>
  <c r="CQ5" i="16"/>
  <c r="CP5" i="16"/>
  <c r="CO5" i="16"/>
  <c r="CN5" i="16"/>
  <c r="CM5" i="16"/>
  <c r="CL5" i="16"/>
  <c r="CK5" i="16"/>
  <c r="CJ5" i="16"/>
  <c r="CG15" i="16"/>
  <c r="CH49" i="7"/>
  <c r="CT24" i="7"/>
  <c r="CI56" i="7"/>
  <c r="CD4" i="13"/>
  <c r="CG9" i="7"/>
  <c r="CH4" i="7" s="1"/>
  <c r="CQ30" i="13"/>
  <c r="CC11" i="13"/>
  <c r="CF16" i="7"/>
  <c r="CP37" i="13"/>
  <c r="CT74" i="7"/>
  <c r="CF16" i="16"/>
  <c r="CG50" i="7"/>
  <c r="CS25" i="7"/>
  <c r="CC10" i="13"/>
  <c r="CF15" i="7"/>
  <c r="CP36" i="13"/>
  <c r="CD8" i="13"/>
  <c r="CG13" i="7"/>
  <c r="CQ34" i="13"/>
  <c r="CG10" i="16"/>
  <c r="CH68" i="7"/>
  <c r="CT76" i="7" s="1"/>
  <c r="CH64" i="7"/>
  <c r="CH47" i="7"/>
  <c r="CT22" i="7"/>
  <c r="CF18" i="16"/>
  <c r="CG53" i="7"/>
  <c r="CS28" i="7"/>
  <c r="CI13" i="16"/>
  <c r="CJ67" i="7"/>
  <c r="CG14" i="16"/>
  <c r="CH46" i="7"/>
  <c r="CT21" i="7"/>
  <c r="CI4" i="16"/>
  <c r="CC9" i="13"/>
  <c r="CF14" i="7"/>
  <c r="CP35" i="13"/>
  <c r="CH54" i="7"/>
  <c r="CG19" i="16"/>
  <c r="CT29" i="7"/>
  <c r="CD6" i="13"/>
  <c r="CG11" i="7"/>
  <c r="CQ32" i="13"/>
  <c r="CC12" i="13"/>
  <c r="CF17" i="7"/>
  <c r="CP38" i="13"/>
  <c r="CD5" i="13"/>
  <c r="CG10" i="7"/>
  <c r="CQ31" i="13"/>
  <c r="CI5" i="16"/>
  <c r="CH56" i="7" l="1"/>
  <c r="CH67" i="7" s="1"/>
  <c r="CC4" i="13"/>
  <c r="CF9" i="7"/>
  <c r="CG4" i="7" s="1"/>
  <c r="CP30" i="13"/>
  <c r="CF14" i="16"/>
  <c r="CG46" i="7"/>
  <c r="CS21" i="7"/>
  <c r="CI67" i="7"/>
  <c r="CH13" i="16"/>
  <c r="CF19" i="16"/>
  <c r="CG54" i="7"/>
  <c r="CS29" i="7"/>
  <c r="CC5" i="13"/>
  <c r="CF10" i="7"/>
  <c r="CP31" i="13"/>
  <c r="CF15" i="16"/>
  <c r="CG49" i="7"/>
  <c r="CS24" i="7"/>
  <c r="CE12" i="16"/>
  <c r="CF66" i="7"/>
  <c r="CF52" i="7"/>
  <c r="CR27" i="7"/>
  <c r="CC13" i="13"/>
  <c r="CF18" i="7"/>
  <c r="CP39" i="13"/>
  <c r="CE17" i="16"/>
  <c r="CF51" i="7"/>
  <c r="CR26" i="7"/>
  <c r="CF10" i="16"/>
  <c r="CG64" i="7"/>
  <c r="CS72" i="7" s="1"/>
  <c r="CG47" i="7"/>
  <c r="CG68" i="7"/>
  <c r="CS76" i="7" s="1"/>
  <c r="CS22" i="7"/>
  <c r="CV75" i="7"/>
  <c r="CT72" i="7"/>
  <c r="CC8" i="13"/>
  <c r="CF13" i="7"/>
  <c r="CP34" i="13"/>
  <c r="CE16" i="7"/>
  <c r="CB11" i="13"/>
  <c r="CO37" i="13"/>
  <c r="CB10" i="13"/>
  <c r="CE15" i="7"/>
  <c r="CO36" i="13"/>
  <c r="CC6" i="13"/>
  <c r="CF11" i="7"/>
  <c r="CP32" i="13"/>
  <c r="CE16" i="16"/>
  <c r="CF50" i="7"/>
  <c r="CR25" i="7"/>
  <c r="CS73" i="7"/>
  <c r="CB12" i="13"/>
  <c r="CE17" i="7"/>
  <c r="CO38" i="13"/>
  <c r="CS6" i="16"/>
  <c r="CB9" i="13"/>
  <c r="CE14" i="7"/>
  <c r="CO35" i="13"/>
  <c r="CE11" i="16"/>
  <c r="CF48" i="7"/>
  <c r="CF65" i="7"/>
  <c r="CR23" i="7"/>
  <c r="CF9" i="16"/>
  <c r="CG4" i="16" s="1"/>
  <c r="CG63" i="7"/>
  <c r="CS20" i="7"/>
  <c r="CS6" i="7"/>
  <c r="CS74" i="7"/>
  <c r="CE18" i="16"/>
  <c r="CF53" i="7"/>
  <c r="CR28" i="7"/>
  <c r="CB7" i="13"/>
  <c r="CE12" i="7"/>
  <c r="CO33" i="13"/>
  <c r="CG13" i="16" l="1"/>
  <c r="CG56" i="7"/>
  <c r="CG67" i="7" s="1"/>
  <c r="CT75" i="7"/>
  <c r="CB5" i="13"/>
  <c r="CE10" i="7"/>
  <c r="CO31" i="13"/>
  <c r="CD11" i="16"/>
  <c r="CE65" i="7"/>
  <c r="CE48" i="7"/>
  <c r="CQ23" i="7"/>
  <c r="CA9" i="13"/>
  <c r="CD14" i="7"/>
  <c r="CN35" i="13"/>
  <c r="CB6" i="13"/>
  <c r="CE11" i="7"/>
  <c r="CO32" i="13"/>
  <c r="CR73" i="7"/>
  <c r="CD12" i="16"/>
  <c r="CE66" i="7"/>
  <c r="CE52" i="7"/>
  <c r="CQ27" i="7"/>
  <c r="CD18" i="16"/>
  <c r="CE53" i="7"/>
  <c r="CQ28" i="7"/>
  <c r="CD17" i="16"/>
  <c r="CE51" i="7"/>
  <c r="CQ26" i="7"/>
  <c r="CD16" i="16"/>
  <c r="CE50" i="7"/>
  <c r="CQ25" i="7"/>
  <c r="CA7" i="13"/>
  <c r="CD12" i="7"/>
  <c r="CN33" i="13"/>
  <c r="CB13" i="13"/>
  <c r="CE18" i="7"/>
  <c r="CO39" i="13"/>
  <c r="CA12" i="13"/>
  <c r="CD17" i="7"/>
  <c r="CN38" i="13"/>
  <c r="CA10" i="13"/>
  <c r="CD15" i="7"/>
  <c r="CN36" i="13"/>
  <c r="CR74" i="7"/>
  <c r="CA11" i="13"/>
  <c r="CD16" i="7"/>
  <c r="CN37" i="13"/>
  <c r="CS71" i="7"/>
  <c r="CE15" i="16"/>
  <c r="CF49" i="7"/>
  <c r="CR24" i="7"/>
  <c r="CU75" i="7"/>
  <c r="CF63" i="7"/>
  <c r="CE9" i="16"/>
  <c r="CR20" i="7"/>
  <c r="CR6" i="7"/>
  <c r="CR6" i="16"/>
  <c r="CF13" i="16"/>
  <c r="CE19" i="16"/>
  <c r="CF54" i="7"/>
  <c r="CR29" i="7"/>
  <c r="CE10" i="16"/>
  <c r="CF64" i="7"/>
  <c r="CF68" i="7"/>
  <c r="CF47" i="7"/>
  <c r="CR22" i="7"/>
  <c r="CB8" i="13"/>
  <c r="CE13" i="7"/>
  <c r="CO34" i="13"/>
  <c r="CE14" i="16"/>
  <c r="CF46" i="7"/>
  <c r="CR21" i="7"/>
  <c r="CB4" i="13"/>
  <c r="CE9" i="7"/>
  <c r="CO30" i="13"/>
  <c r="CD15" i="16" l="1"/>
  <c r="CE49" i="7"/>
  <c r="CQ24" i="7"/>
  <c r="CA8" i="13"/>
  <c r="CD13" i="7"/>
  <c r="CN34" i="13"/>
  <c r="CR71" i="7"/>
  <c r="CC18" i="16"/>
  <c r="CD53" i="7"/>
  <c r="CP28" i="7"/>
  <c r="BZ9" i="13"/>
  <c r="CC14" i="7"/>
  <c r="CM35" i="13"/>
  <c r="CQ6" i="16"/>
  <c r="CF56" i="7"/>
  <c r="BZ12" i="13"/>
  <c r="CC17" i="7"/>
  <c r="CM38" i="13"/>
  <c r="CD14" i="16"/>
  <c r="CE46" i="7"/>
  <c r="CQ21" i="7"/>
  <c r="CC11" i="16"/>
  <c r="CD48" i="7"/>
  <c r="CD65" i="7"/>
  <c r="CP23" i="7"/>
  <c r="CQ74" i="7"/>
  <c r="CD10" i="16"/>
  <c r="CE68" i="7"/>
  <c r="CE47" i="7"/>
  <c r="CE64" i="7"/>
  <c r="CQ22" i="7"/>
  <c r="CA5" i="13"/>
  <c r="CD10" i="7"/>
  <c r="CN31" i="13"/>
  <c r="CR72" i="7"/>
  <c r="BZ11" i="13"/>
  <c r="CC16" i="7"/>
  <c r="CM37" i="13"/>
  <c r="CD9" i="16"/>
  <c r="CE4" i="16" s="1"/>
  <c r="CE63" i="7"/>
  <c r="CQ6" i="7"/>
  <c r="CQ20" i="7"/>
  <c r="CA4" i="13"/>
  <c r="CD9" i="7"/>
  <c r="CE4" i="7" s="1"/>
  <c r="CN30" i="13"/>
  <c r="CF4" i="16"/>
  <c r="CC17" i="16"/>
  <c r="CD51" i="7"/>
  <c r="CP26" i="7"/>
  <c r="BZ7" i="13"/>
  <c r="CC12" i="7"/>
  <c r="CM33" i="13"/>
  <c r="CA6" i="13"/>
  <c r="CD11" i="7"/>
  <c r="CN32" i="13"/>
  <c r="CQ73" i="7"/>
  <c r="CD19" i="16"/>
  <c r="CE54" i="7"/>
  <c r="CQ29" i="7"/>
  <c r="CA13" i="13"/>
  <c r="CD18" i="7"/>
  <c r="CN39" i="13"/>
  <c r="CC16" i="16"/>
  <c r="CD50" i="7"/>
  <c r="CP25" i="7"/>
  <c r="CR76" i="7"/>
  <c r="CS75" i="7"/>
  <c r="CF4" i="7"/>
  <c r="CC12" i="16"/>
  <c r="CD66" i="7"/>
  <c r="CD52" i="7"/>
  <c r="CP27" i="7"/>
  <c r="BZ10" i="13"/>
  <c r="CC15" i="7"/>
  <c r="CM36" i="13"/>
  <c r="BZ5" i="13" l="1"/>
  <c r="CC10" i="7"/>
  <c r="CM31" i="13"/>
  <c r="CC19" i="16"/>
  <c r="CD54" i="7"/>
  <c r="CP29" i="7"/>
  <c r="CC15" i="16"/>
  <c r="CD49" i="7"/>
  <c r="CP24" i="7"/>
  <c r="CP74" i="7"/>
  <c r="CC9" i="16"/>
  <c r="CD4" i="16" s="1"/>
  <c r="CD63" i="7"/>
  <c r="CP20" i="7"/>
  <c r="CP6" i="7"/>
  <c r="CP73" i="7"/>
  <c r="BZ8" i="13"/>
  <c r="CC13" i="7"/>
  <c r="CM34" i="13"/>
  <c r="CQ71" i="7"/>
  <c r="CC10" i="16"/>
  <c r="CD68" i="7"/>
  <c r="CD64" i="7"/>
  <c r="CD47" i="7"/>
  <c r="CP22" i="7"/>
  <c r="BZ4" i="13"/>
  <c r="CC9" i="7"/>
  <c r="CM30" i="13"/>
  <c r="CP6" i="16"/>
  <c r="CQ76" i="7"/>
  <c r="CB11" i="16"/>
  <c r="CC65" i="7"/>
  <c r="CC48" i="7"/>
  <c r="CO23" i="7"/>
  <c r="BY7" i="13"/>
  <c r="CB12" i="7"/>
  <c r="CL33" i="13"/>
  <c r="CQ72" i="7"/>
  <c r="BZ6" i="13"/>
  <c r="CC11" i="7"/>
  <c r="CM32" i="13"/>
  <c r="CB18" i="16"/>
  <c r="CC53" i="7"/>
  <c r="CO28" i="7"/>
  <c r="BY11" i="13"/>
  <c r="CB16" i="7"/>
  <c r="CL37" i="13"/>
  <c r="BZ13" i="13"/>
  <c r="CC18" i="7"/>
  <c r="CM39" i="13"/>
  <c r="CB17" i="16"/>
  <c r="CC51" i="7"/>
  <c r="CO26" i="7"/>
  <c r="BY12" i="13"/>
  <c r="CB17" i="7"/>
  <c r="CL38" i="13"/>
  <c r="CB12" i="16"/>
  <c r="CC66" i="7"/>
  <c r="CC52" i="7"/>
  <c r="CO27" i="7"/>
  <c r="BY9" i="13"/>
  <c r="CB14" i="7"/>
  <c r="CL35" i="13"/>
  <c r="BY10" i="13"/>
  <c r="CB15" i="7"/>
  <c r="CL36" i="13"/>
  <c r="CC14" i="16"/>
  <c r="CD46" i="7"/>
  <c r="CP21" i="7"/>
  <c r="CE56" i="7"/>
  <c r="CF67" i="7"/>
  <c r="CE13" i="16"/>
  <c r="CB16" i="16"/>
  <c r="CC50" i="7"/>
  <c r="CO25" i="7"/>
  <c r="CD13" i="16" l="1"/>
  <c r="CE67" i="7"/>
  <c r="CA17" i="16"/>
  <c r="CB51" i="7"/>
  <c r="CN26" i="7"/>
  <c r="BX12" i="13"/>
  <c r="CA17" i="7"/>
  <c r="CK38" i="13"/>
  <c r="CB19" i="16"/>
  <c r="CC54" i="7"/>
  <c r="CO29" i="7"/>
  <c r="CA16" i="16"/>
  <c r="CB50" i="7"/>
  <c r="CN25" i="7"/>
  <c r="CB9" i="16"/>
  <c r="CC4" i="16" s="1"/>
  <c r="CC63" i="7"/>
  <c r="CO71" i="7" s="1"/>
  <c r="CO20" i="7"/>
  <c r="CO6" i="7"/>
  <c r="BX10" i="13"/>
  <c r="CA15" i="7"/>
  <c r="CK36" i="13"/>
  <c r="BY13" i="13"/>
  <c r="CB18" i="7"/>
  <c r="CL39" i="13"/>
  <c r="CP72" i="7"/>
  <c r="BX11" i="13"/>
  <c r="CA16" i="7"/>
  <c r="CK37" i="13"/>
  <c r="CA18" i="16"/>
  <c r="CB53" i="7"/>
  <c r="CN28" i="7"/>
  <c r="CD56" i="7"/>
  <c r="CO74" i="7"/>
  <c r="CO73" i="7"/>
  <c r="CB15" i="16"/>
  <c r="CC49" i="7"/>
  <c r="CO24" i="7"/>
  <c r="CP71" i="7"/>
  <c r="CA11" i="16"/>
  <c r="CB65" i="7"/>
  <c r="CB48" i="7"/>
  <c r="CN23" i="7"/>
  <c r="BX9" i="13"/>
  <c r="CA14" i="7"/>
  <c r="CK35" i="13"/>
  <c r="BX7" i="13"/>
  <c r="CA12" i="7"/>
  <c r="CK33" i="13"/>
  <c r="BY6" i="13"/>
  <c r="CB11" i="7"/>
  <c r="CL32" i="13"/>
  <c r="CP76" i="7"/>
  <c r="BY8" i="13"/>
  <c r="CB13" i="7"/>
  <c r="CL34" i="13"/>
  <c r="CD4" i="7"/>
  <c r="CB14" i="16"/>
  <c r="CC46" i="7"/>
  <c r="CO21" i="7"/>
  <c r="CA12" i="16"/>
  <c r="CB66" i="7"/>
  <c r="CB52" i="7"/>
  <c r="CN27" i="7"/>
  <c r="CO6" i="16"/>
  <c r="CB10" i="16"/>
  <c r="CC68" i="7"/>
  <c r="CC64" i="7"/>
  <c r="CC47" i="7"/>
  <c r="CO22" i="7"/>
  <c r="BY4" i="13"/>
  <c r="CB9" i="7"/>
  <c r="CC4" i="7" s="1"/>
  <c r="CL30" i="13"/>
  <c r="CR75" i="7"/>
  <c r="BY5" i="13"/>
  <c r="CB10" i="7"/>
  <c r="CL31" i="13"/>
  <c r="CN74" i="7" l="1"/>
  <c r="CN73" i="7"/>
  <c r="BZ17" i="16"/>
  <c r="CA51" i="7"/>
  <c r="CM26" i="7"/>
  <c r="CA9" i="16"/>
  <c r="CB4" i="16" s="1"/>
  <c r="CB63" i="7"/>
  <c r="CN6" i="7"/>
  <c r="CN20" i="7"/>
  <c r="CA10" i="16"/>
  <c r="CB64" i="7"/>
  <c r="CB47" i="7"/>
  <c r="CB68" i="7"/>
  <c r="CN76" i="7" s="1"/>
  <c r="CN22" i="7"/>
  <c r="BW10" i="13"/>
  <c r="BZ15" i="7"/>
  <c r="CJ36" i="13"/>
  <c r="CN6" i="16"/>
  <c r="BW11" i="13"/>
  <c r="BZ16" i="7"/>
  <c r="CJ37" i="13"/>
  <c r="BZ11" i="16"/>
  <c r="CA65" i="7"/>
  <c r="CA48" i="7"/>
  <c r="CM23" i="7"/>
  <c r="BW7" i="13"/>
  <c r="BZ12" i="7"/>
  <c r="CJ33" i="13"/>
  <c r="CA14" i="16"/>
  <c r="CB46" i="7"/>
  <c r="CN21" i="7"/>
  <c r="BX4" i="13"/>
  <c r="CA9" i="7"/>
  <c r="CK30" i="13"/>
  <c r="CA15" i="16"/>
  <c r="CB49" i="7"/>
  <c r="CN24" i="7"/>
  <c r="BX6" i="13"/>
  <c r="CA11" i="7"/>
  <c r="CK32" i="13"/>
  <c r="CO72" i="7"/>
  <c r="BZ18" i="16"/>
  <c r="CA53" i="7"/>
  <c r="CM28" i="7"/>
  <c r="BW12" i="13"/>
  <c r="BZ17" i="7"/>
  <c r="CJ38" i="13"/>
  <c r="CO76" i="7"/>
  <c r="BX5" i="13"/>
  <c r="CA10" i="7"/>
  <c r="CK31" i="13"/>
  <c r="CC56" i="7"/>
  <c r="BX8" i="13"/>
  <c r="CA13" i="7"/>
  <c r="CK34" i="13"/>
  <c r="BZ16" i="16"/>
  <c r="CA50" i="7"/>
  <c r="CM25" i="7"/>
  <c r="CA19" i="16"/>
  <c r="CB54" i="7"/>
  <c r="CN29" i="7"/>
  <c r="CQ75" i="7"/>
  <c r="BW9" i="13"/>
  <c r="BZ14" i="7"/>
  <c r="CJ35" i="13"/>
  <c r="CC13" i="16"/>
  <c r="CD67" i="7"/>
  <c r="BZ12" i="16"/>
  <c r="CA66" i="7"/>
  <c r="CA52" i="7"/>
  <c r="CM27" i="7"/>
  <c r="BX13" i="13"/>
  <c r="CA18" i="7"/>
  <c r="CK39" i="13"/>
  <c r="BW13" i="13" l="1"/>
  <c r="BZ18" i="7"/>
  <c r="CJ39" i="13"/>
  <c r="BZ14" i="16"/>
  <c r="CA46" i="7"/>
  <c r="CM21" i="7"/>
  <c r="BW5" i="13"/>
  <c r="BZ10" i="7"/>
  <c r="CJ31" i="13"/>
  <c r="BZ15" i="16"/>
  <c r="CA49" i="7"/>
  <c r="CM24" i="7"/>
  <c r="BZ10" i="16"/>
  <c r="CA64" i="7"/>
  <c r="CA68" i="7"/>
  <c r="CA47" i="7"/>
  <c r="CM22" i="7"/>
  <c r="BY18" i="16"/>
  <c r="BZ53" i="7"/>
  <c r="CL28" i="7"/>
  <c r="BY16" i="16"/>
  <c r="BZ50" i="7"/>
  <c r="CL25" i="7"/>
  <c r="BW8" i="13"/>
  <c r="BZ13" i="7"/>
  <c r="CJ34" i="13"/>
  <c r="BW6" i="13"/>
  <c r="BZ11" i="7"/>
  <c r="CJ32" i="13"/>
  <c r="BZ9" i="16"/>
  <c r="CA4" i="16" s="1"/>
  <c r="CA63" i="7"/>
  <c r="CM20" i="7"/>
  <c r="CM6" i="7"/>
  <c r="BV11" i="13"/>
  <c r="BY16" i="7"/>
  <c r="CI37" i="13"/>
  <c r="CM74" i="7"/>
  <c r="BV9" i="13"/>
  <c r="BY14" i="7"/>
  <c r="CI35" i="13"/>
  <c r="CB13" i="16"/>
  <c r="CC67" i="7"/>
  <c r="BW4" i="13"/>
  <c r="BZ9" i="7"/>
  <c r="CA4" i="7" s="1"/>
  <c r="CJ30" i="13"/>
  <c r="BY11" i="16"/>
  <c r="BZ65" i="7"/>
  <c r="CL73" i="7" s="1"/>
  <c r="BZ48" i="7"/>
  <c r="CL23" i="7"/>
  <c r="CN72" i="7"/>
  <c r="CB4" i="7"/>
  <c r="BZ19" i="16"/>
  <c r="CA54" i="7"/>
  <c r="CM29" i="7"/>
  <c r="BV12" i="13"/>
  <c r="BY17" i="7"/>
  <c r="CI38" i="13"/>
  <c r="CM73" i="7"/>
  <c r="CB56" i="7"/>
  <c r="BV7" i="13"/>
  <c r="BY12" i="7"/>
  <c r="CI33" i="13"/>
  <c r="CN71" i="7"/>
  <c r="BY17" i="16"/>
  <c r="BZ51" i="7"/>
  <c r="CL26" i="7"/>
  <c r="BV10" i="13"/>
  <c r="BY15" i="7"/>
  <c r="CI36" i="13"/>
  <c r="CP75" i="7"/>
  <c r="BY12" i="16"/>
  <c r="BZ52" i="7"/>
  <c r="BZ66" i="7"/>
  <c r="CL74" i="7" s="1"/>
  <c r="CL27" i="7"/>
  <c r="CM6" i="16"/>
  <c r="BU10" i="13" l="1"/>
  <c r="BX15" i="7"/>
  <c r="BV49" i="13"/>
  <c r="CH36" i="13"/>
  <c r="CM72" i="7"/>
  <c r="CO75" i="7"/>
  <c r="BX12" i="16"/>
  <c r="BY52" i="7"/>
  <c r="BY66" i="7"/>
  <c r="CK27" i="7"/>
  <c r="CM71" i="7"/>
  <c r="BY10" i="16"/>
  <c r="BZ64" i="7"/>
  <c r="BZ47" i="7"/>
  <c r="BZ68" i="7"/>
  <c r="CL22" i="7"/>
  <c r="BV6" i="13"/>
  <c r="BY11" i="7"/>
  <c r="CI32" i="13"/>
  <c r="BX11" i="16"/>
  <c r="BY65" i="7"/>
  <c r="BY48" i="7"/>
  <c r="CK23" i="7"/>
  <c r="BX18" i="16"/>
  <c r="BY53" i="7"/>
  <c r="CK28" i="7"/>
  <c r="BX16" i="16"/>
  <c r="BY50" i="7"/>
  <c r="CK25" i="7"/>
  <c r="BU11" i="13"/>
  <c r="BV50" i="13" s="1"/>
  <c r="BX16" i="7"/>
  <c r="CH37" i="13"/>
  <c r="CL6" i="16"/>
  <c r="BY14" i="16"/>
  <c r="BZ46" i="7"/>
  <c r="CL21" i="7"/>
  <c r="CM76" i="7"/>
  <c r="BU7" i="13"/>
  <c r="BX12" i="7"/>
  <c r="CH33" i="13"/>
  <c r="BU12" i="13"/>
  <c r="BV51" i="13" s="1"/>
  <c r="BX17" i="7"/>
  <c r="CH38" i="13"/>
  <c r="BY9" i="16"/>
  <c r="BZ4" i="16" s="1"/>
  <c r="BZ63" i="7"/>
  <c r="CL20" i="7"/>
  <c r="CL6" i="7"/>
  <c r="BU9" i="13"/>
  <c r="BV48" i="13" s="1"/>
  <c r="BX14" i="7"/>
  <c r="CH35" i="13"/>
  <c r="BY15" i="16"/>
  <c r="BZ49" i="7"/>
  <c r="CL24" i="7"/>
  <c r="BV5" i="13"/>
  <c r="BY10" i="7"/>
  <c r="CI31" i="13"/>
  <c r="BY19" i="16"/>
  <c r="BZ54" i="7"/>
  <c r="CL29" i="7"/>
  <c r="BX17" i="16"/>
  <c r="BY51" i="7"/>
  <c r="CK26" i="7"/>
  <c r="CA13" i="16"/>
  <c r="CB67" i="7"/>
  <c r="BV4" i="13"/>
  <c r="BY9" i="7"/>
  <c r="BZ4" i="7" s="1"/>
  <c r="CI30" i="13"/>
  <c r="BV8" i="13"/>
  <c r="BY13" i="7"/>
  <c r="CI34" i="13"/>
  <c r="CA56" i="7"/>
  <c r="BV13" i="13"/>
  <c r="BY18" i="7"/>
  <c r="CI39" i="13"/>
  <c r="BT7" i="13" l="1"/>
  <c r="BW12" i="7"/>
  <c r="CG33" i="13"/>
  <c r="CG46" i="13"/>
  <c r="CF46" i="13"/>
  <c r="CE46" i="13"/>
  <c r="CD46" i="13"/>
  <c r="CC46" i="13"/>
  <c r="CB46" i="13"/>
  <c r="CA46" i="13"/>
  <c r="BZ46" i="13"/>
  <c r="BY46" i="13"/>
  <c r="BX46" i="13"/>
  <c r="BW46" i="13"/>
  <c r="BX19" i="16"/>
  <c r="BY54" i="7"/>
  <c r="CK29" i="7"/>
  <c r="BW18" i="16"/>
  <c r="BX53" i="7"/>
  <c r="CJ28" i="7"/>
  <c r="BU13" i="13"/>
  <c r="BX18" i="7"/>
  <c r="BV52" i="13"/>
  <c r="CH39" i="13"/>
  <c r="BT12" i="13"/>
  <c r="BW17" i="7"/>
  <c r="CG51" i="13"/>
  <c r="CG38" i="13"/>
  <c r="CF51" i="13"/>
  <c r="CE51" i="13"/>
  <c r="CD51" i="13"/>
  <c r="CC51" i="13"/>
  <c r="CB51" i="13"/>
  <c r="CA51" i="13"/>
  <c r="BZ51" i="13"/>
  <c r="BY51" i="13"/>
  <c r="BX51" i="13"/>
  <c r="BW51" i="13"/>
  <c r="CL76" i="7"/>
  <c r="CK74" i="7"/>
  <c r="BX14" i="16"/>
  <c r="BY46" i="7"/>
  <c r="CK21" i="7"/>
  <c r="BY64" i="7"/>
  <c r="BX10" i="16"/>
  <c r="BY68" i="7"/>
  <c r="BY47" i="7"/>
  <c r="CK22" i="7"/>
  <c r="CK73" i="7"/>
  <c r="BW16" i="16"/>
  <c r="BX50" i="7"/>
  <c r="CJ25" i="7"/>
  <c r="CL71" i="7"/>
  <c r="CL72" i="7"/>
  <c r="BU6" i="13"/>
  <c r="BX11" i="7"/>
  <c r="BV45" i="13"/>
  <c r="CH32" i="13"/>
  <c r="BU5" i="13"/>
  <c r="BV44" i="13" s="1"/>
  <c r="BX10" i="7"/>
  <c r="CH31" i="13"/>
  <c r="BU4" i="13"/>
  <c r="BX9" i="7"/>
  <c r="BY4" i="7" s="1"/>
  <c r="CH30" i="13"/>
  <c r="BT9" i="13"/>
  <c r="BW14" i="7"/>
  <c r="CG35" i="13"/>
  <c r="CG48" i="13"/>
  <c r="CF48" i="13"/>
  <c r="CE48" i="13"/>
  <c r="CD48" i="13"/>
  <c r="CC48" i="13"/>
  <c r="CB48" i="13"/>
  <c r="CA48" i="13"/>
  <c r="BZ48" i="13"/>
  <c r="BY48" i="13"/>
  <c r="BX48" i="13"/>
  <c r="BW48" i="13"/>
  <c r="CK6" i="16"/>
  <c r="BV46" i="13"/>
  <c r="BW12" i="16"/>
  <c r="BX66" i="7"/>
  <c r="BX52" i="7"/>
  <c r="CJ27" i="7"/>
  <c r="BW17" i="16"/>
  <c r="BX51" i="7"/>
  <c r="CJ26" i="7"/>
  <c r="BX15" i="16"/>
  <c r="BY49" i="7"/>
  <c r="CK24" i="7"/>
  <c r="BU8" i="13"/>
  <c r="BV47" i="13" s="1"/>
  <c r="BX13" i="7"/>
  <c r="CH34" i="13"/>
  <c r="CA67" i="7"/>
  <c r="BZ13" i="16"/>
  <c r="BX9" i="16"/>
  <c r="BY4" i="16" s="1"/>
  <c r="BY63" i="7"/>
  <c r="CK6" i="7"/>
  <c r="CK20" i="7"/>
  <c r="CN75" i="7"/>
  <c r="BZ56" i="7"/>
  <c r="BW11" i="16"/>
  <c r="BX65" i="7"/>
  <c r="BX48" i="7"/>
  <c r="CJ23" i="7"/>
  <c r="BT11" i="13"/>
  <c r="BW16" i="7"/>
  <c r="CG37" i="13"/>
  <c r="CG50" i="13"/>
  <c r="CF50" i="13"/>
  <c r="CE50" i="13"/>
  <c r="CD50" i="13"/>
  <c r="CC50" i="13"/>
  <c r="CB50" i="13"/>
  <c r="CA50" i="13"/>
  <c r="BZ50" i="13"/>
  <c r="BY50" i="13"/>
  <c r="BX50" i="13"/>
  <c r="BW50" i="13"/>
  <c r="BT10" i="13"/>
  <c r="BW15" i="7"/>
  <c r="CG49" i="13"/>
  <c r="CG36" i="13"/>
  <c r="CF49" i="13"/>
  <c r="CE49" i="13"/>
  <c r="CD49" i="13"/>
  <c r="CC49" i="13"/>
  <c r="CB49" i="13"/>
  <c r="CA49" i="13"/>
  <c r="BZ49" i="13"/>
  <c r="BY49" i="13"/>
  <c r="BX49" i="13"/>
  <c r="BW49" i="13"/>
  <c r="BY56" i="7" l="1"/>
  <c r="BY67" i="7" s="1"/>
  <c r="CK75" i="7" s="1"/>
  <c r="BW15" i="16"/>
  <c r="BX49" i="7"/>
  <c r="CJ24" i="7"/>
  <c r="BV18" i="16"/>
  <c r="BW53" i="7"/>
  <c r="CI28" i="7"/>
  <c r="BV16" i="16"/>
  <c r="BW50" i="7"/>
  <c r="CI25" i="7"/>
  <c r="CK72" i="7"/>
  <c r="BS12" i="13"/>
  <c r="BV17" i="7"/>
  <c r="CF38" i="13"/>
  <c r="BS10" i="13"/>
  <c r="BV15" i="7"/>
  <c r="CF36" i="13"/>
  <c r="BS11" i="13"/>
  <c r="BV16" i="7"/>
  <c r="CF37" i="13"/>
  <c r="CJ6" i="16"/>
  <c r="BS9" i="13"/>
  <c r="BV14" i="7"/>
  <c r="CF35" i="13"/>
  <c r="BT4" i="13"/>
  <c r="BW9" i="7"/>
  <c r="BX5" i="7" s="1"/>
  <c r="CG30" i="13"/>
  <c r="CG43" i="13"/>
  <c r="CF43" i="13"/>
  <c r="CE43" i="13"/>
  <c r="CD43" i="13"/>
  <c r="CC43" i="13"/>
  <c r="CB43" i="13"/>
  <c r="CA43" i="13"/>
  <c r="BZ43" i="13"/>
  <c r="BY43" i="13"/>
  <c r="BX43" i="13"/>
  <c r="BW43" i="13"/>
  <c r="BT8" i="13"/>
  <c r="BW13" i="7"/>
  <c r="CG47" i="13"/>
  <c r="CG34" i="13"/>
  <c r="CF47" i="13"/>
  <c r="CE47" i="13"/>
  <c r="CD47" i="13"/>
  <c r="CC47" i="13"/>
  <c r="CB47" i="13"/>
  <c r="CA47" i="13"/>
  <c r="BZ47" i="13"/>
  <c r="BY47" i="13"/>
  <c r="BX47" i="13"/>
  <c r="BW47" i="13"/>
  <c r="BT6" i="13"/>
  <c r="BW11" i="7"/>
  <c r="CG32" i="13"/>
  <c r="CG45" i="13"/>
  <c r="CF45" i="13"/>
  <c r="CE45" i="13"/>
  <c r="CD45" i="13"/>
  <c r="CC45" i="13"/>
  <c r="CB45" i="13"/>
  <c r="CA45" i="13"/>
  <c r="BZ45" i="13"/>
  <c r="BY45" i="13"/>
  <c r="BX45" i="13"/>
  <c r="BW45" i="13"/>
  <c r="BW14" i="16"/>
  <c r="BX46" i="7"/>
  <c r="CJ21" i="7"/>
  <c r="BW10" i="16"/>
  <c r="BX68" i="7"/>
  <c r="BX47" i="7"/>
  <c r="BX64" i="7"/>
  <c r="CJ72" i="7" s="1"/>
  <c r="CJ22" i="7"/>
  <c r="BW51" i="7"/>
  <c r="BV17" i="16"/>
  <c r="CI26" i="7"/>
  <c r="CM75" i="7"/>
  <c r="CJ74" i="7"/>
  <c r="BT5" i="13"/>
  <c r="BW10" i="7"/>
  <c r="CG31" i="13"/>
  <c r="CG44" i="13"/>
  <c r="CF44" i="13"/>
  <c r="CE44" i="13"/>
  <c r="CD44" i="13"/>
  <c r="CC44" i="13"/>
  <c r="CB44" i="13"/>
  <c r="CA44" i="13"/>
  <c r="BZ44" i="13"/>
  <c r="BY44" i="13"/>
  <c r="BX44" i="13"/>
  <c r="BW44" i="13"/>
  <c r="CJ73" i="7"/>
  <c r="CK71" i="7"/>
  <c r="BV43" i="13"/>
  <c r="BW19" i="16"/>
  <c r="BX54" i="7"/>
  <c r="CJ29" i="7"/>
  <c r="BV11" i="16"/>
  <c r="BW65" i="7"/>
  <c r="BW48" i="7"/>
  <c r="CI23" i="7"/>
  <c r="CK76" i="7"/>
  <c r="BY13" i="16"/>
  <c r="BZ67" i="7"/>
  <c r="BV12" i="16"/>
  <c r="BW52" i="7"/>
  <c r="BW66" i="7"/>
  <c r="CI27" i="7"/>
  <c r="BW9" i="16"/>
  <c r="BX4" i="16" s="1"/>
  <c r="BX63" i="7"/>
  <c r="CJ20" i="7"/>
  <c r="CJ6" i="7"/>
  <c r="BT13" i="13"/>
  <c r="BW18" i="7"/>
  <c r="CG52" i="13"/>
  <c r="CG39" i="13"/>
  <c r="CF52" i="13"/>
  <c r="CE52" i="13"/>
  <c r="CD52" i="13"/>
  <c r="CC52" i="13"/>
  <c r="CB52" i="13"/>
  <c r="CA52" i="13"/>
  <c r="BZ52" i="13"/>
  <c r="BY52" i="13"/>
  <c r="BX52" i="13"/>
  <c r="BW52" i="13"/>
  <c r="BS7" i="13"/>
  <c r="BV12" i="7"/>
  <c r="CF33" i="13"/>
  <c r="BX13" i="16" l="1"/>
  <c r="CJ71" i="7"/>
  <c r="BS8" i="13"/>
  <c r="BV13" i="7"/>
  <c r="CF34" i="13"/>
  <c r="CJ76" i="7"/>
  <c r="CI73" i="7"/>
  <c r="BU17" i="16"/>
  <c r="BV51" i="7"/>
  <c r="CH26" i="7"/>
  <c r="CI74" i="7"/>
  <c r="BV9" i="16"/>
  <c r="BW63" i="7"/>
  <c r="CI20" i="7"/>
  <c r="CI5" i="7"/>
  <c r="CI6" i="7"/>
  <c r="CH5" i="7"/>
  <c r="CG5" i="7"/>
  <c r="CF5" i="7"/>
  <c r="CE5" i="7"/>
  <c r="CD5" i="7"/>
  <c r="CC5" i="7"/>
  <c r="CB5" i="7"/>
  <c r="CA5" i="7"/>
  <c r="BZ5" i="7"/>
  <c r="BY5" i="7"/>
  <c r="CL75" i="7"/>
  <c r="BV14" i="16"/>
  <c r="BW46" i="7"/>
  <c r="CI21" i="7"/>
  <c r="BR10" i="13"/>
  <c r="BU15" i="7"/>
  <c r="CE36" i="13"/>
  <c r="BV10" i="16"/>
  <c r="BW68" i="7"/>
  <c r="BW64" i="7"/>
  <c r="CI72" i="7" s="1"/>
  <c r="BW47" i="7"/>
  <c r="CI22" i="7"/>
  <c r="BS4" i="13"/>
  <c r="BV9" i="7"/>
  <c r="CF30" i="13"/>
  <c r="BU11" i="16"/>
  <c r="BV65" i="7"/>
  <c r="BV48" i="7"/>
  <c r="CH23" i="7"/>
  <c r="BS5" i="13"/>
  <c r="BV10" i="7"/>
  <c r="CF31" i="13"/>
  <c r="BU16" i="16"/>
  <c r="BV50" i="7"/>
  <c r="CH25" i="7"/>
  <c r="BX56" i="7"/>
  <c r="BV15" i="16"/>
  <c r="BW49" i="7"/>
  <c r="CI24" i="7"/>
  <c r="BS6" i="13"/>
  <c r="BV11" i="7"/>
  <c r="CF32" i="13"/>
  <c r="BR12" i="13"/>
  <c r="BU17" i="7"/>
  <c r="CE38" i="13"/>
  <c r="BV19" i="16"/>
  <c r="BW54" i="7"/>
  <c r="CI29" i="7"/>
  <c r="BR7" i="13"/>
  <c r="BU12" i="7"/>
  <c r="CE33" i="13"/>
  <c r="BS13" i="13"/>
  <c r="BV18" i="7"/>
  <c r="CF39" i="13"/>
  <c r="BW4" i="16"/>
  <c r="BW5" i="16"/>
  <c r="CI6" i="16"/>
  <c r="BR9" i="13"/>
  <c r="BU14" i="7"/>
  <c r="CE35" i="13"/>
  <c r="BU12" i="16"/>
  <c r="BV66" i="7"/>
  <c r="BV52" i="7"/>
  <c r="CH27" i="7"/>
  <c r="BU18" i="16"/>
  <c r="BV53" i="7"/>
  <c r="CH28" i="7"/>
  <c r="BX4" i="7"/>
  <c r="BR11" i="13"/>
  <c r="BU16" i="7"/>
  <c r="CE37" i="13"/>
  <c r="BW56" i="7" l="1"/>
  <c r="BW67" i="7" s="1"/>
  <c r="BT11" i="16"/>
  <c r="BU65" i="7"/>
  <c r="BU48" i="7"/>
  <c r="CG23" i="7"/>
  <c r="BQ7" i="13"/>
  <c r="BT12" i="7"/>
  <c r="CD33" i="13"/>
  <c r="BT18" i="16"/>
  <c r="BU53" i="7"/>
  <c r="CG28" i="7"/>
  <c r="CH73" i="7"/>
  <c r="BT17" i="16"/>
  <c r="BU51" i="7"/>
  <c r="CG26" i="7"/>
  <c r="CI71" i="7"/>
  <c r="BU15" i="16"/>
  <c r="BV49" i="7"/>
  <c r="CH24" i="7"/>
  <c r="CH74" i="7"/>
  <c r="BR5" i="13"/>
  <c r="BU10" i="7"/>
  <c r="CE31" i="13"/>
  <c r="BU10" i="16"/>
  <c r="BV68" i="7"/>
  <c r="BV47" i="7"/>
  <c r="BV64" i="7"/>
  <c r="CH22" i="7"/>
  <c r="BU9" i="16"/>
  <c r="BV4" i="16" s="1"/>
  <c r="BV63" i="7"/>
  <c r="CH6" i="7"/>
  <c r="CH20" i="7"/>
  <c r="BR4" i="13"/>
  <c r="BU9" i="7"/>
  <c r="BV4" i="7" s="1"/>
  <c r="CE30" i="13"/>
  <c r="BT16" i="16"/>
  <c r="BU50" i="7"/>
  <c r="CG25" i="7"/>
  <c r="BQ12" i="13"/>
  <c r="BT17" i="7"/>
  <c r="CD38" i="13"/>
  <c r="BQ10" i="13"/>
  <c r="BT15" i="7"/>
  <c r="CD36" i="13"/>
  <c r="BW4" i="7"/>
  <c r="BR8" i="13"/>
  <c r="BU13" i="7"/>
  <c r="CE34" i="13"/>
  <c r="BT12" i="16"/>
  <c r="BU52" i="7"/>
  <c r="BU66" i="7"/>
  <c r="CG27" i="7"/>
  <c r="BQ9" i="13"/>
  <c r="BT14" i="7"/>
  <c r="CD35" i="13"/>
  <c r="BU19" i="16"/>
  <c r="BV54" i="7"/>
  <c r="CH29" i="7"/>
  <c r="CI76" i="7"/>
  <c r="CH5" i="16"/>
  <c r="CH6" i="16"/>
  <c r="CG5" i="16"/>
  <c r="CF5" i="16"/>
  <c r="CE5" i="16"/>
  <c r="CD5" i="16"/>
  <c r="CC5" i="16"/>
  <c r="CB5" i="16"/>
  <c r="CA5" i="16"/>
  <c r="BZ5" i="16"/>
  <c r="BY5" i="16"/>
  <c r="BX5" i="16"/>
  <c r="BR6" i="13"/>
  <c r="BU11" i="7"/>
  <c r="CE32" i="13"/>
  <c r="BQ11" i="13"/>
  <c r="BT16" i="7"/>
  <c r="CD37" i="13"/>
  <c r="BR13" i="13"/>
  <c r="BU18" i="7"/>
  <c r="CE39" i="13"/>
  <c r="BW13" i="16"/>
  <c r="BX67" i="7"/>
  <c r="BU14" i="16"/>
  <c r="BV46" i="7"/>
  <c r="CH21" i="7"/>
  <c r="BV13" i="16" l="1"/>
  <c r="BS11" i="16"/>
  <c r="BT65" i="7"/>
  <c r="BT48" i="7"/>
  <c r="CF23" i="7"/>
  <c r="BQ8" i="13"/>
  <c r="BT13" i="7"/>
  <c r="CD34" i="13"/>
  <c r="CH76" i="7"/>
  <c r="CG74" i="7"/>
  <c r="CH71" i="7"/>
  <c r="BP10" i="13"/>
  <c r="BS15" i="7"/>
  <c r="CC36" i="13"/>
  <c r="CH72" i="7"/>
  <c r="BP11" i="13"/>
  <c r="BS16" i="7"/>
  <c r="CC37" i="13"/>
  <c r="BT15" i="16"/>
  <c r="BU49" i="7"/>
  <c r="CG24" i="7"/>
  <c r="BS18" i="16"/>
  <c r="BT53" i="7"/>
  <c r="CF28" i="7"/>
  <c r="BQ5" i="13"/>
  <c r="BT10" i="7"/>
  <c r="CD31" i="13"/>
  <c r="BP7" i="13"/>
  <c r="BS12" i="7"/>
  <c r="CC33" i="13"/>
  <c r="BP12" i="13"/>
  <c r="BS17" i="7"/>
  <c r="CC38" i="13"/>
  <c r="BT9" i="16"/>
  <c r="BU63" i="7"/>
  <c r="CG20" i="7"/>
  <c r="CG6" i="7"/>
  <c r="BV56" i="7"/>
  <c r="BS12" i="16"/>
  <c r="BT52" i="7"/>
  <c r="BT66" i="7"/>
  <c r="CF27" i="7"/>
  <c r="BP9" i="13"/>
  <c r="BS14" i="7"/>
  <c r="CC35" i="13"/>
  <c r="BT14" i="16"/>
  <c r="BU46" i="7"/>
  <c r="CG21" i="7"/>
  <c r="BT19" i="16"/>
  <c r="BU54" i="7"/>
  <c r="CG29" i="7"/>
  <c r="BQ13" i="13"/>
  <c r="BT18" i="7"/>
  <c r="CD39" i="13"/>
  <c r="CJ75" i="7"/>
  <c r="BQ6" i="13"/>
  <c r="BT11" i="7"/>
  <c r="CD32" i="13"/>
  <c r="BQ4" i="13"/>
  <c r="BT9" i="7"/>
  <c r="BU4" i="7" s="1"/>
  <c r="CD30" i="13"/>
  <c r="BU4" i="16"/>
  <c r="CG6" i="16"/>
  <c r="CG73" i="7"/>
  <c r="CI75" i="7"/>
  <c r="BT10" i="16"/>
  <c r="BU68" i="7"/>
  <c r="BU64" i="7"/>
  <c r="BU47" i="7"/>
  <c r="CG22" i="7"/>
  <c r="BS16" i="16"/>
  <c r="BT50" i="7"/>
  <c r="CF25" i="7"/>
  <c r="BS17" i="16"/>
  <c r="BT51" i="7"/>
  <c r="CF26" i="7"/>
  <c r="BU56" i="7" l="1"/>
  <c r="BU67" i="7" s="1"/>
  <c r="BO11" i="13"/>
  <c r="BR16" i="7"/>
  <c r="CB37" i="13"/>
  <c r="BS15" i="16"/>
  <c r="BT49" i="7"/>
  <c r="CF24" i="7"/>
  <c r="BP6" i="13"/>
  <c r="BS11" i="7"/>
  <c r="CC32" i="13"/>
  <c r="BS14" i="16"/>
  <c r="BT46" i="7"/>
  <c r="CF21" i="7"/>
  <c r="BP5" i="13"/>
  <c r="BS10" i="7"/>
  <c r="CC31" i="13"/>
  <c r="BT13" i="16"/>
  <c r="BS9" i="16"/>
  <c r="BT4" i="16" s="1"/>
  <c r="BT63" i="7"/>
  <c r="CF20" i="7"/>
  <c r="CF6" i="7"/>
  <c r="BV67" i="7"/>
  <c r="BU13" i="16"/>
  <c r="CF6" i="16"/>
  <c r="BP4" i="13"/>
  <c r="BS9" i="7"/>
  <c r="BT4" i="7" s="1"/>
  <c r="CC30" i="13"/>
  <c r="BR16" i="16"/>
  <c r="BS50" i="7"/>
  <c r="CE25" i="7"/>
  <c r="BR11" i="16"/>
  <c r="BS65" i="7"/>
  <c r="CE73" i="7" s="1"/>
  <c r="BS48" i="7"/>
  <c r="CE23" i="7"/>
  <c r="CF73" i="7"/>
  <c r="BS19" i="16"/>
  <c r="BT54" i="7"/>
  <c r="CF29" i="7"/>
  <c r="BR18" i="16"/>
  <c r="BS53" i="7"/>
  <c r="CE28" i="7"/>
  <c r="BP13" i="13"/>
  <c r="BS18" i="7"/>
  <c r="CC39" i="13"/>
  <c r="CF74" i="7"/>
  <c r="CG71" i="7"/>
  <c r="BP8" i="13"/>
  <c r="BS13" i="7"/>
  <c r="CC34" i="13"/>
  <c r="CG72" i="7"/>
  <c r="BO9" i="13"/>
  <c r="BR14" i="7"/>
  <c r="CB35" i="13"/>
  <c r="BO7" i="13"/>
  <c r="BR12" i="7"/>
  <c r="CB33" i="13"/>
  <c r="BR17" i="16"/>
  <c r="BS51" i="7"/>
  <c r="CE26" i="7"/>
  <c r="BS10" i="16"/>
  <c r="BT64" i="7"/>
  <c r="BT68" i="7"/>
  <c r="CF76" i="7" s="1"/>
  <c r="BT47" i="7"/>
  <c r="CF22" i="7"/>
  <c r="BO12" i="13"/>
  <c r="BR17" i="7"/>
  <c r="CB38" i="13"/>
  <c r="CG76" i="7"/>
  <c r="BR12" i="16"/>
  <c r="BS52" i="7"/>
  <c r="BS66" i="7"/>
  <c r="CE27" i="7"/>
  <c r="BO10" i="13"/>
  <c r="BR15" i="7"/>
  <c r="CB36" i="13"/>
  <c r="BO13" i="13" l="1"/>
  <c r="BR18" i="7"/>
  <c r="CB39" i="13"/>
  <c r="BQ18" i="16"/>
  <c r="BR53" i="7"/>
  <c r="CD28" i="7"/>
  <c r="BN10" i="13"/>
  <c r="BQ15" i="7"/>
  <c r="CA36" i="13"/>
  <c r="BQ11" i="16"/>
  <c r="BR65" i="7"/>
  <c r="CD73" i="7" s="1"/>
  <c r="BR48" i="7"/>
  <c r="CD23" i="7"/>
  <c r="CF71" i="7"/>
  <c r="BR14" i="16"/>
  <c r="BS46" i="7"/>
  <c r="CE21" i="7"/>
  <c r="BO4" i="13"/>
  <c r="BR9" i="7"/>
  <c r="BS4" i="7" s="1"/>
  <c r="CB30" i="13"/>
  <c r="BO5" i="13"/>
  <c r="BR10" i="7"/>
  <c r="CB31" i="13"/>
  <c r="BR10" i="16"/>
  <c r="BS64" i="7"/>
  <c r="BS68" i="7"/>
  <c r="BS47" i="7"/>
  <c r="CE22" i="7"/>
  <c r="CF72" i="7"/>
  <c r="CE74" i="7"/>
  <c r="BN12" i="13"/>
  <c r="BQ17" i="7"/>
  <c r="CA38" i="13"/>
  <c r="BR15" i="16"/>
  <c r="BS49" i="7"/>
  <c r="CE24" i="7"/>
  <c r="CH75" i="7"/>
  <c r="CE6" i="16"/>
  <c r="BO6" i="13"/>
  <c r="BR11" i="7"/>
  <c r="CB32" i="13"/>
  <c r="BQ12" i="16"/>
  <c r="BR66" i="7"/>
  <c r="BR52" i="7"/>
  <c r="CD27" i="7"/>
  <c r="BN9" i="13"/>
  <c r="BQ14" i="7"/>
  <c r="CA35" i="13"/>
  <c r="BN7" i="13"/>
  <c r="BQ12" i="7"/>
  <c r="CA33" i="13"/>
  <c r="BQ17" i="16"/>
  <c r="BR51" i="7"/>
  <c r="CD26" i="7"/>
  <c r="BQ16" i="16"/>
  <c r="BR50" i="7"/>
  <c r="CD25" i="7"/>
  <c r="BO8" i="13"/>
  <c r="BR13" i="7"/>
  <c r="CB34" i="13"/>
  <c r="BR19" i="16"/>
  <c r="BS54" i="7"/>
  <c r="CE29" i="7"/>
  <c r="BR9" i="16"/>
  <c r="BS63" i="7"/>
  <c r="CE71" i="7" s="1"/>
  <c r="CE20" i="7"/>
  <c r="CE6" i="7"/>
  <c r="CG75" i="7"/>
  <c r="BT56" i="7"/>
  <c r="BN11" i="13"/>
  <c r="BQ16" i="7"/>
  <c r="CA37" i="13"/>
  <c r="BP18" i="16" l="1"/>
  <c r="BQ53" i="7"/>
  <c r="CC28" i="7"/>
  <c r="BP12" i="16"/>
  <c r="BQ52" i="7"/>
  <c r="BQ66" i="7"/>
  <c r="CC27" i="7"/>
  <c r="BM11" i="13"/>
  <c r="BP16" i="7"/>
  <c r="BZ37" i="13"/>
  <c r="BP11" i="16"/>
  <c r="BQ65" i="7"/>
  <c r="BQ48" i="7"/>
  <c r="CC23" i="7"/>
  <c r="BN6" i="13"/>
  <c r="BQ11" i="7"/>
  <c r="CA32" i="13"/>
  <c r="CE72" i="7"/>
  <c r="BQ14" i="16"/>
  <c r="BR46" i="7"/>
  <c r="CD21" i="7"/>
  <c r="BN5" i="13"/>
  <c r="BQ10" i="7"/>
  <c r="CA31" i="13"/>
  <c r="BP16" i="16"/>
  <c r="BQ50" i="7"/>
  <c r="CC25" i="7"/>
  <c r="CE76" i="7"/>
  <c r="BM12" i="13"/>
  <c r="BP17" i="7"/>
  <c r="BZ38" i="13"/>
  <c r="BT67" i="7"/>
  <c r="BS13" i="16"/>
  <c r="BP17" i="16"/>
  <c r="BQ51" i="7"/>
  <c r="CC26" i="7"/>
  <c r="CD6" i="16"/>
  <c r="BQ15" i="16"/>
  <c r="BR49" i="7"/>
  <c r="CD24" i="7"/>
  <c r="BS4" i="16"/>
  <c r="BN4" i="13"/>
  <c r="BQ9" i="7"/>
  <c r="CA30" i="13"/>
  <c r="BM10" i="13"/>
  <c r="BP15" i="7"/>
  <c r="BZ36" i="13"/>
  <c r="BQ19" i="16"/>
  <c r="BR54" i="7"/>
  <c r="CD29" i="7"/>
  <c r="BS56" i="7"/>
  <c r="BM9" i="13"/>
  <c r="BP14" i="7"/>
  <c r="BZ35" i="13"/>
  <c r="BQ10" i="16"/>
  <c r="BR47" i="7"/>
  <c r="BR64" i="7"/>
  <c r="BR68" i="7"/>
  <c r="CD22" i="7"/>
  <c r="BM7" i="13"/>
  <c r="BP12" i="7"/>
  <c r="BZ33" i="13"/>
  <c r="CD74" i="7"/>
  <c r="BQ9" i="16"/>
  <c r="BR4" i="16" s="1"/>
  <c r="BR63" i="7"/>
  <c r="CD6" i="7"/>
  <c r="CD20" i="7"/>
  <c r="BN8" i="13"/>
  <c r="BQ13" i="7"/>
  <c r="CA34" i="13"/>
  <c r="BN13" i="13"/>
  <c r="BQ18" i="7"/>
  <c r="CA39" i="13"/>
  <c r="BR56" i="7" l="1"/>
  <c r="BR67" i="7" s="1"/>
  <c r="BP15" i="16"/>
  <c r="BQ49" i="7"/>
  <c r="CC24" i="7"/>
  <c r="CC73" i="7"/>
  <c r="BM8" i="13"/>
  <c r="BP13" i="7"/>
  <c r="BZ34" i="13"/>
  <c r="BL9" i="13"/>
  <c r="BO14" i="7"/>
  <c r="BY35" i="13"/>
  <c r="BQ64" i="7"/>
  <c r="CC72" i="7" s="1"/>
  <c r="BP10" i="16"/>
  <c r="BQ68" i="7"/>
  <c r="BQ47" i="7"/>
  <c r="CC22" i="7"/>
  <c r="BO16" i="16"/>
  <c r="BP50" i="7"/>
  <c r="CB25" i="7"/>
  <c r="BM13" i="13"/>
  <c r="BP18" i="7"/>
  <c r="BZ39" i="13"/>
  <c r="CD72" i="7"/>
  <c r="BS67" i="7"/>
  <c r="BR13" i="16"/>
  <c r="BO17" i="16"/>
  <c r="BP51" i="7"/>
  <c r="CB26" i="7"/>
  <c r="BM6" i="13"/>
  <c r="BP11" i="7"/>
  <c r="BZ32" i="13"/>
  <c r="BM5" i="13"/>
  <c r="BP10" i="7"/>
  <c r="BZ31" i="13"/>
  <c r="BL10" i="13"/>
  <c r="BO15" i="7"/>
  <c r="BY36" i="13"/>
  <c r="BO18" i="16"/>
  <c r="BP53" i="7"/>
  <c r="CB28" i="7"/>
  <c r="BO12" i="16"/>
  <c r="BP52" i="7"/>
  <c r="BP66" i="7"/>
  <c r="CB27" i="7"/>
  <c r="CC74" i="7"/>
  <c r="CC6" i="16"/>
  <c r="BP9" i="16"/>
  <c r="BQ4" i="16" s="1"/>
  <c r="BQ63" i="7"/>
  <c r="CC6" i="7"/>
  <c r="CC20" i="7"/>
  <c r="CD71" i="7"/>
  <c r="BR4" i="7"/>
  <c r="BL12" i="13"/>
  <c r="BO17" i="7"/>
  <c r="BY38" i="13"/>
  <c r="BL11" i="13"/>
  <c r="BO16" i="7"/>
  <c r="BY37" i="13"/>
  <c r="BL7" i="13"/>
  <c r="BO12" i="7"/>
  <c r="BY33" i="13"/>
  <c r="BP14" i="16"/>
  <c r="BQ46" i="7"/>
  <c r="CC21" i="7"/>
  <c r="CF75" i="7"/>
  <c r="BM4" i="13"/>
  <c r="BP9" i="7"/>
  <c r="BZ30" i="13"/>
  <c r="BP19" i="16"/>
  <c r="BQ54" i="7"/>
  <c r="CC29" i="7"/>
  <c r="CD76" i="7"/>
  <c r="BO11" i="16"/>
  <c r="BP65" i="7"/>
  <c r="BP48" i="7"/>
  <c r="CB23" i="7"/>
  <c r="BQ13" i="16" l="1"/>
  <c r="CB74" i="7"/>
  <c r="BL4" i="13"/>
  <c r="BO9" i="7"/>
  <c r="BP4" i="7" s="1"/>
  <c r="BY30" i="13"/>
  <c r="BL8" i="13"/>
  <c r="BO13" i="7"/>
  <c r="BY34" i="13"/>
  <c r="BL5" i="13"/>
  <c r="BO10" i="7"/>
  <c r="BY31" i="13"/>
  <c r="BN16" i="16"/>
  <c r="BO50" i="7"/>
  <c r="CA25" i="7"/>
  <c r="BK11" i="13"/>
  <c r="BN16" i="7"/>
  <c r="BX37" i="13"/>
  <c r="BO14" i="16"/>
  <c r="BP46" i="7"/>
  <c r="CB21" i="7"/>
  <c r="BK7" i="13"/>
  <c r="BN12" i="7"/>
  <c r="BX33" i="13"/>
  <c r="CC71" i="7"/>
  <c r="BO19" i="16"/>
  <c r="BP54" i="7"/>
  <c r="CB29" i="7"/>
  <c r="BK9" i="13"/>
  <c r="BN14" i="7"/>
  <c r="BX35" i="13"/>
  <c r="BL6" i="13"/>
  <c r="BO11" i="7"/>
  <c r="BY32" i="13"/>
  <c r="CB73" i="7"/>
  <c r="BN18" i="16"/>
  <c r="BO53" i="7"/>
  <c r="CA28" i="7"/>
  <c r="BN17" i="16"/>
  <c r="BO51" i="7"/>
  <c r="CA26" i="7"/>
  <c r="BL13" i="13"/>
  <c r="BO18" i="7"/>
  <c r="BY39" i="13"/>
  <c r="CC76" i="7"/>
  <c r="BO9" i="16"/>
  <c r="BP63" i="7"/>
  <c r="CB71" i="7" s="1"/>
  <c r="CB6" i="7"/>
  <c r="CB20" i="7"/>
  <c r="BO15" i="16"/>
  <c r="BP49" i="7"/>
  <c r="CB24" i="7"/>
  <c r="CD75" i="7"/>
  <c r="BN11" i="16"/>
  <c r="BO65" i="7"/>
  <c r="CA73" i="7" s="1"/>
  <c r="BO48" i="7"/>
  <c r="CA23" i="7"/>
  <c r="BK12" i="13"/>
  <c r="BN17" i="7"/>
  <c r="BX38" i="13"/>
  <c r="BK10" i="13"/>
  <c r="BN15" i="7"/>
  <c r="BX36" i="13"/>
  <c r="CE75" i="7"/>
  <c r="BN12" i="16"/>
  <c r="BO52" i="7"/>
  <c r="BO66" i="7"/>
  <c r="CA27" i="7"/>
  <c r="CB6" i="16"/>
  <c r="BQ56" i="7"/>
  <c r="BQ4" i="7"/>
  <c r="BP64" i="7"/>
  <c r="BO10" i="16"/>
  <c r="BP68" i="7"/>
  <c r="BP47" i="7"/>
  <c r="CB22" i="7"/>
  <c r="CB72" i="7" l="1"/>
  <c r="BP56" i="7"/>
  <c r="BK5" i="13"/>
  <c r="BN10" i="7"/>
  <c r="BX31" i="13"/>
  <c r="BM11" i="16"/>
  <c r="BN65" i="7"/>
  <c r="BN48" i="7"/>
  <c r="BZ23" i="7"/>
  <c r="CA6" i="16"/>
  <c r="BM12" i="16"/>
  <c r="BN66" i="7"/>
  <c r="BZ74" i="7" s="1"/>
  <c r="BN52" i="7"/>
  <c r="BZ27" i="7"/>
  <c r="BN14" i="16"/>
  <c r="BO46" i="7"/>
  <c r="CA21" i="7"/>
  <c r="BN9" i="16"/>
  <c r="BO4" i="16" s="1"/>
  <c r="BO63" i="7"/>
  <c r="CA20" i="7"/>
  <c r="CA6" i="7"/>
  <c r="BJ12" i="13"/>
  <c r="BM17" i="7"/>
  <c r="BW38" i="13"/>
  <c r="BM16" i="16"/>
  <c r="BN50" i="7"/>
  <c r="BZ25" i="7"/>
  <c r="BK4" i="13"/>
  <c r="BN9" i="7"/>
  <c r="BX30" i="13"/>
  <c r="BN10" i="16"/>
  <c r="BO68" i="7"/>
  <c r="BO64" i="7"/>
  <c r="BO47" i="7"/>
  <c r="CA22" i="7"/>
  <c r="CA74" i="7"/>
  <c r="BN19" i="16"/>
  <c r="BO54" i="7"/>
  <c r="CA29" i="7"/>
  <c r="BJ7" i="13"/>
  <c r="BM12" i="7"/>
  <c r="BW33" i="13"/>
  <c r="BK13" i="13"/>
  <c r="BN18" i="7"/>
  <c r="BX39" i="13"/>
  <c r="BJ10" i="13"/>
  <c r="BM15" i="7"/>
  <c r="BW36" i="13"/>
  <c r="BJ9" i="13"/>
  <c r="BM14" i="7"/>
  <c r="BW35" i="13"/>
  <c r="BK8" i="13"/>
  <c r="BN13" i="7"/>
  <c r="BX34" i="13"/>
  <c r="BK6" i="13"/>
  <c r="BN11" i="7"/>
  <c r="BX32" i="13"/>
  <c r="BM17" i="16"/>
  <c r="BN51" i="7"/>
  <c r="BZ26" i="7"/>
  <c r="BJ11" i="13"/>
  <c r="BM16" i="7"/>
  <c r="BW37" i="13"/>
  <c r="BQ67" i="7"/>
  <c r="BP13" i="16"/>
  <c r="CB76" i="7"/>
  <c r="BP4" i="16"/>
  <c r="BM18" i="16"/>
  <c r="BN53" i="7"/>
  <c r="BZ28" i="7"/>
  <c r="BN15" i="16"/>
  <c r="BO49" i="7"/>
  <c r="CA24" i="7"/>
  <c r="BL12" i="16" l="1"/>
  <c r="BM52" i="7"/>
  <c r="BM66" i="7"/>
  <c r="BY27" i="7"/>
  <c r="BJ6" i="13"/>
  <c r="BM11" i="7"/>
  <c r="BW32" i="13"/>
  <c r="BI7" i="13"/>
  <c r="BJ46" i="13" s="1"/>
  <c r="BL12" i="7"/>
  <c r="BV33" i="13"/>
  <c r="BM9" i="16"/>
  <c r="BN4" i="16" s="1"/>
  <c r="BN63" i="7"/>
  <c r="BZ6" i="7"/>
  <c r="BZ20" i="7"/>
  <c r="CA71" i="7"/>
  <c r="BM14" i="16"/>
  <c r="BN46" i="7"/>
  <c r="BZ21" i="7"/>
  <c r="BL17" i="16"/>
  <c r="BM51" i="7"/>
  <c r="BY26" i="7"/>
  <c r="BI10" i="13"/>
  <c r="BJ49" i="13" s="1"/>
  <c r="BL15" i="7"/>
  <c r="BV36" i="13"/>
  <c r="BI9" i="13"/>
  <c r="BL14" i="7"/>
  <c r="BV35" i="13"/>
  <c r="CA72" i="7"/>
  <c r="BJ4" i="13"/>
  <c r="BM9" i="7"/>
  <c r="BW30" i="13"/>
  <c r="BL18" i="16"/>
  <c r="BM53" i="7"/>
  <c r="BY28" i="7"/>
  <c r="BO4" i="7"/>
  <c r="BJ5" i="13"/>
  <c r="BM10" i="7"/>
  <c r="BW31" i="13"/>
  <c r="BM10" i="16"/>
  <c r="BN68" i="7"/>
  <c r="BN64" i="7"/>
  <c r="BN47" i="7"/>
  <c r="BZ22" i="7"/>
  <c r="BM19" i="16"/>
  <c r="BN54" i="7"/>
  <c r="BZ29" i="7"/>
  <c r="BI12" i="13"/>
  <c r="BL17" i="7"/>
  <c r="BV38" i="13"/>
  <c r="BZ6" i="16"/>
  <c r="BO13" i="16"/>
  <c r="BP67" i="7"/>
  <c r="BO56" i="7"/>
  <c r="BM15" i="16"/>
  <c r="BN49" i="7"/>
  <c r="BZ24" i="7"/>
  <c r="BJ13" i="13"/>
  <c r="BM18" i="7"/>
  <c r="BW39" i="13"/>
  <c r="CA76" i="7"/>
  <c r="BZ73" i="7"/>
  <c r="BI11" i="13"/>
  <c r="BL16" i="7"/>
  <c r="BV37" i="13"/>
  <c r="BL11" i="16"/>
  <c r="BM65" i="7"/>
  <c r="BM48" i="7"/>
  <c r="BY23" i="7"/>
  <c r="BL16" i="16"/>
  <c r="BM50" i="7"/>
  <c r="BY25" i="7"/>
  <c r="CC75" i="7"/>
  <c r="BJ8" i="13"/>
  <c r="BM13" i="7"/>
  <c r="BW34" i="13"/>
  <c r="BN56" i="7" l="1"/>
  <c r="BM13" i="16" s="1"/>
  <c r="BI8" i="13"/>
  <c r="BJ47" i="13" s="1"/>
  <c r="BL13" i="7"/>
  <c r="BV34" i="13"/>
  <c r="BK18" i="16"/>
  <c r="BL53" i="7"/>
  <c r="BX28" i="7"/>
  <c r="BZ72" i="7"/>
  <c r="BL9" i="16"/>
  <c r="BM4" i="16" s="1"/>
  <c r="BM63" i="7"/>
  <c r="BY20" i="7"/>
  <c r="BY6" i="7"/>
  <c r="BN67" i="7"/>
  <c r="BN4" i="7"/>
  <c r="BH12" i="13"/>
  <c r="BK17" i="7"/>
  <c r="BU51" i="13"/>
  <c r="BU38" i="13"/>
  <c r="BT51" i="13"/>
  <c r="BS51" i="13"/>
  <c r="BR51" i="13"/>
  <c r="BQ51" i="13"/>
  <c r="BP51" i="13"/>
  <c r="BO51" i="13"/>
  <c r="BN51" i="13"/>
  <c r="BM51" i="13"/>
  <c r="BL51" i="13"/>
  <c r="BK51" i="13"/>
  <c r="BL10" i="16"/>
  <c r="BM64" i="7"/>
  <c r="BM68" i="7"/>
  <c r="BY76" i="7" s="1"/>
  <c r="BM47" i="7"/>
  <c r="BY22" i="7"/>
  <c r="BY73" i="7"/>
  <c r="BK11" i="16"/>
  <c r="BL65" i="7"/>
  <c r="BL48" i="7"/>
  <c r="BX23" i="7"/>
  <c r="BH11" i="13"/>
  <c r="BK16" i="7"/>
  <c r="BU37" i="13"/>
  <c r="BU50" i="13"/>
  <c r="BT50" i="13"/>
  <c r="BS50" i="13"/>
  <c r="BR50" i="13"/>
  <c r="BQ50" i="13"/>
  <c r="BP50" i="13"/>
  <c r="BO50" i="13"/>
  <c r="BN50" i="13"/>
  <c r="BM50" i="13"/>
  <c r="BL50" i="13"/>
  <c r="BK50" i="13"/>
  <c r="BK16" i="16"/>
  <c r="BL50" i="7"/>
  <c r="BX25" i="7"/>
  <c r="BH9" i="13"/>
  <c r="BK14" i="7"/>
  <c r="BU48" i="13"/>
  <c r="BU35" i="13"/>
  <c r="BT48" i="13"/>
  <c r="BS48" i="13"/>
  <c r="BR48" i="13"/>
  <c r="BQ48" i="13"/>
  <c r="BP48" i="13"/>
  <c r="BO48" i="13"/>
  <c r="BN48" i="13"/>
  <c r="BM48" i="13"/>
  <c r="BL48" i="13"/>
  <c r="BK48" i="13"/>
  <c r="BI6" i="13"/>
  <c r="BJ45" i="13" s="1"/>
  <c r="BL11" i="7"/>
  <c r="BV32" i="13"/>
  <c r="BK17" i="16"/>
  <c r="BL51" i="7"/>
  <c r="BX26" i="7"/>
  <c r="BH7" i="13"/>
  <c r="BK12" i="7"/>
  <c r="BU46" i="13"/>
  <c r="BU33" i="13"/>
  <c r="BT46" i="13"/>
  <c r="BS46" i="13"/>
  <c r="BR46" i="13"/>
  <c r="BQ46" i="13"/>
  <c r="BP46" i="13"/>
  <c r="BO46" i="13"/>
  <c r="BN46" i="13"/>
  <c r="BM46" i="13"/>
  <c r="BL46" i="13"/>
  <c r="BK46" i="13"/>
  <c r="BY74" i="7"/>
  <c r="BI5" i="13"/>
  <c r="BL10" i="7"/>
  <c r="BJ44" i="13"/>
  <c r="BV31" i="13"/>
  <c r="BY6" i="16"/>
  <c r="BZ76" i="7"/>
  <c r="BJ50" i="13"/>
  <c r="BO67" i="7"/>
  <c r="BN13" i="16"/>
  <c r="BJ51" i="13"/>
  <c r="BJ48" i="13"/>
  <c r="BH10" i="13"/>
  <c r="BK15" i="7"/>
  <c r="BU36" i="13"/>
  <c r="BU49" i="13"/>
  <c r="BT49" i="13"/>
  <c r="BS49" i="13"/>
  <c r="BR49" i="13"/>
  <c r="BQ49" i="13"/>
  <c r="BP49" i="13"/>
  <c r="BO49" i="13"/>
  <c r="BN49" i="13"/>
  <c r="BM49" i="13"/>
  <c r="BL49" i="13"/>
  <c r="BK49" i="13"/>
  <c r="BL19" i="16"/>
  <c r="BM54" i="7"/>
  <c r="BY29" i="7"/>
  <c r="BI13" i="13"/>
  <c r="BL18" i="7"/>
  <c r="BV39" i="13"/>
  <c r="BI4" i="13"/>
  <c r="BL9" i="7"/>
  <c r="BJ43" i="13"/>
  <c r="BV30" i="13"/>
  <c r="BL15" i="16"/>
  <c r="BM49" i="7"/>
  <c r="BY24" i="7"/>
  <c r="BK12" i="16"/>
  <c r="BL52" i="7"/>
  <c r="BL66" i="7"/>
  <c r="BX74" i="7" s="1"/>
  <c r="BX27" i="7"/>
  <c r="CB75" i="7"/>
  <c r="BL14" i="16"/>
  <c r="BM46" i="7"/>
  <c r="BY21" i="7"/>
  <c r="BZ71" i="7"/>
  <c r="BM56" i="7" l="1"/>
  <c r="BM67" i="7" s="1"/>
  <c r="BK19" i="16"/>
  <c r="BL54" i="7"/>
  <c r="BX29" i="7"/>
  <c r="BH13" i="13"/>
  <c r="BK18" i="7"/>
  <c r="BU52" i="13"/>
  <c r="BU39" i="13"/>
  <c r="BT52" i="13"/>
  <c r="BS52" i="13"/>
  <c r="BR52" i="13"/>
  <c r="BQ52" i="13"/>
  <c r="BP52" i="13"/>
  <c r="BO52" i="13"/>
  <c r="BN52" i="13"/>
  <c r="BM52" i="13"/>
  <c r="BL52" i="13"/>
  <c r="BK52" i="13"/>
  <c r="BK9" i="16"/>
  <c r="BL4" i="16" s="1"/>
  <c r="BL63" i="7"/>
  <c r="BX6" i="7"/>
  <c r="BX20" i="7"/>
  <c r="BJ12" i="16"/>
  <c r="BK66" i="7"/>
  <c r="BK52" i="7"/>
  <c r="BW27" i="7"/>
  <c r="BZ75" i="7"/>
  <c r="BY71" i="7"/>
  <c r="BY72" i="7"/>
  <c r="CA75" i="7"/>
  <c r="BG12" i="13"/>
  <c r="BJ17" i="7"/>
  <c r="BT38" i="13"/>
  <c r="BJ17" i="16"/>
  <c r="BK51" i="7"/>
  <c r="BW26" i="7"/>
  <c r="BK14" i="16"/>
  <c r="BL46" i="7"/>
  <c r="BX21" i="7"/>
  <c r="BG11" i="13"/>
  <c r="BJ16" i="7"/>
  <c r="BT37" i="13"/>
  <c r="BX6" i="16"/>
  <c r="BG9" i="13"/>
  <c r="BJ14" i="7"/>
  <c r="BT35" i="13"/>
  <c r="BJ18" i="16"/>
  <c r="BK53" i="7"/>
  <c r="BW28" i="7"/>
  <c r="BG10" i="13"/>
  <c r="BJ15" i="7"/>
  <c r="BT36" i="13"/>
  <c r="BH5" i="13"/>
  <c r="BK10" i="7"/>
  <c r="BU31" i="13"/>
  <c r="BU44" i="13"/>
  <c r="BT44" i="13"/>
  <c r="BS44" i="13"/>
  <c r="BR44" i="13"/>
  <c r="BQ44" i="13"/>
  <c r="BP44" i="13"/>
  <c r="BO44" i="13"/>
  <c r="BN44" i="13"/>
  <c r="BM44" i="13"/>
  <c r="BL44" i="13"/>
  <c r="BK44" i="13"/>
  <c r="BJ11" i="16"/>
  <c r="BK65" i="7"/>
  <c r="BK48" i="7"/>
  <c r="BW23" i="7"/>
  <c r="BK15" i="16"/>
  <c r="BL49" i="7"/>
  <c r="BX24" i="7"/>
  <c r="BH6" i="13"/>
  <c r="BK11" i="7"/>
  <c r="BU45" i="13"/>
  <c r="BU32" i="13"/>
  <c r="BT45" i="13"/>
  <c r="BS45" i="13"/>
  <c r="BR45" i="13"/>
  <c r="BQ45" i="13"/>
  <c r="BP45" i="13"/>
  <c r="BO45" i="13"/>
  <c r="BN45" i="13"/>
  <c r="BM45" i="13"/>
  <c r="BL45" i="13"/>
  <c r="BK45" i="13"/>
  <c r="BH4" i="13"/>
  <c r="BK9" i="7"/>
  <c r="BL5" i="7" s="1"/>
  <c r="BU43" i="13"/>
  <c r="BU30" i="13"/>
  <c r="BT43" i="13"/>
  <c r="BS43" i="13"/>
  <c r="BR43" i="13"/>
  <c r="BQ43" i="13"/>
  <c r="BP43" i="13"/>
  <c r="BO43" i="13"/>
  <c r="BN43" i="13"/>
  <c r="BM43" i="13"/>
  <c r="BL43" i="13"/>
  <c r="BK43" i="13"/>
  <c r="BJ52" i="13"/>
  <c r="BG7" i="13"/>
  <c r="BJ12" i="7"/>
  <c r="BT33" i="13"/>
  <c r="BK10" i="16"/>
  <c r="BL64" i="7"/>
  <c r="BL68" i="7"/>
  <c r="BX76" i="7" s="1"/>
  <c r="BL47" i="7"/>
  <c r="BX22" i="7"/>
  <c r="BJ16" i="16"/>
  <c r="BK50" i="7"/>
  <c r="BW25" i="7"/>
  <c r="BX73" i="7"/>
  <c r="BM4" i="7"/>
  <c r="BH8" i="13"/>
  <c r="BK13" i="7"/>
  <c r="BU47" i="13"/>
  <c r="BU34" i="13"/>
  <c r="BT47" i="13"/>
  <c r="BS47" i="13"/>
  <c r="BR47" i="13"/>
  <c r="BQ47" i="13"/>
  <c r="BP47" i="13"/>
  <c r="BO47" i="13"/>
  <c r="BN47" i="13"/>
  <c r="BM47" i="13"/>
  <c r="BL47" i="13"/>
  <c r="BK47" i="13"/>
  <c r="BL13" i="16" l="1"/>
  <c r="BL56" i="7"/>
  <c r="BK13" i="16" s="1"/>
  <c r="BL4" i="7"/>
  <c r="BJ15" i="16"/>
  <c r="BK49" i="7"/>
  <c r="BW24" i="7"/>
  <c r="BI18" i="16"/>
  <c r="BJ53" i="7"/>
  <c r="BV28" i="7"/>
  <c r="BY75" i="7"/>
  <c r="BG13" i="13"/>
  <c r="BJ18" i="7"/>
  <c r="BT39" i="13"/>
  <c r="BI17" i="16"/>
  <c r="BJ51" i="7"/>
  <c r="BV26" i="7"/>
  <c r="BF12" i="13"/>
  <c r="BI17" i="7"/>
  <c r="BS38" i="13"/>
  <c r="BX72" i="7"/>
  <c r="BJ19" i="16"/>
  <c r="BK54" i="7"/>
  <c r="BW29" i="7"/>
  <c r="BF10" i="13"/>
  <c r="BI15" i="7"/>
  <c r="BS36" i="13"/>
  <c r="BI16" i="16"/>
  <c r="BJ50" i="7"/>
  <c r="BV25" i="7"/>
  <c r="BX71" i="7"/>
  <c r="BL67" i="7"/>
  <c r="BW6" i="16"/>
  <c r="BG8" i="13"/>
  <c r="BJ13" i="7"/>
  <c r="BT34" i="13"/>
  <c r="BI11" i="16"/>
  <c r="BJ65" i="7"/>
  <c r="BJ48" i="7"/>
  <c r="BV23" i="7"/>
  <c r="BF7" i="13"/>
  <c r="BI12" i="7"/>
  <c r="BS33" i="13"/>
  <c r="BJ9" i="16"/>
  <c r="BK63" i="7"/>
  <c r="BW6" i="7"/>
  <c r="BW5" i="7"/>
  <c r="BW20" i="7"/>
  <c r="BV5" i="7"/>
  <c r="BU5" i="7"/>
  <c r="BT5" i="7"/>
  <c r="BS5" i="7"/>
  <c r="BR5" i="7"/>
  <c r="BQ5" i="7"/>
  <c r="BP5" i="7"/>
  <c r="BO5" i="7"/>
  <c r="BN5" i="7"/>
  <c r="BM5" i="7"/>
  <c r="BJ10" i="16"/>
  <c r="BK64" i="7"/>
  <c r="BK47" i="7"/>
  <c r="BK68" i="7"/>
  <c r="BW22" i="7"/>
  <c r="BW73" i="7"/>
  <c r="BF9" i="13"/>
  <c r="BI14" i="7"/>
  <c r="BS35" i="13"/>
  <c r="BI12" i="16"/>
  <c r="BJ66" i="7"/>
  <c r="BJ52" i="7"/>
  <c r="BV27" i="7"/>
  <c r="BG5" i="13"/>
  <c r="BJ10" i="7"/>
  <c r="BT31" i="13"/>
  <c r="BG4" i="13"/>
  <c r="BJ9" i="7"/>
  <c r="BK4" i="7" s="1"/>
  <c r="BT30" i="13"/>
  <c r="BG6" i="13"/>
  <c r="BJ11" i="7"/>
  <c r="BT32" i="13"/>
  <c r="BJ14" i="16"/>
  <c r="BK46" i="7"/>
  <c r="BW21" i="7"/>
  <c r="BF11" i="13"/>
  <c r="BI16" i="7"/>
  <c r="BS37" i="13"/>
  <c r="BW74" i="7"/>
  <c r="BK56" i="7" l="1"/>
  <c r="BJ13" i="16" s="1"/>
  <c r="BV6" i="16"/>
  <c r="BV5" i="16"/>
  <c r="BU5" i="16"/>
  <c r="BT5" i="16"/>
  <c r="BS5" i="16"/>
  <c r="BR5" i="16"/>
  <c r="BQ5" i="16"/>
  <c r="BP5" i="16"/>
  <c r="BO5" i="16"/>
  <c r="BN5" i="16"/>
  <c r="BM5" i="16"/>
  <c r="BL5" i="16"/>
  <c r="BF6" i="13"/>
  <c r="BI11" i="7"/>
  <c r="BS32" i="13"/>
  <c r="BK67" i="7"/>
  <c r="BK5" i="16"/>
  <c r="BH18" i="16"/>
  <c r="BI53" i="7"/>
  <c r="BU28" i="7"/>
  <c r="BW71" i="7"/>
  <c r="BE10" i="13"/>
  <c r="BH15" i="7"/>
  <c r="BR36" i="13"/>
  <c r="BI14" i="16"/>
  <c r="BJ46" i="7"/>
  <c r="BV21" i="7"/>
  <c r="BF5" i="13"/>
  <c r="BI10" i="7"/>
  <c r="BS31" i="13"/>
  <c r="BW72" i="7"/>
  <c r="BK4" i="16"/>
  <c r="BH17" i="7"/>
  <c r="BE12" i="13"/>
  <c r="BR38" i="13"/>
  <c r="BI19" i="16"/>
  <c r="BJ54" i="7"/>
  <c r="BV29" i="7"/>
  <c r="BH12" i="16"/>
  <c r="BI52" i="7"/>
  <c r="BI66" i="7"/>
  <c r="BU27" i="7"/>
  <c r="BH17" i="16"/>
  <c r="BI51" i="7"/>
  <c r="BU26" i="7"/>
  <c r="BH11" i="16"/>
  <c r="BI65" i="7"/>
  <c r="BI48" i="7"/>
  <c r="BU23" i="7"/>
  <c r="BX75" i="7"/>
  <c r="BF13" i="13"/>
  <c r="BI18" i="7"/>
  <c r="BS39" i="13"/>
  <c r="BE11" i="13"/>
  <c r="BH16" i="7"/>
  <c r="BR37" i="13"/>
  <c r="BW76" i="7"/>
  <c r="BH16" i="16"/>
  <c r="BI50" i="7"/>
  <c r="BU25" i="7"/>
  <c r="BI9" i="16"/>
  <c r="BJ63" i="7"/>
  <c r="BV20" i="7"/>
  <c r="BV6" i="7"/>
  <c r="BE9" i="13"/>
  <c r="BH14" i="7"/>
  <c r="BR35" i="13"/>
  <c r="BE7" i="13"/>
  <c r="BH12" i="7"/>
  <c r="BR33" i="13"/>
  <c r="BF8" i="13"/>
  <c r="BI13" i="7"/>
  <c r="BS34" i="13"/>
  <c r="BI10" i="16"/>
  <c r="BJ47" i="7"/>
  <c r="BJ64" i="7"/>
  <c r="BJ68" i="7"/>
  <c r="BV22" i="7"/>
  <c r="BV73" i="7"/>
  <c r="BF4" i="13"/>
  <c r="BI9" i="7"/>
  <c r="BS30" i="13"/>
  <c r="BV74" i="7"/>
  <c r="BI15" i="16"/>
  <c r="BJ49" i="7"/>
  <c r="BV24" i="7"/>
  <c r="BH9" i="16" l="1"/>
  <c r="BI63" i="7"/>
  <c r="BU20" i="7"/>
  <c r="BU6" i="7"/>
  <c r="BI4" i="16"/>
  <c r="BU6" i="16"/>
  <c r="BD12" i="13"/>
  <c r="BG17" i="7"/>
  <c r="BQ38" i="13"/>
  <c r="BE4" i="13"/>
  <c r="BH9" i="7"/>
  <c r="BI4" i="7" s="1"/>
  <c r="BR30" i="13"/>
  <c r="BD7" i="13"/>
  <c r="BG12" i="7"/>
  <c r="BQ33" i="13"/>
  <c r="BD11" i="13"/>
  <c r="BG16" i="7"/>
  <c r="BQ37" i="13"/>
  <c r="BW75" i="7"/>
  <c r="BE13" i="13"/>
  <c r="BH18" i="7"/>
  <c r="BR39" i="13"/>
  <c r="BE5" i="13"/>
  <c r="BH10" i="7"/>
  <c r="BR31" i="13"/>
  <c r="BD10" i="13"/>
  <c r="BG15" i="7"/>
  <c r="BQ36" i="13"/>
  <c r="BJ4" i="7"/>
  <c r="BJ56" i="7"/>
  <c r="BG17" i="16"/>
  <c r="BH51" i="7"/>
  <c r="BT26" i="7"/>
  <c r="BH15" i="16"/>
  <c r="BI49" i="7"/>
  <c r="BU24" i="7"/>
  <c r="BJ4" i="16"/>
  <c r="BD9" i="13"/>
  <c r="BG14" i="7"/>
  <c r="BQ35" i="13"/>
  <c r="BE6" i="13"/>
  <c r="BH11" i="7"/>
  <c r="BR32" i="13"/>
  <c r="BG18" i="16"/>
  <c r="BH53" i="7"/>
  <c r="BT28" i="7"/>
  <c r="BG12" i="16"/>
  <c r="BH66" i="7"/>
  <c r="BH52" i="7"/>
  <c r="BT27" i="7"/>
  <c r="BE8" i="13"/>
  <c r="BH13" i="7"/>
  <c r="BR34" i="13"/>
  <c r="BU73" i="7"/>
  <c r="BU74" i="7"/>
  <c r="BH14" i="16"/>
  <c r="BI46" i="7"/>
  <c r="BU21" i="7"/>
  <c r="BG11" i="16"/>
  <c r="BH65" i="7"/>
  <c r="BH48" i="7"/>
  <c r="BT23" i="7"/>
  <c r="BV76" i="7"/>
  <c r="BV72" i="7"/>
  <c r="BG16" i="16"/>
  <c r="BH50" i="7"/>
  <c r="BT25" i="7"/>
  <c r="BV71" i="7"/>
  <c r="BH19" i="16"/>
  <c r="BI54" i="7"/>
  <c r="BU29" i="7"/>
  <c r="BH10" i="16"/>
  <c r="BI64" i="7"/>
  <c r="BI68" i="7"/>
  <c r="BI47" i="7"/>
  <c r="BU22" i="7"/>
  <c r="BI56" i="7" l="1"/>
  <c r="BH13" i="16" s="1"/>
  <c r="BD8" i="13"/>
  <c r="BG13" i="7"/>
  <c r="BQ34" i="13"/>
  <c r="BC9" i="13"/>
  <c r="BF14" i="7"/>
  <c r="BP35" i="13"/>
  <c r="BC10" i="13"/>
  <c r="BF15" i="7"/>
  <c r="BP36" i="13"/>
  <c r="BF12" i="16"/>
  <c r="BG52" i="7"/>
  <c r="BG66" i="7"/>
  <c r="BS27" i="7"/>
  <c r="BC12" i="13"/>
  <c r="BF17" i="7"/>
  <c r="BP38" i="13"/>
  <c r="BF11" i="16"/>
  <c r="BG48" i="7"/>
  <c r="BG65" i="7"/>
  <c r="BS23" i="7"/>
  <c r="BF18" i="16"/>
  <c r="BG53" i="7"/>
  <c r="BS28" i="7"/>
  <c r="BT74" i="7"/>
  <c r="BG19" i="16"/>
  <c r="BH54" i="7"/>
  <c r="BT29" i="7"/>
  <c r="BC11" i="13"/>
  <c r="BF16" i="7"/>
  <c r="BP37" i="13"/>
  <c r="BD5" i="13"/>
  <c r="BG10" i="7"/>
  <c r="BQ31" i="13"/>
  <c r="BC7" i="13"/>
  <c r="BF12" i="7"/>
  <c r="BP33" i="13"/>
  <c r="BT73" i="7"/>
  <c r="BF17" i="16"/>
  <c r="BG51" i="7"/>
  <c r="BS26" i="7"/>
  <c r="BG10" i="16"/>
  <c r="BH64" i="7"/>
  <c r="BT72" i="7" s="1"/>
  <c r="BH47" i="7"/>
  <c r="BH68" i="7"/>
  <c r="BT22" i="7"/>
  <c r="BJ67" i="7"/>
  <c r="BI13" i="16"/>
  <c r="BD13" i="13"/>
  <c r="BG18" i="7"/>
  <c r="BQ39" i="13"/>
  <c r="BG9" i="16"/>
  <c r="BH4" i="16" s="1"/>
  <c r="BH63" i="7"/>
  <c r="BT6" i="7"/>
  <c r="BT20" i="7"/>
  <c r="BI67" i="7"/>
  <c r="BF16" i="16"/>
  <c r="BG50" i="7"/>
  <c r="BS25" i="7"/>
  <c r="BU71" i="7"/>
  <c r="BU76" i="7"/>
  <c r="BD6" i="13"/>
  <c r="BG11" i="7"/>
  <c r="BQ32" i="13"/>
  <c r="BD4" i="13"/>
  <c r="BG9" i="7"/>
  <c r="BQ30" i="13"/>
  <c r="BU72" i="7"/>
  <c r="BG15" i="16"/>
  <c r="BH49" i="7"/>
  <c r="BT24" i="7"/>
  <c r="BG14" i="16"/>
  <c r="BH46" i="7"/>
  <c r="BT21" i="7"/>
  <c r="BT6" i="16"/>
  <c r="BT71" i="7" l="1"/>
  <c r="BE16" i="16"/>
  <c r="BF50" i="7"/>
  <c r="BR25" i="7"/>
  <c r="BF10" i="16"/>
  <c r="BG68" i="7"/>
  <c r="BG64" i="7"/>
  <c r="BG47" i="7"/>
  <c r="BS22" i="7"/>
  <c r="BC5" i="13"/>
  <c r="BF10" i="7"/>
  <c r="BP31" i="13"/>
  <c r="BC6" i="13"/>
  <c r="BF11" i="7"/>
  <c r="BP32" i="13"/>
  <c r="BS73" i="7"/>
  <c r="BB12" i="13"/>
  <c r="BE17" i="7"/>
  <c r="BO38" i="13"/>
  <c r="BF19" i="16"/>
  <c r="BG54" i="7"/>
  <c r="BS29" i="7"/>
  <c r="BU75" i="7"/>
  <c r="BS6" i="16"/>
  <c r="BV75" i="7"/>
  <c r="BE11" i="16"/>
  <c r="BF65" i="7"/>
  <c r="BF48" i="7"/>
  <c r="BR23" i="7"/>
  <c r="BE17" i="16"/>
  <c r="BF51" i="7"/>
  <c r="BR26" i="7"/>
  <c r="BC13" i="13"/>
  <c r="BF18" i="7"/>
  <c r="BP39" i="13"/>
  <c r="BE18" i="16"/>
  <c r="BF53" i="7"/>
  <c r="BR28" i="7"/>
  <c r="BF9" i="16"/>
  <c r="BG4" i="16" s="1"/>
  <c r="BG63" i="7"/>
  <c r="BS20" i="7"/>
  <c r="BS6" i="7"/>
  <c r="BH4" i="7"/>
  <c r="BB7" i="13"/>
  <c r="BE12" i="7"/>
  <c r="BO33" i="13"/>
  <c r="BS74" i="7"/>
  <c r="BB10" i="13"/>
  <c r="BE15" i="7"/>
  <c r="BO36" i="13"/>
  <c r="BH56" i="7"/>
  <c r="BC4" i="13"/>
  <c r="BF9" i="7"/>
  <c r="BG4" i="7" s="1"/>
  <c r="BP30" i="13"/>
  <c r="BT76" i="7"/>
  <c r="BE12" i="16"/>
  <c r="BF52" i="7"/>
  <c r="BF66" i="7"/>
  <c r="BR27" i="7"/>
  <c r="BF15" i="16"/>
  <c r="BG49" i="7"/>
  <c r="BS24" i="7"/>
  <c r="BF14" i="16"/>
  <c r="BG46" i="7"/>
  <c r="BS21" i="7"/>
  <c r="BB9" i="13"/>
  <c r="BE14" i="7"/>
  <c r="BO35" i="13"/>
  <c r="BB11" i="13"/>
  <c r="BE16" i="7"/>
  <c r="BO37" i="13"/>
  <c r="BC8" i="13"/>
  <c r="BF13" i="7"/>
  <c r="BP34" i="13"/>
  <c r="BG56" i="7" l="1"/>
  <c r="BF13" i="16" s="1"/>
  <c r="BE15" i="16"/>
  <c r="BF49" i="7"/>
  <c r="BR24" i="7"/>
  <c r="BG67" i="7"/>
  <c r="BD11" i="16"/>
  <c r="BE65" i="7"/>
  <c r="BE48" i="7"/>
  <c r="BQ23" i="7"/>
  <c r="BB5" i="13"/>
  <c r="BE10" i="7"/>
  <c r="BO31" i="13"/>
  <c r="BD17" i="16"/>
  <c r="BE51" i="7"/>
  <c r="BQ26" i="7"/>
  <c r="BA7" i="13"/>
  <c r="BD12" i="7"/>
  <c r="BN33" i="13"/>
  <c r="BG13" i="16"/>
  <c r="BH67" i="7"/>
  <c r="BT75" i="7" s="1"/>
  <c r="BA10" i="13"/>
  <c r="BD15" i="7"/>
  <c r="BN36" i="13"/>
  <c r="BR6" i="16"/>
  <c r="BE19" i="16"/>
  <c r="BF54" i="7"/>
  <c r="BR29" i="7"/>
  <c r="BE10" i="16"/>
  <c r="BF68" i="7"/>
  <c r="BF47" i="7"/>
  <c r="BF64" i="7"/>
  <c r="BR22" i="7"/>
  <c r="BB8" i="13"/>
  <c r="BE13" i="7"/>
  <c r="BO34" i="13"/>
  <c r="BS71" i="7"/>
  <c r="BE14" i="16"/>
  <c r="BF46" i="7"/>
  <c r="BR21" i="7"/>
  <c r="BA11" i="13"/>
  <c r="BD16" i="7"/>
  <c r="BN37" i="13"/>
  <c r="BE9" i="16"/>
  <c r="BF63" i="7"/>
  <c r="BR6" i="7"/>
  <c r="BR20" i="7"/>
  <c r="BB13" i="13"/>
  <c r="BE18" i="7"/>
  <c r="BO39" i="13"/>
  <c r="BR73" i="7"/>
  <c r="BD18" i="16"/>
  <c r="BE53" i="7"/>
  <c r="BQ28" i="7"/>
  <c r="BB6" i="13"/>
  <c r="BE11" i="7"/>
  <c r="BO32" i="13"/>
  <c r="BS76" i="7"/>
  <c r="BD16" i="16"/>
  <c r="BE50" i="7"/>
  <c r="BQ25" i="7"/>
  <c r="BA9" i="13"/>
  <c r="BD14" i="7"/>
  <c r="BN35" i="13"/>
  <c r="BD12" i="16"/>
  <c r="BE52" i="7"/>
  <c r="BE66" i="7"/>
  <c r="BQ27" i="7"/>
  <c r="BR74" i="7"/>
  <c r="BB4" i="13"/>
  <c r="BE9" i="7"/>
  <c r="BF4" i="7" s="1"/>
  <c r="BO30" i="13"/>
  <c r="BA12" i="13"/>
  <c r="BD17" i="7"/>
  <c r="BN38" i="13"/>
  <c r="BS72" i="7"/>
  <c r="BQ6" i="16" l="1"/>
  <c r="AZ12" i="13"/>
  <c r="BC17" i="7"/>
  <c r="BM38" i="13"/>
  <c r="BR72" i="7"/>
  <c r="BD51" i="7"/>
  <c r="BC17" i="16"/>
  <c r="BP26" i="7"/>
  <c r="AZ7" i="13"/>
  <c r="BC12" i="7"/>
  <c r="BM33" i="13"/>
  <c r="BD14" i="16"/>
  <c r="BE46" i="7"/>
  <c r="BQ21" i="7"/>
  <c r="BS75" i="7"/>
  <c r="AZ10" i="13"/>
  <c r="BC15" i="7"/>
  <c r="BM36" i="13"/>
  <c r="BA5" i="13"/>
  <c r="BD10" i="7"/>
  <c r="BN31" i="13"/>
  <c r="BA13" i="13"/>
  <c r="BD18" i="7"/>
  <c r="BN39" i="13"/>
  <c r="BC16" i="16"/>
  <c r="BD50" i="7"/>
  <c r="BP25" i="7"/>
  <c r="BC12" i="16"/>
  <c r="BD66" i="7"/>
  <c r="BP74" i="7" s="1"/>
  <c r="BD52" i="7"/>
  <c r="BP27" i="7"/>
  <c r="BR76" i="7"/>
  <c r="BF56" i="7"/>
  <c r="BC18" i="16"/>
  <c r="BD53" i="7"/>
  <c r="BP28" i="7"/>
  <c r="AZ9" i="13"/>
  <c r="BC14" i="7"/>
  <c r="BM35" i="13"/>
  <c r="BQ74" i="7"/>
  <c r="BD10" i="16"/>
  <c r="BE68" i="7"/>
  <c r="BE64" i="7"/>
  <c r="BE47" i="7"/>
  <c r="BQ22" i="7"/>
  <c r="BD9" i="16"/>
  <c r="BE4" i="16" s="1"/>
  <c r="BE63" i="7"/>
  <c r="BQ20" i="7"/>
  <c r="BQ6" i="7"/>
  <c r="BA6" i="13"/>
  <c r="BD11" i="7"/>
  <c r="BN32" i="13"/>
  <c r="AZ11" i="13"/>
  <c r="BC16" i="7"/>
  <c r="BM37" i="13"/>
  <c r="BF4" i="16"/>
  <c r="BD19" i="16"/>
  <c r="BE54" i="7"/>
  <c r="BQ29" i="7"/>
  <c r="BD15" i="16"/>
  <c r="BE49" i="7"/>
  <c r="BQ24" i="7"/>
  <c r="BQ73" i="7"/>
  <c r="BA8" i="13"/>
  <c r="BD13" i="7"/>
  <c r="BN34" i="13"/>
  <c r="BC11" i="16"/>
  <c r="BD65" i="7"/>
  <c r="BD48" i="7"/>
  <c r="BP23" i="7"/>
  <c r="BA4" i="13"/>
  <c r="BD9" i="7"/>
  <c r="BN30" i="13"/>
  <c r="BR71" i="7"/>
  <c r="AZ5" i="13" l="1"/>
  <c r="BC10" i="7"/>
  <c r="BM31" i="13"/>
  <c r="BC9" i="16"/>
  <c r="BD63" i="7"/>
  <c r="BP6" i="7"/>
  <c r="BP20" i="7"/>
  <c r="AZ6" i="13"/>
  <c r="BC11" i="7"/>
  <c r="BM32" i="13"/>
  <c r="BC19" i="16"/>
  <c r="BD54" i="7"/>
  <c r="BP29" i="7"/>
  <c r="BF67" i="7"/>
  <c r="BE13" i="16"/>
  <c r="AZ13" i="13"/>
  <c r="BC18" i="7"/>
  <c r="BM39" i="13"/>
  <c r="AY12" i="13"/>
  <c r="BB17" i="7"/>
  <c r="BL38" i="13"/>
  <c r="AZ4" i="13"/>
  <c r="BC9" i="7"/>
  <c r="BM30" i="13"/>
  <c r="AY11" i="13"/>
  <c r="BB16" i="7"/>
  <c r="BL37" i="13"/>
  <c r="BE4" i="7"/>
  <c r="BQ72" i="7"/>
  <c r="BB17" i="16"/>
  <c r="BC51" i="7"/>
  <c r="BO26" i="7"/>
  <c r="BP73" i="7"/>
  <c r="BB16" i="16"/>
  <c r="BC50" i="7"/>
  <c r="BO25" i="7"/>
  <c r="AY10" i="13"/>
  <c r="BB15" i="7"/>
  <c r="BL36" i="13"/>
  <c r="BB12" i="16"/>
  <c r="BC52" i="7"/>
  <c r="BC66" i="7"/>
  <c r="BO74" i="7" s="1"/>
  <c r="BO27" i="7"/>
  <c r="BQ71" i="7"/>
  <c r="BQ76" i="7"/>
  <c r="AY9" i="13"/>
  <c r="BB14" i="7"/>
  <c r="BL35" i="13"/>
  <c r="BC10" i="16"/>
  <c r="BD47" i="7"/>
  <c r="BD64" i="7"/>
  <c r="BD68" i="7"/>
  <c r="BP22" i="7"/>
  <c r="AY7" i="13"/>
  <c r="BB12" i="7"/>
  <c r="BL33" i="13"/>
  <c r="BP6" i="16"/>
  <c r="BE56" i="7"/>
  <c r="BB18" i="16"/>
  <c r="BC53" i="7"/>
  <c r="BO28" i="7"/>
  <c r="BC15" i="16"/>
  <c r="BD49" i="7"/>
  <c r="BP24" i="7"/>
  <c r="AZ8" i="13"/>
  <c r="BC13" i="7"/>
  <c r="BM34" i="13"/>
  <c r="BC14" i="16"/>
  <c r="BD46" i="7"/>
  <c r="BP21" i="7"/>
  <c r="BC48" i="7"/>
  <c r="BB11" i="16"/>
  <c r="BC65" i="7"/>
  <c r="BO23" i="7"/>
  <c r="BD56" i="7" l="1"/>
  <c r="BC13" i="16" s="1"/>
  <c r="BB10" i="16"/>
  <c r="BC64" i="7"/>
  <c r="BC68" i="7"/>
  <c r="BC47" i="7"/>
  <c r="BO22" i="7"/>
  <c r="BB15" i="16"/>
  <c r="BC49" i="7"/>
  <c r="BO24" i="7"/>
  <c r="AX12" i="13"/>
  <c r="BA17" i="7"/>
  <c r="BK38" i="13"/>
  <c r="AX9" i="13"/>
  <c r="BA14" i="7"/>
  <c r="BK35" i="13"/>
  <c r="BR75" i="7"/>
  <c r="AY6" i="13"/>
  <c r="BB11" i="7"/>
  <c r="BL32" i="13"/>
  <c r="BE67" i="7"/>
  <c r="BD13" i="16"/>
  <c r="BA11" i="16"/>
  <c r="BB65" i="7"/>
  <c r="BB48" i="7"/>
  <c r="BN23" i="7"/>
  <c r="BB9" i="16"/>
  <c r="BC63" i="7"/>
  <c r="BO71" i="7" s="1"/>
  <c r="BO6" i="7"/>
  <c r="BO20" i="7"/>
  <c r="AX11" i="13"/>
  <c r="BA16" i="7"/>
  <c r="BK37" i="13"/>
  <c r="BA18" i="16"/>
  <c r="BB53" i="7"/>
  <c r="BN28" i="7"/>
  <c r="AX7" i="13"/>
  <c r="BA12" i="7"/>
  <c r="BK33" i="13"/>
  <c r="BA17" i="16"/>
  <c r="BB51" i="7"/>
  <c r="BN26" i="7"/>
  <c r="AY4" i="13"/>
  <c r="BB9" i="7"/>
  <c r="BC4" i="7" s="1"/>
  <c r="BL30" i="13"/>
  <c r="BD67" i="7"/>
  <c r="AX10" i="13"/>
  <c r="BA15" i="7"/>
  <c r="BK36" i="13"/>
  <c r="BB19" i="16"/>
  <c r="BC54" i="7"/>
  <c r="BO29" i="7"/>
  <c r="BB14" i="16"/>
  <c r="BC46" i="7"/>
  <c r="BO21" i="7"/>
  <c r="BP72" i="7"/>
  <c r="BP71" i="7"/>
  <c r="BC4" i="16"/>
  <c r="BO6" i="16"/>
  <c r="AY8" i="13"/>
  <c r="BB13" i="7"/>
  <c r="BL34" i="13"/>
  <c r="BO73" i="7"/>
  <c r="BD4" i="16"/>
  <c r="BP76" i="7"/>
  <c r="BA16" i="16"/>
  <c r="BB50" i="7"/>
  <c r="BN25" i="7"/>
  <c r="BA12" i="16"/>
  <c r="BB52" i="7"/>
  <c r="BB66" i="7"/>
  <c r="BN27" i="7"/>
  <c r="AY13" i="13"/>
  <c r="BB18" i="7"/>
  <c r="BL39" i="13"/>
  <c r="BD4" i="7"/>
  <c r="AY5" i="13"/>
  <c r="BB10" i="7"/>
  <c r="BL31" i="13"/>
  <c r="BA10" i="16" l="1"/>
  <c r="BB47" i="7"/>
  <c r="BB64" i="7"/>
  <c r="BN72" i="7" s="1"/>
  <c r="BB68" i="7"/>
  <c r="BN22" i="7"/>
  <c r="AZ17" i="16"/>
  <c r="BA51" i="7"/>
  <c r="BM26" i="7"/>
  <c r="AX4" i="13"/>
  <c r="BA9" i="7"/>
  <c r="BK30" i="13"/>
  <c r="AZ11" i="16"/>
  <c r="BA65" i="7"/>
  <c r="BA48" i="7"/>
  <c r="BM23" i="7"/>
  <c r="AW9" i="13"/>
  <c r="AX48" i="13" s="1"/>
  <c r="AZ14" i="7"/>
  <c r="BJ35" i="13"/>
  <c r="BN73" i="7"/>
  <c r="AW10" i="13"/>
  <c r="AZ15" i="7"/>
  <c r="AX49" i="13"/>
  <c r="BJ36" i="13"/>
  <c r="AW7" i="13"/>
  <c r="AZ12" i="7"/>
  <c r="AX46" i="13"/>
  <c r="BJ33" i="13"/>
  <c r="BA66" i="7"/>
  <c r="BA52" i="7"/>
  <c r="AZ12" i="16"/>
  <c r="BM27" i="7"/>
  <c r="BQ75" i="7"/>
  <c r="AZ18" i="16"/>
  <c r="BA53" i="7"/>
  <c r="BM28" i="7"/>
  <c r="AW11" i="13"/>
  <c r="AZ16" i="7"/>
  <c r="AX50" i="13"/>
  <c r="BJ37" i="13"/>
  <c r="BN6" i="16"/>
  <c r="AW12" i="13"/>
  <c r="AX51" i="13" s="1"/>
  <c r="AZ17" i="7"/>
  <c r="BJ38" i="13"/>
  <c r="BO76" i="7"/>
  <c r="AX6" i="13"/>
  <c r="BA11" i="7"/>
  <c r="BK32" i="13"/>
  <c r="BA19" i="16"/>
  <c r="BB54" i="7"/>
  <c r="BN29" i="7"/>
  <c r="AX5" i="13"/>
  <c r="BA10" i="7"/>
  <c r="BK31" i="13"/>
  <c r="BN74" i="7"/>
  <c r="BA15" i="16"/>
  <c r="BB49" i="7"/>
  <c r="BN24" i="7"/>
  <c r="BP75" i="7"/>
  <c r="BO72" i="7"/>
  <c r="BA9" i="16"/>
  <c r="BB4" i="16" s="1"/>
  <c r="BB63" i="7"/>
  <c r="BB4" i="7"/>
  <c r="BN20" i="7"/>
  <c r="BN6" i="7"/>
  <c r="AX13" i="13"/>
  <c r="BA18" i="7"/>
  <c r="BK39" i="13"/>
  <c r="BA14" i="16"/>
  <c r="BB46" i="7"/>
  <c r="BN21" i="7"/>
  <c r="AX8" i="13"/>
  <c r="BA13" i="7"/>
  <c r="BK34" i="13"/>
  <c r="AZ16" i="16"/>
  <c r="BA50" i="7"/>
  <c r="BM25" i="7"/>
  <c r="BC56" i="7"/>
  <c r="BB56" i="7" l="1"/>
  <c r="BM74" i="7"/>
  <c r="AY17" i="16"/>
  <c r="AZ51" i="7"/>
  <c r="BL26" i="7"/>
  <c r="AV9" i="13"/>
  <c r="AY14" i="7"/>
  <c r="BI48" i="13"/>
  <c r="BI35" i="13"/>
  <c r="BH48" i="13"/>
  <c r="BG48" i="13"/>
  <c r="BF48" i="13"/>
  <c r="BE48" i="13"/>
  <c r="BD48" i="13"/>
  <c r="BC48" i="13"/>
  <c r="BB48" i="13"/>
  <c r="BA48" i="13"/>
  <c r="AZ48" i="13"/>
  <c r="AY48" i="13"/>
  <c r="BN76" i="7"/>
  <c r="AV10" i="13"/>
  <c r="AY15" i="7"/>
  <c r="BI36" i="13"/>
  <c r="BI49" i="13"/>
  <c r="BH49" i="13"/>
  <c r="BG49" i="13"/>
  <c r="BF49" i="13"/>
  <c r="BE49" i="13"/>
  <c r="BD49" i="13"/>
  <c r="BC49" i="13"/>
  <c r="BB49" i="13"/>
  <c r="BA49" i="13"/>
  <c r="AZ49" i="13"/>
  <c r="AY49" i="13"/>
  <c r="AZ9" i="16"/>
  <c r="BA63" i="7"/>
  <c r="BM20" i="7"/>
  <c r="BM6" i="7"/>
  <c r="AY16" i="16"/>
  <c r="AZ50" i="7"/>
  <c r="BL25" i="7"/>
  <c r="AZ14" i="16"/>
  <c r="BA46" i="7"/>
  <c r="BM21" i="7"/>
  <c r="AY18" i="16"/>
  <c r="AZ53" i="7"/>
  <c r="BL28" i="7"/>
  <c r="AW4" i="13"/>
  <c r="AX43" i="13" s="1"/>
  <c r="AZ9" i="7"/>
  <c r="BA4" i="7" s="1"/>
  <c r="BJ30" i="13"/>
  <c r="AZ15" i="16"/>
  <c r="BA49" i="7"/>
  <c r="BM24" i="7"/>
  <c r="AW8" i="13"/>
  <c r="AZ13" i="7"/>
  <c r="BJ34" i="13"/>
  <c r="AZ19" i="16"/>
  <c r="BA54" i="7"/>
  <c r="BM29" i="7"/>
  <c r="BN71" i="7"/>
  <c r="AW5" i="13"/>
  <c r="AX44" i="13" s="1"/>
  <c r="AZ10" i="7"/>
  <c r="BJ31" i="13"/>
  <c r="AZ10" i="16"/>
  <c r="BA64" i="7"/>
  <c r="BA68" i="7"/>
  <c r="BA47" i="7"/>
  <c r="BM22" i="7"/>
  <c r="AV12" i="13"/>
  <c r="AY17" i="7"/>
  <c r="BI38" i="13"/>
  <c r="BI51" i="13"/>
  <c r="BH51" i="13"/>
  <c r="BG51" i="13"/>
  <c r="BF51" i="13"/>
  <c r="BE51" i="13"/>
  <c r="BD51" i="13"/>
  <c r="BC51" i="13"/>
  <c r="BB51" i="13"/>
  <c r="BA51" i="13"/>
  <c r="AZ51" i="13"/>
  <c r="AY51" i="13"/>
  <c r="AZ66" i="7"/>
  <c r="AZ52" i="7"/>
  <c r="AY12" i="16"/>
  <c r="BL27" i="7"/>
  <c r="AY11" i="16"/>
  <c r="AZ65" i="7"/>
  <c r="AZ48" i="7"/>
  <c r="BL23" i="7"/>
  <c r="BB13" i="16"/>
  <c r="BC67" i="7"/>
  <c r="AW13" i="13"/>
  <c r="AX52" i="13" s="1"/>
  <c r="AZ18" i="7"/>
  <c r="BJ39" i="13"/>
  <c r="BA4" i="16"/>
  <c r="BM6" i="16"/>
  <c r="AW6" i="13"/>
  <c r="AZ11" i="7"/>
  <c r="AX45" i="13"/>
  <c r="BJ32" i="13"/>
  <c r="AV11" i="13"/>
  <c r="AY16" i="7"/>
  <c r="BI50" i="13"/>
  <c r="BI37" i="13"/>
  <c r="BH50" i="13"/>
  <c r="BG50" i="13"/>
  <c r="BF50" i="13"/>
  <c r="BE50" i="13"/>
  <c r="BD50" i="13"/>
  <c r="BC50" i="13"/>
  <c r="BB50" i="13"/>
  <c r="BA50" i="13"/>
  <c r="AZ50" i="13"/>
  <c r="AY50" i="13"/>
  <c r="AV7" i="13"/>
  <c r="AY12" i="7"/>
  <c r="BI46" i="13"/>
  <c r="BI33" i="13"/>
  <c r="BH46" i="13"/>
  <c r="BG46" i="13"/>
  <c r="BF46" i="13"/>
  <c r="BE46" i="13"/>
  <c r="BD46" i="13"/>
  <c r="BC46" i="13"/>
  <c r="BB46" i="13"/>
  <c r="BA46" i="13"/>
  <c r="AZ46" i="13"/>
  <c r="AY46" i="13"/>
  <c r="BM73" i="7"/>
  <c r="BA56" i="7" l="1"/>
  <c r="AZ13" i="16" s="1"/>
  <c r="AV4" i="13"/>
  <c r="AY9" i="7"/>
  <c r="AZ4" i="7" s="1"/>
  <c r="BI43" i="13"/>
  <c r="BI30" i="13"/>
  <c r="BH43" i="13"/>
  <c r="BG43" i="13"/>
  <c r="BF43" i="13"/>
  <c r="BE43" i="13"/>
  <c r="BD43" i="13"/>
  <c r="BC43" i="13"/>
  <c r="BB43" i="13"/>
  <c r="BA43" i="13"/>
  <c r="AZ43" i="13"/>
  <c r="AY43" i="13"/>
  <c r="BL74" i="7"/>
  <c r="AU12" i="13"/>
  <c r="AX17" i="7"/>
  <c r="BH38" i="13"/>
  <c r="BO75" i="7"/>
  <c r="AY15" i="16"/>
  <c r="AZ49" i="7"/>
  <c r="BL24" i="7"/>
  <c r="BM71" i="7"/>
  <c r="AX12" i="16"/>
  <c r="AY52" i="7"/>
  <c r="AY66" i="7"/>
  <c r="BK27" i="7"/>
  <c r="BM72" i="7"/>
  <c r="AU7" i="13"/>
  <c r="AX12" i="7"/>
  <c r="BH33" i="13"/>
  <c r="AV8" i="13"/>
  <c r="AY13" i="7"/>
  <c r="BI47" i="13"/>
  <c r="BI34" i="13"/>
  <c r="BH47" i="13"/>
  <c r="BG47" i="13"/>
  <c r="BF47" i="13"/>
  <c r="BE47" i="13"/>
  <c r="BD47" i="13"/>
  <c r="BC47" i="13"/>
  <c r="BB47" i="13"/>
  <c r="BA47" i="13"/>
  <c r="AZ47" i="13"/>
  <c r="AY47" i="13"/>
  <c r="BL73" i="7"/>
  <c r="AY14" i="16"/>
  <c r="AZ46" i="7"/>
  <c r="BL21" i="7"/>
  <c r="AX17" i="16"/>
  <c r="AY51" i="7"/>
  <c r="BK26" i="7"/>
  <c r="AX11" i="16"/>
  <c r="AY65" i="7"/>
  <c r="AY48" i="7"/>
  <c r="BK23" i="7"/>
  <c r="AY9" i="16"/>
  <c r="AZ4" i="16" s="1"/>
  <c r="AZ63" i="7"/>
  <c r="BL6" i="7"/>
  <c r="BL20" i="7"/>
  <c r="AX18" i="16"/>
  <c r="AY53" i="7"/>
  <c r="BK28" i="7"/>
  <c r="AY10" i="16"/>
  <c r="AZ64" i="7"/>
  <c r="AZ68" i="7"/>
  <c r="AZ47" i="7"/>
  <c r="BL22" i="7"/>
  <c r="AV6" i="13"/>
  <c r="AY11" i="7"/>
  <c r="BI32" i="13"/>
  <c r="BI45" i="13"/>
  <c r="BH45" i="13"/>
  <c r="BG45" i="13"/>
  <c r="BF45" i="13"/>
  <c r="BE45" i="13"/>
  <c r="BD45" i="13"/>
  <c r="BC45" i="13"/>
  <c r="BB45" i="13"/>
  <c r="BA45" i="13"/>
  <c r="AZ45" i="13"/>
  <c r="AY45" i="13"/>
  <c r="AY19" i="16"/>
  <c r="AZ54" i="7"/>
  <c r="BL29" i="7"/>
  <c r="AV5" i="13"/>
  <c r="AY10" i="7"/>
  <c r="BI44" i="13"/>
  <c r="BI31" i="13"/>
  <c r="BH44" i="13"/>
  <c r="BG44" i="13"/>
  <c r="BF44" i="13"/>
  <c r="BE44" i="13"/>
  <c r="BD44" i="13"/>
  <c r="BC44" i="13"/>
  <c r="BB44" i="13"/>
  <c r="BA44" i="13"/>
  <c r="AZ44" i="13"/>
  <c r="AY44" i="13"/>
  <c r="BL6" i="16"/>
  <c r="AU10" i="13"/>
  <c r="AX15" i="7"/>
  <c r="BH36" i="13"/>
  <c r="AU9" i="13"/>
  <c r="AX14" i="7"/>
  <c r="BH35" i="13"/>
  <c r="AU11" i="13"/>
  <c r="AX16" i="7"/>
  <c r="BH37" i="13"/>
  <c r="AV13" i="13"/>
  <c r="AY18" i="7"/>
  <c r="BI52" i="13"/>
  <c r="BI39" i="13"/>
  <c r="BH52" i="13"/>
  <c r="BG52" i="13"/>
  <c r="BF52" i="13"/>
  <c r="BE52" i="13"/>
  <c r="BD52" i="13"/>
  <c r="BC52" i="13"/>
  <c r="BB52" i="13"/>
  <c r="BA52" i="13"/>
  <c r="AZ52" i="13"/>
  <c r="AY52" i="13"/>
  <c r="BM76" i="7"/>
  <c r="AX47" i="13"/>
  <c r="AX16" i="16"/>
  <c r="AY50" i="7"/>
  <c r="BK25" i="7"/>
  <c r="BB67" i="7"/>
  <c r="BA13" i="16"/>
  <c r="BA67" i="7" l="1"/>
  <c r="BM75" i="7" s="1"/>
  <c r="AZ5" i="7"/>
  <c r="AT10" i="13"/>
  <c r="AW15" i="7"/>
  <c r="BG36" i="13"/>
  <c r="AU6" i="13"/>
  <c r="AX11" i="7"/>
  <c r="BH32" i="13"/>
  <c r="AX15" i="16"/>
  <c r="AY49" i="7"/>
  <c r="BK24" i="7"/>
  <c r="BN75" i="7"/>
  <c r="AW16" i="16"/>
  <c r="AX50" i="7"/>
  <c r="BJ25" i="7"/>
  <c r="BK74" i="7"/>
  <c r="AT12" i="13"/>
  <c r="AW17" i="7"/>
  <c r="BG38" i="13"/>
  <c r="AT9" i="13"/>
  <c r="AW14" i="7"/>
  <c r="BG35" i="13"/>
  <c r="AX14" i="16"/>
  <c r="AY46" i="7"/>
  <c r="BK21" i="7"/>
  <c r="AX9" i="16"/>
  <c r="AY63" i="7"/>
  <c r="BK20" i="7"/>
  <c r="BK5" i="7"/>
  <c r="BK6" i="7"/>
  <c r="BJ5" i="7"/>
  <c r="BI5" i="7"/>
  <c r="BH5" i="7"/>
  <c r="BG5" i="7"/>
  <c r="BF5" i="7"/>
  <c r="BE5" i="7"/>
  <c r="BD5" i="7"/>
  <c r="BC5" i="7"/>
  <c r="BB5" i="7"/>
  <c r="BA5" i="7"/>
  <c r="AX10" i="16"/>
  <c r="AY68" i="7"/>
  <c r="AY47" i="7"/>
  <c r="AY64" i="7"/>
  <c r="BK22" i="7"/>
  <c r="AX19" i="16"/>
  <c r="AY54" i="7"/>
  <c r="BK29" i="7"/>
  <c r="AW18" i="16"/>
  <c r="AX53" i="7"/>
  <c r="BJ28" i="7"/>
  <c r="AU5" i="13"/>
  <c r="AX10" i="7"/>
  <c r="BH31" i="13"/>
  <c r="BL76" i="7"/>
  <c r="AU4" i="13"/>
  <c r="AX9" i="7"/>
  <c r="BH30" i="13"/>
  <c r="AW17" i="16"/>
  <c r="AX51" i="7"/>
  <c r="BJ26" i="7"/>
  <c r="AU13" i="13"/>
  <c r="AX18" i="7"/>
  <c r="BH39" i="13"/>
  <c r="AW12" i="16"/>
  <c r="AX52" i="7"/>
  <c r="AX66" i="7"/>
  <c r="BJ27" i="7"/>
  <c r="BL72" i="7"/>
  <c r="BL71" i="7"/>
  <c r="BK73" i="7"/>
  <c r="AX65" i="7"/>
  <c r="AW11" i="16"/>
  <c r="AX48" i="7"/>
  <c r="BJ23" i="7"/>
  <c r="AY4" i="16"/>
  <c r="AY5" i="16"/>
  <c r="BK6" i="16"/>
  <c r="AU8" i="13"/>
  <c r="AX13" i="7"/>
  <c r="BH34" i="13"/>
  <c r="AT11" i="13"/>
  <c r="AW16" i="7"/>
  <c r="BG37" i="13"/>
  <c r="AZ56" i="7"/>
  <c r="AT7" i="13"/>
  <c r="AW12" i="7"/>
  <c r="BG33" i="13"/>
  <c r="AW14" i="16" l="1"/>
  <c r="AX46" i="7"/>
  <c r="BJ21" i="7"/>
  <c r="AW10" i="16"/>
  <c r="AX68" i="7"/>
  <c r="AX47" i="7"/>
  <c r="AX64" i="7"/>
  <c r="BJ22" i="7"/>
  <c r="BJ73" i="7"/>
  <c r="AT5" i="13"/>
  <c r="AW10" i="7"/>
  <c r="BG31" i="13"/>
  <c r="AT6" i="13"/>
  <c r="AW11" i="7"/>
  <c r="BG32" i="13"/>
  <c r="AV11" i="16"/>
  <c r="AW65" i="7"/>
  <c r="BI73" i="7" s="1"/>
  <c r="AW48" i="7"/>
  <c r="BI23" i="7"/>
  <c r="AT4" i="13"/>
  <c r="AW9" i="7"/>
  <c r="AX4" i="7" s="1"/>
  <c r="BG30" i="13"/>
  <c r="BJ5" i="16"/>
  <c r="BJ6" i="16"/>
  <c r="BI5" i="16"/>
  <c r="BH5" i="16"/>
  <c r="BG5" i="16"/>
  <c r="BF5" i="16"/>
  <c r="BE5" i="16"/>
  <c r="BD5" i="16"/>
  <c r="BC5" i="16"/>
  <c r="BB5" i="16"/>
  <c r="BA5" i="16"/>
  <c r="AZ5" i="16"/>
  <c r="AV16" i="16"/>
  <c r="AW50" i="7"/>
  <c r="BI25" i="7"/>
  <c r="AW19" i="16"/>
  <c r="AX54" i="7"/>
  <c r="BJ29" i="7"/>
  <c r="BK71" i="7"/>
  <c r="BJ74" i="7"/>
  <c r="AS7" i="13"/>
  <c r="AV12" i="7"/>
  <c r="BF33" i="13"/>
  <c r="BK72" i="7"/>
  <c r="AS9" i="13"/>
  <c r="AV14" i="7"/>
  <c r="BF35" i="13"/>
  <c r="AV12" i="16"/>
  <c r="AW66" i="7"/>
  <c r="BI74" i="7" s="1"/>
  <c r="AW52" i="7"/>
  <c r="BI27" i="7"/>
  <c r="AT13" i="13"/>
  <c r="AW18" i="7"/>
  <c r="BG39" i="13"/>
  <c r="AY13" i="16"/>
  <c r="AZ67" i="7"/>
  <c r="AW53" i="7"/>
  <c r="AV18" i="16"/>
  <c r="BI28" i="7"/>
  <c r="AS11" i="13"/>
  <c r="AV16" i="7"/>
  <c r="BF37" i="13"/>
  <c r="AW9" i="16"/>
  <c r="AX63" i="7"/>
  <c r="BJ6" i="7"/>
  <c r="BJ20" i="7"/>
  <c r="AW15" i="16"/>
  <c r="AX49" i="7"/>
  <c r="BJ24" i="7"/>
  <c r="AY56" i="7"/>
  <c r="AV17" i="16"/>
  <c r="AW51" i="7"/>
  <c r="BI26" i="7"/>
  <c r="AS12" i="13"/>
  <c r="AV17" i="7"/>
  <c r="BF38" i="13"/>
  <c r="AT8" i="13"/>
  <c r="AW13" i="7"/>
  <c r="BG34" i="13"/>
  <c r="BK76" i="7"/>
  <c r="AY4" i="7"/>
  <c r="AS10" i="13"/>
  <c r="AV15" i="7"/>
  <c r="BF36" i="13"/>
  <c r="AX56" i="7" l="1"/>
  <c r="AW13" i="16" s="1"/>
  <c r="BJ71" i="7"/>
  <c r="BI6" i="16"/>
  <c r="AS13" i="13"/>
  <c r="AV18" i="7"/>
  <c r="BF39" i="13"/>
  <c r="AU11" i="16"/>
  <c r="AV65" i="7"/>
  <c r="AV48" i="7"/>
  <c r="BH23" i="7"/>
  <c r="AV9" i="16"/>
  <c r="AW4" i="16" s="1"/>
  <c r="AW63" i="7"/>
  <c r="BI20" i="7"/>
  <c r="BI6" i="7"/>
  <c r="AS5" i="13"/>
  <c r="AV10" i="7"/>
  <c r="BF31" i="13"/>
  <c r="AR11" i="13"/>
  <c r="AU16" i="7"/>
  <c r="BE37" i="13"/>
  <c r="AR12" i="13"/>
  <c r="AU17" i="7"/>
  <c r="BE38" i="13"/>
  <c r="AV15" i="16"/>
  <c r="AW49" i="7"/>
  <c r="BI24" i="7"/>
  <c r="AU16" i="16"/>
  <c r="AV50" i="7"/>
  <c r="BH25" i="7"/>
  <c r="AR7" i="13"/>
  <c r="AU12" i="7"/>
  <c r="BE33" i="13"/>
  <c r="AS4" i="13"/>
  <c r="AV9" i="7"/>
  <c r="AW4" i="7" s="1"/>
  <c r="BF30" i="13"/>
  <c r="AS8" i="13"/>
  <c r="AV13" i="7"/>
  <c r="BF34" i="13"/>
  <c r="BL75" i="7"/>
  <c r="AR9" i="13"/>
  <c r="AU14" i="7"/>
  <c r="BE35" i="13"/>
  <c r="AV10" i="16"/>
  <c r="AW47" i="7"/>
  <c r="AW64" i="7"/>
  <c r="AW68" i="7"/>
  <c r="BI22" i="7"/>
  <c r="AV53" i="7"/>
  <c r="AU18" i="16"/>
  <c r="BH28" i="7"/>
  <c r="AV14" i="16"/>
  <c r="AW46" i="7"/>
  <c r="BI21" i="7"/>
  <c r="AR10" i="13"/>
  <c r="AU15" i="7"/>
  <c r="BE36" i="13"/>
  <c r="AX4" i="16"/>
  <c r="AS6" i="13"/>
  <c r="AV11" i="7"/>
  <c r="BF32" i="13"/>
  <c r="AV19" i="16"/>
  <c r="AW54" i="7"/>
  <c r="BI29" i="7"/>
  <c r="BJ76" i="7"/>
  <c r="AU17" i="16"/>
  <c r="AV51" i="7"/>
  <c r="BH26" i="7"/>
  <c r="AX13" i="16"/>
  <c r="AY67" i="7"/>
  <c r="AU12" i="16"/>
  <c r="AV52" i="7"/>
  <c r="AV66" i="7"/>
  <c r="BH27" i="7"/>
  <c r="BJ72" i="7"/>
  <c r="AX67" i="7" l="1"/>
  <c r="AQ7" i="13"/>
  <c r="AT12" i="7"/>
  <c r="BD33" i="13"/>
  <c r="AT17" i="16"/>
  <c r="AU51" i="7"/>
  <c r="BG26" i="7"/>
  <c r="AU10" i="16"/>
  <c r="AV47" i="7"/>
  <c r="AV64" i="7"/>
  <c r="AV68" i="7"/>
  <c r="BH22" i="7"/>
  <c r="AU15" i="16"/>
  <c r="AV49" i="7"/>
  <c r="BH24" i="7"/>
  <c r="AR4" i="13"/>
  <c r="AU9" i="7"/>
  <c r="AV4" i="7" s="1"/>
  <c r="BE30" i="13"/>
  <c r="BK75" i="7"/>
  <c r="AR6" i="13"/>
  <c r="AU11" i="7"/>
  <c r="BE32" i="13"/>
  <c r="BI76" i="7"/>
  <c r="AT16" i="16"/>
  <c r="AU50" i="7"/>
  <c r="BG25" i="7"/>
  <c r="AR8" i="13"/>
  <c r="AU13" i="7"/>
  <c r="BE34" i="13"/>
  <c r="AT18" i="16"/>
  <c r="AU53" i="7"/>
  <c r="BG28" i="7"/>
  <c r="BH74" i="7"/>
  <c r="AT12" i="16"/>
  <c r="AU52" i="7"/>
  <c r="AU66" i="7"/>
  <c r="BG27" i="7"/>
  <c r="BH73" i="7"/>
  <c r="BI72" i="7"/>
  <c r="AQ9" i="13"/>
  <c r="AT14" i="7"/>
  <c r="BD35" i="13"/>
  <c r="BJ75" i="7"/>
  <c r="AQ12" i="13"/>
  <c r="AT17" i="7"/>
  <c r="BD38" i="13"/>
  <c r="BI71" i="7"/>
  <c r="AQ10" i="13"/>
  <c r="AT15" i="7"/>
  <c r="BD36" i="13"/>
  <c r="AQ11" i="13"/>
  <c r="AT16" i="7"/>
  <c r="BD37" i="13"/>
  <c r="AW56" i="7"/>
  <c r="AU14" i="16"/>
  <c r="AV46" i="7"/>
  <c r="BH21" i="7"/>
  <c r="AU19" i="16"/>
  <c r="AV54" i="7"/>
  <c r="BH29" i="7"/>
  <c r="AR13" i="13"/>
  <c r="AU18" i="7"/>
  <c r="BE39" i="13"/>
  <c r="AU9" i="16"/>
  <c r="AV4" i="16" s="1"/>
  <c r="AV63" i="7"/>
  <c r="BH20" i="7"/>
  <c r="BH6" i="7"/>
  <c r="AT11" i="16"/>
  <c r="AU65" i="7"/>
  <c r="AU48" i="7"/>
  <c r="BG23" i="7"/>
  <c r="AR5" i="13"/>
  <c r="AU10" i="7"/>
  <c r="BE31" i="13"/>
  <c r="BH6" i="16"/>
  <c r="AV56" i="7" l="1"/>
  <c r="AU13" i="16" s="1"/>
  <c r="AT14" i="16"/>
  <c r="AU46" i="7"/>
  <c r="BG21" i="7"/>
  <c r="AQ5" i="13"/>
  <c r="AT10" i="7"/>
  <c r="BD31" i="13"/>
  <c r="AP11" i="13"/>
  <c r="AS16" i="7"/>
  <c r="BC37" i="13"/>
  <c r="AT9" i="16"/>
  <c r="AU4" i="16" s="1"/>
  <c r="AU63" i="7"/>
  <c r="BG20" i="7"/>
  <c r="BG6" i="7"/>
  <c r="BH72" i="7"/>
  <c r="AP10" i="13"/>
  <c r="AS15" i="7"/>
  <c r="BC36" i="13"/>
  <c r="BH76" i="7"/>
  <c r="AT19" i="16"/>
  <c r="AU54" i="7"/>
  <c r="BG29" i="7"/>
  <c r="BG74" i="7"/>
  <c r="AT10" i="16"/>
  <c r="AU47" i="7"/>
  <c r="AU64" i="7"/>
  <c r="AU68" i="7"/>
  <c r="BG22" i="7"/>
  <c r="AQ4" i="13"/>
  <c r="AT9" i="7"/>
  <c r="AU4" i="7" s="1"/>
  <c r="BD30" i="13"/>
  <c r="AT15" i="16"/>
  <c r="AU49" i="7"/>
  <c r="BG24" i="7"/>
  <c r="AS12" i="16"/>
  <c r="AT52" i="7"/>
  <c r="AT66" i="7"/>
  <c r="BF27" i="7"/>
  <c r="AQ13" i="13"/>
  <c r="AT18" i="7"/>
  <c r="BD39" i="13"/>
  <c r="AS16" i="16"/>
  <c r="AT50" i="7"/>
  <c r="BF25" i="7"/>
  <c r="AQ6" i="13"/>
  <c r="AT11" i="7"/>
  <c r="BD32" i="13"/>
  <c r="BG6" i="16"/>
  <c r="BG73" i="7"/>
  <c r="AW67" i="7"/>
  <c r="AV13" i="16"/>
  <c r="AS18" i="16"/>
  <c r="AT53" i="7"/>
  <c r="BF28" i="7"/>
  <c r="AP9" i="13"/>
  <c r="AS14" i="7"/>
  <c r="BC35" i="13"/>
  <c r="AS11" i="16"/>
  <c r="AT65" i="7"/>
  <c r="AT48" i="7"/>
  <c r="BF23" i="7"/>
  <c r="AQ8" i="13"/>
  <c r="AT13" i="7"/>
  <c r="BD34" i="13"/>
  <c r="BH71" i="7"/>
  <c r="AS17" i="16"/>
  <c r="AT51" i="7"/>
  <c r="BF26" i="7"/>
  <c r="AP12" i="13"/>
  <c r="AS17" i="7"/>
  <c r="BC38" i="13"/>
  <c r="AP7" i="13"/>
  <c r="AS12" i="7"/>
  <c r="BC33" i="13"/>
  <c r="AV67" i="7" l="1"/>
  <c r="AP8" i="13"/>
  <c r="AS13" i="7"/>
  <c r="BC34" i="13"/>
  <c r="AP4" i="13"/>
  <c r="AS9" i="7"/>
  <c r="BC30" i="13"/>
  <c r="BF73" i="7"/>
  <c r="AP6" i="13"/>
  <c r="AS11" i="7"/>
  <c r="BC32" i="13"/>
  <c r="AS19" i="16"/>
  <c r="AT54" i="7"/>
  <c r="BF29" i="7"/>
  <c r="AS66" i="7"/>
  <c r="AR12" i="16"/>
  <c r="AS52" i="7"/>
  <c r="BE27" i="7"/>
  <c r="AP5" i="13"/>
  <c r="AS10" i="7"/>
  <c r="BC31" i="13"/>
  <c r="BI75" i="7"/>
  <c r="AR18" i="16"/>
  <c r="AS53" i="7"/>
  <c r="BE28" i="7"/>
  <c r="AP13" i="13"/>
  <c r="AS18" i="7"/>
  <c r="BC39" i="13"/>
  <c r="BG76" i="7"/>
  <c r="AR17" i="16"/>
  <c r="AS51" i="7"/>
  <c r="BE26" i="7"/>
  <c r="AO11" i="13"/>
  <c r="AR16" i="7"/>
  <c r="BB37" i="13"/>
  <c r="AS10" i="16"/>
  <c r="AT68" i="7"/>
  <c r="AT64" i="7"/>
  <c r="AT47" i="7"/>
  <c r="BF22" i="7"/>
  <c r="AO12" i="13"/>
  <c r="AR17" i="7"/>
  <c r="BB38" i="13"/>
  <c r="AO10" i="13"/>
  <c r="AR15" i="7"/>
  <c r="BB36" i="13"/>
  <c r="BH75" i="7"/>
  <c r="AU56" i="7"/>
  <c r="AR16" i="16"/>
  <c r="AS50" i="7"/>
  <c r="BE25" i="7"/>
  <c r="AS9" i="16"/>
  <c r="AT4" i="16" s="1"/>
  <c r="AT63" i="7"/>
  <c r="BF6" i="7"/>
  <c r="BF20" i="7"/>
  <c r="BF74" i="7"/>
  <c r="BG72" i="7"/>
  <c r="BG71" i="7"/>
  <c r="AO7" i="13"/>
  <c r="AR12" i="7"/>
  <c r="BB33" i="13"/>
  <c r="AO9" i="13"/>
  <c r="AR14" i="7"/>
  <c r="BB35" i="13"/>
  <c r="AS14" i="16"/>
  <c r="AT46" i="7"/>
  <c r="BF21" i="7"/>
  <c r="AR11" i="16"/>
  <c r="AS48" i="7"/>
  <c r="AS65" i="7"/>
  <c r="BE23" i="7"/>
  <c r="AS15" i="16"/>
  <c r="AT49" i="7"/>
  <c r="BF24" i="7"/>
  <c r="BF6" i="16"/>
  <c r="AT56" i="7" l="1"/>
  <c r="AU67" i="7"/>
  <c r="AT13" i="16"/>
  <c r="BE6" i="16"/>
  <c r="AQ18" i="16"/>
  <c r="AR53" i="7"/>
  <c r="BD28" i="7"/>
  <c r="AO6" i="13"/>
  <c r="AR11" i="7"/>
  <c r="BB32" i="13"/>
  <c r="BF71" i="7"/>
  <c r="AO13" i="13"/>
  <c r="AR18" i="7"/>
  <c r="BB39" i="13"/>
  <c r="AN12" i="13"/>
  <c r="AQ17" i="7"/>
  <c r="BA38" i="13"/>
  <c r="AR14" i="16"/>
  <c r="AS46" i="7"/>
  <c r="BE21" i="7"/>
  <c r="AN9" i="13"/>
  <c r="AQ14" i="7"/>
  <c r="BA35" i="13"/>
  <c r="AS54" i="7"/>
  <c r="AR19" i="16"/>
  <c r="BE29" i="7"/>
  <c r="AO4" i="13"/>
  <c r="AR9" i="7"/>
  <c r="AS4" i="7" s="1"/>
  <c r="BB30" i="13"/>
  <c r="AO5" i="13"/>
  <c r="AR10" i="7"/>
  <c r="BB31" i="13"/>
  <c r="AS13" i="16"/>
  <c r="AT67" i="7"/>
  <c r="BF76" i="7"/>
  <c r="AR9" i="16"/>
  <c r="AS63" i="7"/>
  <c r="BE6" i="7"/>
  <c r="BE20" i="7"/>
  <c r="AR10" i="16"/>
  <c r="AS64" i="7"/>
  <c r="AS68" i="7"/>
  <c r="AS47" i="7"/>
  <c r="BE22" i="7"/>
  <c r="AQ17" i="16"/>
  <c r="AR51" i="7"/>
  <c r="BD26" i="7"/>
  <c r="AQ12" i="16"/>
  <c r="AR66" i="7"/>
  <c r="AR52" i="7"/>
  <c r="BD27" i="7"/>
  <c r="AR15" i="16"/>
  <c r="AS49" i="7"/>
  <c r="BE24" i="7"/>
  <c r="BE74" i="7"/>
  <c r="AQ11" i="16"/>
  <c r="AR65" i="7"/>
  <c r="AR48" i="7"/>
  <c r="BD23" i="7"/>
  <c r="BE73" i="7"/>
  <c r="AN7" i="13"/>
  <c r="AQ12" i="7"/>
  <c r="BA33" i="13"/>
  <c r="AQ16" i="16"/>
  <c r="AR50" i="7"/>
  <c r="BD25" i="7"/>
  <c r="AT4" i="7"/>
  <c r="AN10" i="13"/>
  <c r="AQ15" i="7"/>
  <c r="BA36" i="13"/>
  <c r="BF72" i="7"/>
  <c r="AN11" i="13"/>
  <c r="AQ16" i="7"/>
  <c r="BA37" i="13"/>
  <c r="AO8" i="13"/>
  <c r="AR13" i="7"/>
  <c r="BB34" i="13"/>
  <c r="BE71" i="7" l="1"/>
  <c r="AP18" i="16"/>
  <c r="AQ53" i="7"/>
  <c r="BC28" i="7"/>
  <c r="BD6" i="16"/>
  <c r="AQ14" i="16"/>
  <c r="AR46" i="7"/>
  <c r="BD21" i="7"/>
  <c r="AM12" i="13"/>
  <c r="AP17" i="7"/>
  <c r="AZ38" i="13"/>
  <c r="AP12" i="16"/>
  <c r="AQ66" i="7"/>
  <c r="AQ52" i="7"/>
  <c r="BC27" i="7"/>
  <c r="AM10" i="13"/>
  <c r="AP15" i="7"/>
  <c r="AZ36" i="13"/>
  <c r="BD73" i="7"/>
  <c r="BE72" i="7"/>
  <c r="AS56" i="7"/>
  <c r="AM11" i="13"/>
  <c r="AP16" i="7"/>
  <c r="AZ37" i="13"/>
  <c r="AP11" i="16"/>
  <c r="AQ65" i="7"/>
  <c r="AQ48" i="7"/>
  <c r="BC23" i="7"/>
  <c r="BF75" i="7"/>
  <c r="AQ10" i="16"/>
  <c r="AR64" i="7"/>
  <c r="AR68" i="7"/>
  <c r="BD76" i="7" s="1"/>
  <c r="AR47" i="7"/>
  <c r="BD22" i="7"/>
  <c r="AN6" i="13"/>
  <c r="AQ11" i="7"/>
  <c r="BA32" i="13"/>
  <c r="AS4" i="16"/>
  <c r="AP17" i="16"/>
  <c r="AQ51" i="7"/>
  <c r="BC26" i="7"/>
  <c r="AQ19" i="16"/>
  <c r="AR54" i="7"/>
  <c r="BD29" i="7"/>
  <c r="AQ15" i="16"/>
  <c r="AR49" i="7"/>
  <c r="BD24" i="7"/>
  <c r="BD74" i="7"/>
  <c r="BE76" i="7"/>
  <c r="AQ9" i="16"/>
  <c r="AR4" i="16" s="1"/>
  <c r="AR63" i="7"/>
  <c r="BD6" i="7"/>
  <c r="BD20" i="7"/>
  <c r="AN13" i="13"/>
  <c r="AQ18" i="7"/>
  <c r="BA39" i="13"/>
  <c r="AM9" i="13"/>
  <c r="AP14" i="7"/>
  <c r="AZ35" i="13"/>
  <c r="AN5" i="13"/>
  <c r="AQ10" i="7"/>
  <c r="BA31" i="13"/>
  <c r="AM7" i="13"/>
  <c r="AP12" i="7"/>
  <c r="AZ33" i="13"/>
  <c r="AN8" i="13"/>
  <c r="AQ13" i="7"/>
  <c r="BA34" i="13"/>
  <c r="AN4" i="13"/>
  <c r="AQ9" i="7"/>
  <c r="AR4" i="7" s="1"/>
  <c r="BA30" i="13"/>
  <c r="AP16" i="16"/>
  <c r="AQ50" i="7"/>
  <c r="BC25" i="7"/>
  <c r="BG75" i="7"/>
  <c r="BD71" i="7" l="1"/>
  <c r="BD72" i="7"/>
  <c r="AP14" i="16"/>
  <c r="AQ46" i="7"/>
  <c r="BC21" i="7"/>
  <c r="AM6" i="13"/>
  <c r="AP11" i="7"/>
  <c r="AZ32" i="13"/>
  <c r="BC74" i="7"/>
  <c r="AR56" i="7"/>
  <c r="AL9" i="13"/>
  <c r="AO14" i="7"/>
  <c r="AY35" i="13"/>
  <c r="AP19" i="16"/>
  <c r="AQ54" i="7"/>
  <c r="BC29" i="7"/>
  <c r="AO12" i="16"/>
  <c r="AP66" i="7"/>
  <c r="AP52" i="7"/>
  <c r="BB27" i="7"/>
  <c r="AO11" i="16"/>
  <c r="AP65" i="7"/>
  <c r="AP48" i="7"/>
  <c r="BB23" i="7"/>
  <c r="AM13" i="13"/>
  <c r="AP18" i="7"/>
  <c r="AZ39" i="13"/>
  <c r="BC6" i="16"/>
  <c r="AL11" i="13"/>
  <c r="AO16" i="7"/>
  <c r="AY37" i="13"/>
  <c r="AM8" i="13"/>
  <c r="AP13" i="7"/>
  <c r="AZ34" i="13"/>
  <c r="AL12" i="13"/>
  <c r="AO17" i="7"/>
  <c r="AY38" i="13"/>
  <c r="AM5" i="13"/>
  <c r="AP10" i="7"/>
  <c r="AZ31" i="13"/>
  <c r="AM4" i="13"/>
  <c r="AP9" i="7"/>
  <c r="AQ4" i="7" s="1"/>
  <c r="AZ30" i="13"/>
  <c r="AL7" i="13"/>
  <c r="AO12" i="7"/>
  <c r="AY33" i="13"/>
  <c r="BC73" i="7"/>
  <c r="AS67" i="7"/>
  <c r="AR13" i="16"/>
  <c r="AO17" i="16"/>
  <c r="AP51" i="7"/>
  <c r="BB26" i="7"/>
  <c r="AP15" i="16"/>
  <c r="AQ49" i="7"/>
  <c r="BC24" i="7"/>
  <c r="AO18" i="16"/>
  <c r="AP53" i="7"/>
  <c r="BB28" i="7"/>
  <c r="AP10" i="16"/>
  <c r="AQ64" i="7"/>
  <c r="AQ68" i="7"/>
  <c r="AQ47" i="7"/>
  <c r="BC22" i="7"/>
  <c r="AP9" i="16"/>
  <c r="AQ63" i="7"/>
  <c r="BC20" i="7"/>
  <c r="BC6" i="7"/>
  <c r="AO16" i="16"/>
  <c r="AP50" i="7"/>
  <c r="BB25" i="7"/>
  <c r="AL10" i="13"/>
  <c r="AO15" i="7"/>
  <c r="AY36" i="13"/>
  <c r="AQ56" i="7" l="1"/>
  <c r="AQ67" i="7" s="1"/>
  <c r="AR67" i="7"/>
  <c r="AQ13" i="16"/>
  <c r="BC71" i="7"/>
  <c r="BC76" i="7"/>
  <c r="AO14" i="16"/>
  <c r="AP46" i="7"/>
  <c r="BB21" i="7"/>
  <c r="AK11" i="13"/>
  <c r="AL50" i="13" s="1"/>
  <c r="AN16" i="7"/>
  <c r="AX37" i="13"/>
  <c r="AO19" i="16"/>
  <c r="AP54" i="7"/>
  <c r="BB29" i="7"/>
  <c r="AN11" i="16"/>
  <c r="AO65" i="7"/>
  <c r="AO48" i="7"/>
  <c r="BA23" i="7"/>
  <c r="AL5" i="13"/>
  <c r="AO10" i="7"/>
  <c r="AY31" i="13"/>
  <c r="AL13" i="13"/>
  <c r="AO18" i="7"/>
  <c r="AY39" i="13"/>
  <c r="BB74" i="7"/>
  <c r="AO15" i="16"/>
  <c r="AP49" i="7"/>
  <c r="BB24" i="7"/>
  <c r="AK12" i="13"/>
  <c r="AL51" i="13" s="1"/>
  <c r="AN17" i="7"/>
  <c r="AX38" i="13"/>
  <c r="AN12" i="16"/>
  <c r="AO52" i="7"/>
  <c r="AO66" i="7"/>
  <c r="BA27" i="7"/>
  <c r="AK10" i="13"/>
  <c r="AL49" i="13" s="1"/>
  <c r="AN15" i="7"/>
  <c r="AX36" i="13"/>
  <c r="AO9" i="16"/>
  <c r="AP4" i="16" s="1"/>
  <c r="AP63" i="7"/>
  <c r="BB6" i="7"/>
  <c r="BB20" i="7"/>
  <c r="AL8" i="13"/>
  <c r="AO13" i="7"/>
  <c r="AY34" i="13"/>
  <c r="AN16" i="16"/>
  <c r="AO50" i="7"/>
  <c r="BA25" i="7"/>
  <c r="AO10" i="16"/>
  <c r="AP68" i="7"/>
  <c r="AP64" i="7"/>
  <c r="BB72" i="7" s="1"/>
  <c r="AP47" i="7"/>
  <c r="BB22" i="7"/>
  <c r="AN18" i="16"/>
  <c r="AO53" i="7"/>
  <c r="BA28" i="7"/>
  <c r="AN17" i="16"/>
  <c r="AO51" i="7"/>
  <c r="BA26" i="7"/>
  <c r="AK7" i="13"/>
  <c r="AL46" i="13" s="1"/>
  <c r="AN12" i="7"/>
  <c r="AX33" i="13"/>
  <c r="BE75" i="7"/>
  <c r="BC72" i="7"/>
  <c r="BB6" i="16"/>
  <c r="AL4" i="13"/>
  <c r="AO9" i="7"/>
  <c r="AP4" i="7" s="1"/>
  <c r="AY30" i="13"/>
  <c r="AQ4" i="16"/>
  <c r="BB73" i="7"/>
  <c r="AK9" i="13"/>
  <c r="AN14" i="7"/>
  <c r="AL48" i="13"/>
  <c r="AX35" i="13"/>
  <c r="AL6" i="13"/>
  <c r="AO11" i="7"/>
  <c r="AY32" i="13"/>
  <c r="AP13" i="16" l="1"/>
  <c r="AM16" i="16"/>
  <c r="AN50" i="7"/>
  <c r="AZ25" i="7"/>
  <c r="BA73" i="7"/>
  <c r="AJ9" i="13"/>
  <c r="AM14" i="7"/>
  <c r="AW48" i="13"/>
  <c r="AW35" i="13"/>
  <c r="AV48" i="13"/>
  <c r="AU48" i="13"/>
  <c r="AT48" i="13"/>
  <c r="AS48" i="13"/>
  <c r="AR48" i="13"/>
  <c r="AQ48" i="13"/>
  <c r="AP48" i="13"/>
  <c r="AO48" i="13"/>
  <c r="AN48" i="13"/>
  <c r="AM48" i="13"/>
  <c r="BB71" i="7"/>
  <c r="AJ10" i="13"/>
  <c r="AM15" i="7"/>
  <c r="AW36" i="13"/>
  <c r="AW49" i="13"/>
  <c r="AV49" i="13"/>
  <c r="AU49" i="13"/>
  <c r="AT49" i="13"/>
  <c r="AS49" i="13"/>
  <c r="AR49" i="13"/>
  <c r="AQ49" i="13"/>
  <c r="AP49" i="13"/>
  <c r="AO49" i="13"/>
  <c r="AN49" i="13"/>
  <c r="AM49" i="13"/>
  <c r="AK13" i="13"/>
  <c r="AN18" i="7"/>
  <c r="AL52" i="13"/>
  <c r="AX39" i="13"/>
  <c r="AM17" i="16"/>
  <c r="AN51" i="7"/>
  <c r="AZ26" i="7"/>
  <c r="BB76" i="7"/>
  <c r="AM18" i="16"/>
  <c r="AN53" i="7"/>
  <c r="AZ28" i="7"/>
  <c r="AN14" i="16"/>
  <c r="AO46" i="7"/>
  <c r="BA21" i="7"/>
  <c r="BC75" i="7"/>
  <c r="AM12" i="16"/>
  <c r="AN52" i="7"/>
  <c r="AN66" i="7"/>
  <c r="AZ27" i="7"/>
  <c r="AN15" i="16"/>
  <c r="AO49" i="7"/>
  <c r="BA24" i="7"/>
  <c r="AJ12" i="13"/>
  <c r="AM17" i="7"/>
  <c r="AW38" i="13"/>
  <c r="AW51" i="13"/>
  <c r="AV51" i="13"/>
  <c r="AU51" i="13"/>
  <c r="AT51" i="13"/>
  <c r="AS51" i="13"/>
  <c r="AR51" i="13"/>
  <c r="AQ51" i="13"/>
  <c r="AP51" i="13"/>
  <c r="AO51" i="13"/>
  <c r="AN51" i="13"/>
  <c r="AM51" i="13"/>
  <c r="AK5" i="13"/>
  <c r="AN10" i="7"/>
  <c r="AX31" i="13"/>
  <c r="AJ11" i="13"/>
  <c r="AM16" i="7"/>
  <c r="AW50" i="13"/>
  <c r="AW37" i="13"/>
  <c r="AV50" i="13"/>
  <c r="AU50" i="13"/>
  <c r="AT50" i="13"/>
  <c r="AS50" i="13"/>
  <c r="AR50" i="13"/>
  <c r="AQ50" i="13"/>
  <c r="AP50" i="13"/>
  <c r="AO50" i="13"/>
  <c r="AN50" i="13"/>
  <c r="AM50" i="13"/>
  <c r="AN9" i="16"/>
  <c r="AO4" i="16" s="1"/>
  <c r="AO63" i="7"/>
  <c r="BA6" i="7"/>
  <c r="BA20" i="7"/>
  <c r="AK4" i="13"/>
  <c r="AL43" i="13" s="1"/>
  <c r="AN9" i="7"/>
  <c r="AX30" i="13"/>
  <c r="AK6" i="13"/>
  <c r="AL45" i="13" s="1"/>
  <c r="AN11" i="7"/>
  <c r="AX32" i="13"/>
  <c r="AM11" i="16"/>
  <c r="AN65" i="7"/>
  <c r="AN48" i="7"/>
  <c r="AZ23" i="7"/>
  <c r="AK8" i="13"/>
  <c r="AL47" i="13" s="1"/>
  <c r="AN13" i="7"/>
  <c r="AX34" i="13"/>
  <c r="BA6" i="16"/>
  <c r="BA74" i="7"/>
  <c r="AN10" i="16"/>
  <c r="AO47" i="7"/>
  <c r="AO64" i="7"/>
  <c r="AO68" i="7"/>
  <c r="BA22" i="7"/>
  <c r="AJ7" i="13"/>
  <c r="AM12" i="7"/>
  <c r="AW46" i="13"/>
  <c r="AW33" i="13"/>
  <c r="AV46" i="13"/>
  <c r="AU46" i="13"/>
  <c r="AT46" i="13"/>
  <c r="AS46" i="13"/>
  <c r="AR46" i="13"/>
  <c r="AQ46" i="13"/>
  <c r="AP46" i="13"/>
  <c r="AO46" i="13"/>
  <c r="AN46" i="13"/>
  <c r="AM46" i="13"/>
  <c r="AP56" i="7"/>
  <c r="AN19" i="16"/>
  <c r="AO54" i="7"/>
  <c r="BA29" i="7"/>
  <c r="BD75" i="7"/>
  <c r="AL11" i="16" l="1"/>
  <c r="AM48" i="7"/>
  <c r="AM65" i="7"/>
  <c r="AY23" i="7"/>
  <c r="AM9" i="16"/>
  <c r="AN4" i="16" s="1"/>
  <c r="AN63" i="7"/>
  <c r="AZ71" i="7" s="1"/>
  <c r="AZ20" i="7"/>
  <c r="AZ6" i="7"/>
  <c r="BA71" i="7"/>
  <c r="AL12" i="16"/>
  <c r="AM52" i="7"/>
  <c r="AM66" i="7"/>
  <c r="AY27" i="7"/>
  <c r="AL18" i="16"/>
  <c r="AM53" i="7"/>
  <c r="AY28" i="7"/>
  <c r="AP67" i="7"/>
  <c r="AO13" i="16"/>
  <c r="AM15" i="16"/>
  <c r="AN49" i="7"/>
  <c r="AZ24" i="7"/>
  <c r="AJ4" i="13"/>
  <c r="AM9" i="7"/>
  <c r="AW30" i="13"/>
  <c r="AW43" i="13"/>
  <c r="AV43" i="13"/>
  <c r="AU43" i="13"/>
  <c r="AT43" i="13"/>
  <c r="AS43" i="13"/>
  <c r="AR43" i="13"/>
  <c r="AQ43" i="13"/>
  <c r="AP43" i="13"/>
  <c r="AO43" i="13"/>
  <c r="AN43" i="13"/>
  <c r="AM43" i="13"/>
  <c r="AZ6" i="16"/>
  <c r="AI11" i="13"/>
  <c r="AL16" i="7"/>
  <c r="AV37" i="13"/>
  <c r="AM14" i="16"/>
  <c r="AN46" i="7"/>
  <c r="AZ21" i="7"/>
  <c r="AJ5" i="13"/>
  <c r="AM10" i="7"/>
  <c r="AW31" i="13"/>
  <c r="AW44" i="13"/>
  <c r="AV44" i="13"/>
  <c r="AU44" i="13"/>
  <c r="AT44" i="13"/>
  <c r="AS44" i="13"/>
  <c r="AR44" i="13"/>
  <c r="AQ44" i="13"/>
  <c r="AP44" i="13"/>
  <c r="AO44" i="13"/>
  <c r="AN44" i="13"/>
  <c r="AM44" i="13"/>
  <c r="AZ74" i="7"/>
  <c r="AL16" i="16"/>
  <c r="AM50" i="7"/>
  <c r="AY25" i="7"/>
  <c r="AZ73" i="7"/>
  <c r="BA76" i="7"/>
  <c r="AM10" i="16"/>
  <c r="AN47" i="7"/>
  <c r="AN64" i="7"/>
  <c r="AN68" i="7"/>
  <c r="AZ22" i="7"/>
  <c r="AL44" i="13"/>
  <c r="AO56" i="7"/>
  <c r="AM19" i="16"/>
  <c r="AN54" i="7"/>
  <c r="AZ29" i="7"/>
  <c r="AL17" i="16"/>
  <c r="AM51" i="7"/>
  <c r="AY26" i="7"/>
  <c r="AI12" i="13"/>
  <c r="AL17" i="7"/>
  <c r="AV38" i="13"/>
  <c r="AI9" i="13"/>
  <c r="AL14" i="7"/>
  <c r="AV35" i="13"/>
  <c r="AI7" i="13"/>
  <c r="AL12" i="7"/>
  <c r="AV33" i="13"/>
  <c r="AJ8" i="13"/>
  <c r="AM13" i="7"/>
  <c r="AW34" i="13"/>
  <c r="AW47" i="13"/>
  <c r="AV47" i="13"/>
  <c r="AU47" i="13"/>
  <c r="AT47" i="13"/>
  <c r="AS47" i="13"/>
  <c r="AR47" i="13"/>
  <c r="AQ47" i="13"/>
  <c r="AP47" i="13"/>
  <c r="AO47" i="13"/>
  <c r="AN47" i="13"/>
  <c r="AM47" i="13"/>
  <c r="BA72" i="7"/>
  <c r="AJ6" i="13"/>
  <c r="AM11" i="7"/>
  <c r="AW45" i="13"/>
  <c r="AW32" i="13"/>
  <c r="AV45" i="13"/>
  <c r="AU45" i="13"/>
  <c r="AT45" i="13"/>
  <c r="AS45" i="13"/>
  <c r="AR45" i="13"/>
  <c r="AQ45" i="13"/>
  <c r="AP45" i="13"/>
  <c r="AO45" i="13"/>
  <c r="AN45" i="13"/>
  <c r="AM45" i="13"/>
  <c r="AO4" i="7"/>
  <c r="AJ13" i="13"/>
  <c r="AM18" i="7"/>
  <c r="AW52" i="13"/>
  <c r="AW39" i="13"/>
  <c r="AV52" i="13"/>
  <c r="AU52" i="13"/>
  <c r="AT52" i="13"/>
  <c r="AS52" i="13"/>
  <c r="AR52" i="13"/>
  <c r="AQ52" i="13"/>
  <c r="AP52" i="13"/>
  <c r="AO52" i="13"/>
  <c r="AN52" i="13"/>
  <c r="AM52" i="13"/>
  <c r="AI10" i="13"/>
  <c r="AL15" i="7"/>
  <c r="AV36" i="13"/>
  <c r="AI13" i="13" l="1"/>
  <c r="AL18" i="7"/>
  <c r="AV39" i="13"/>
  <c r="AH7" i="13"/>
  <c r="AK12" i="7"/>
  <c r="AU33" i="13"/>
  <c r="AL9" i="16"/>
  <c r="AM5" i="16" s="1"/>
  <c r="AM63" i="7"/>
  <c r="AY5" i="7"/>
  <c r="AY20" i="7"/>
  <c r="AY6" i="7"/>
  <c r="AX5" i="7"/>
  <c r="AW5" i="7"/>
  <c r="AV5" i="7"/>
  <c r="AU5" i="7"/>
  <c r="AT5" i="7"/>
  <c r="AS5" i="7"/>
  <c r="AR5" i="7"/>
  <c r="AQ5" i="7"/>
  <c r="AP5" i="7"/>
  <c r="AO5" i="7"/>
  <c r="AI6" i="13"/>
  <c r="AL11" i="7"/>
  <c r="AV32" i="13"/>
  <c r="AK18" i="16"/>
  <c r="AL53" i="7"/>
  <c r="AX28" i="7"/>
  <c r="AI8" i="13"/>
  <c r="AL13" i="7"/>
  <c r="AV34" i="13"/>
  <c r="AN13" i="16"/>
  <c r="AO67" i="7"/>
  <c r="AL14" i="16"/>
  <c r="AM46" i="7"/>
  <c r="AY21" i="7"/>
  <c r="AI4" i="13"/>
  <c r="AL9" i="7"/>
  <c r="AM4" i="7" s="1"/>
  <c r="AV30" i="13"/>
  <c r="AM4" i="16"/>
  <c r="AY6" i="16"/>
  <c r="AK16" i="16"/>
  <c r="AL50" i="7"/>
  <c r="AX25" i="7"/>
  <c r="AI5" i="13"/>
  <c r="AL10" i="7"/>
  <c r="AV31" i="13"/>
  <c r="AK12" i="16"/>
  <c r="AL66" i="7"/>
  <c r="AL52" i="7"/>
  <c r="AX27" i="7"/>
  <c r="AY73" i="7"/>
  <c r="AL10" i="16"/>
  <c r="AM64" i="7"/>
  <c r="AM68" i="7"/>
  <c r="AM47" i="7"/>
  <c r="AY22" i="7"/>
  <c r="AL15" i="16"/>
  <c r="AM49" i="7"/>
  <c r="AY24" i="7"/>
  <c r="AH9" i="13"/>
  <c r="AK14" i="7"/>
  <c r="AU35" i="13"/>
  <c r="AH11" i="13"/>
  <c r="AK16" i="7"/>
  <c r="AU37" i="13"/>
  <c r="AY74" i="7"/>
  <c r="AH12" i="13"/>
  <c r="AK17" i="7"/>
  <c r="AU38" i="13"/>
  <c r="AZ76" i="7"/>
  <c r="AN56" i="7"/>
  <c r="AH10" i="13"/>
  <c r="AK15" i="7"/>
  <c r="AU36" i="13"/>
  <c r="AN4" i="7"/>
  <c r="AK17" i="16"/>
  <c r="AL51" i="7"/>
  <c r="AX26" i="7"/>
  <c r="AL19" i="16"/>
  <c r="AM54" i="7"/>
  <c r="AY29" i="7"/>
  <c r="AK11" i="16"/>
  <c r="AL65" i="7"/>
  <c r="AL48" i="7"/>
  <c r="AX23" i="7"/>
  <c r="AZ72" i="7"/>
  <c r="BB75" i="7"/>
  <c r="AN5" i="7"/>
  <c r="AM56" i="7" l="1"/>
  <c r="AM67" i="7" s="1"/>
  <c r="AN67" i="7"/>
  <c r="AM13" i="16"/>
  <c r="AX74" i="7"/>
  <c r="AY76" i="7"/>
  <c r="BA75" i="7"/>
  <c r="AH8" i="13"/>
  <c r="AK13" i="7"/>
  <c r="AU34" i="13"/>
  <c r="AG7" i="13"/>
  <c r="AJ12" i="7"/>
  <c r="AT33" i="13"/>
  <c r="AY72" i="7"/>
  <c r="AY71" i="7"/>
  <c r="AK15" i="16"/>
  <c r="AL49" i="7"/>
  <c r="AX24" i="7"/>
  <c r="AK10" i="16"/>
  <c r="AL68" i="7"/>
  <c r="AL64" i="7"/>
  <c r="AL47" i="7"/>
  <c r="AX22" i="7"/>
  <c r="AJ16" i="16"/>
  <c r="AK50" i="7"/>
  <c r="AW25" i="7"/>
  <c r="AH6" i="13"/>
  <c r="AK11" i="7"/>
  <c r="AU32" i="13"/>
  <c r="AK9" i="16"/>
  <c r="AL4" i="16" s="1"/>
  <c r="AL63" i="7"/>
  <c r="AX20" i="7"/>
  <c r="AX6" i="7"/>
  <c r="AX6" i="16"/>
  <c r="AX5" i="16"/>
  <c r="AW5" i="16"/>
  <c r="AV5" i="16"/>
  <c r="AU5" i="16"/>
  <c r="AT5" i="16"/>
  <c r="AS5" i="16"/>
  <c r="AR5" i="16"/>
  <c r="AQ5" i="16"/>
  <c r="AP5" i="16"/>
  <c r="AO5" i="16"/>
  <c r="AN5" i="16"/>
  <c r="AL13" i="16"/>
  <c r="AG9" i="13"/>
  <c r="AJ14" i="7"/>
  <c r="AT35" i="13"/>
  <c r="AJ12" i="16"/>
  <c r="AK66" i="7"/>
  <c r="AK52" i="7"/>
  <c r="AW27" i="7"/>
  <c r="AJ17" i="16"/>
  <c r="AK51" i="7"/>
  <c r="AW26" i="7"/>
  <c r="AJ18" i="16"/>
  <c r="AK53" i="7"/>
  <c r="AW28" i="7"/>
  <c r="AG11" i="13"/>
  <c r="AJ16" i="7"/>
  <c r="AT37" i="13"/>
  <c r="AH4" i="13"/>
  <c r="AK9" i="7"/>
  <c r="AL4" i="7" s="1"/>
  <c r="AU30" i="13"/>
  <c r="AL54" i="7"/>
  <c r="AK19" i="16"/>
  <c r="AX29" i="7"/>
  <c r="AX73" i="7"/>
  <c r="AK14" i="16"/>
  <c r="AL46" i="7"/>
  <c r="AX21" i="7"/>
  <c r="AH5" i="13"/>
  <c r="AK10" i="7"/>
  <c r="AU31" i="13"/>
  <c r="AJ11" i="16"/>
  <c r="AK65" i="7"/>
  <c r="AK48" i="7"/>
  <c r="AW23" i="7"/>
  <c r="AG10" i="13"/>
  <c r="AJ15" i="7"/>
  <c r="AT36" i="13"/>
  <c r="AG12" i="13"/>
  <c r="AJ17" i="7"/>
  <c r="AT38" i="13"/>
  <c r="AH13" i="13"/>
  <c r="AK18" i="7"/>
  <c r="AU39" i="13"/>
  <c r="AL56" i="7" l="1"/>
  <c r="AK13" i="16" s="1"/>
  <c r="AF12" i="13"/>
  <c r="AI17" i="7"/>
  <c r="AS38" i="13"/>
  <c r="AJ10" i="16"/>
  <c r="AK64" i="7"/>
  <c r="AK68" i="7"/>
  <c r="AK47" i="7"/>
  <c r="AW22" i="7"/>
  <c r="AF11" i="13"/>
  <c r="AI16" i="7"/>
  <c r="AS37" i="13"/>
  <c r="AG6" i="13"/>
  <c r="AJ11" i="7"/>
  <c r="AT32" i="13"/>
  <c r="AF7" i="13"/>
  <c r="AI12" i="7"/>
  <c r="AS33" i="13"/>
  <c r="AI17" i="16"/>
  <c r="AJ51" i="7"/>
  <c r="AV26" i="7"/>
  <c r="AI16" i="16"/>
  <c r="AJ50" i="7"/>
  <c r="AV25" i="7"/>
  <c r="AX71" i="7"/>
  <c r="AX76" i="7"/>
  <c r="AF9" i="13"/>
  <c r="AI14" i="7"/>
  <c r="AS35" i="13"/>
  <c r="AI11" i="16"/>
  <c r="AJ48" i="7"/>
  <c r="AJ65" i="7"/>
  <c r="AV23" i="7"/>
  <c r="AJ19" i="16"/>
  <c r="AK54" i="7"/>
  <c r="AW29" i="7"/>
  <c r="AX72" i="7"/>
  <c r="AG13" i="13"/>
  <c r="AJ18" i="7"/>
  <c r="AT39" i="13"/>
  <c r="AF10" i="13"/>
  <c r="AI15" i="7"/>
  <c r="AS36" i="13"/>
  <c r="AJ9" i="16"/>
  <c r="AK4" i="16" s="1"/>
  <c r="AK63" i="7"/>
  <c r="AW6" i="7"/>
  <c r="AW20" i="7"/>
  <c r="AJ14" i="16"/>
  <c r="AK46" i="7"/>
  <c r="AW21" i="7"/>
  <c r="AG4" i="13"/>
  <c r="AJ9" i="7"/>
  <c r="AK4" i="7" s="1"/>
  <c r="AT30" i="13"/>
  <c r="AY75" i="7"/>
  <c r="AW6" i="16"/>
  <c r="AJ15" i="16"/>
  <c r="AK49" i="7"/>
  <c r="AW24" i="7"/>
  <c r="AW73" i="7"/>
  <c r="AI12" i="16"/>
  <c r="AJ66" i="7"/>
  <c r="AJ52" i="7"/>
  <c r="AV27" i="7"/>
  <c r="AI18" i="16"/>
  <c r="AJ53" i="7"/>
  <c r="AV28" i="7"/>
  <c r="AG5" i="13"/>
  <c r="AJ10" i="7"/>
  <c r="AT31" i="13"/>
  <c r="AW74" i="7"/>
  <c r="AG8" i="13"/>
  <c r="AJ13" i="7"/>
  <c r="AT34" i="13"/>
  <c r="AZ75" i="7"/>
  <c r="AL67" i="7" l="1"/>
  <c r="AX75" i="7" s="1"/>
  <c r="AK56" i="7"/>
  <c r="AJ13" i="16" s="1"/>
  <c r="AW76" i="7"/>
  <c r="AH17" i="16"/>
  <c r="AI51" i="7"/>
  <c r="AU26" i="7"/>
  <c r="AH12" i="16"/>
  <c r="AI66" i="7"/>
  <c r="AU74" i="7" s="1"/>
  <c r="AI52" i="7"/>
  <c r="AU27" i="7"/>
  <c r="AE10" i="13"/>
  <c r="AH15" i="7"/>
  <c r="AR36" i="13"/>
  <c r="AW71" i="7"/>
  <c r="AE11" i="13"/>
  <c r="AH16" i="7"/>
  <c r="AR37" i="13"/>
  <c r="AF8" i="13"/>
  <c r="AI13" i="7"/>
  <c r="AS34" i="13"/>
  <c r="AV6" i="16"/>
  <c r="AV73" i="7"/>
  <c r="AI14" i="16"/>
  <c r="AJ46" i="7"/>
  <c r="AV21" i="7"/>
  <c r="AI19" i="16"/>
  <c r="AJ54" i="7"/>
  <c r="AV29" i="7"/>
  <c r="AH16" i="16"/>
  <c r="AI50" i="7"/>
  <c r="AU25" i="7"/>
  <c r="AI10" i="16"/>
  <c r="AJ64" i="7"/>
  <c r="AJ68" i="7"/>
  <c r="AJ47" i="7"/>
  <c r="AV22" i="7"/>
  <c r="AH18" i="16"/>
  <c r="AI53" i="7"/>
  <c r="AU28" i="7"/>
  <c r="AJ63" i="7"/>
  <c r="AI9" i="16"/>
  <c r="AV20" i="7"/>
  <c r="AV6" i="7"/>
  <c r="AE7" i="13"/>
  <c r="AH12" i="7"/>
  <c r="AR33" i="13"/>
  <c r="AF4" i="13"/>
  <c r="AI9" i="7"/>
  <c r="AJ4" i="7" s="1"/>
  <c r="AS30" i="13"/>
  <c r="AW72" i="7"/>
  <c r="AI15" i="16"/>
  <c r="AJ49" i="7"/>
  <c r="AV24" i="7"/>
  <c r="AF5" i="13"/>
  <c r="AI10" i="7"/>
  <c r="AS31" i="13"/>
  <c r="AV74" i="7"/>
  <c r="AF13" i="13"/>
  <c r="AI18" i="7"/>
  <c r="AS39" i="13"/>
  <c r="AE9" i="13"/>
  <c r="AH14" i="7"/>
  <c r="AR35" i="13"/>
  <c r="AH11" i="16"/>
  <c r="AI65" i="7"/>
  <c r="AI48" i="7"/>
  <c r="AU23" i="7"/>
  <c r="AF6" i="13"/>
  <c r="AI11" i="7"/>
  <c r="AS32" i="13"/>
  <c r="AE12" i="13"/>
  <c r="AH17" i="7"/>
  <c r="AR38" i="13"/>
  <c r="AK67" i="7" l="1"/>
  <c r="AD12" i="13"/>
  <c r="AG17" i="7"/>
  <c r="AQ38" i="13"/>
  <c r="AV71" i="7"/>
  <c r="AH14" i="16"/>
  <c r="AI46" i="7"/>
  <c r="AU21" i="7"/>
  <c r="AE5" i="13"/>
  <c r="AH10" i="7"/>
  <c r="AR31" i="13"/>
  <c r="AD7" i="13"/>
  <c r="AG12" i="7"/>
  <c r="AQ33" i="13"/>
  <c r="AV76" i="7"/>
  <c r="AD11" i="13"/>
  <c r="AG16" i="7"/>
  <c r="AQ37" i="13"/>
  <c r="AG12" i="16"/>
  <c r="AH66" i="7"/>
  <c r="AT74" i="7" s="1"/>
  <c r="AH52" i="7"/>
  <c r="AT27" i="7"/>
  <c r="AE13" i="13"/>
  <c r="AH18" i="7"/>
  <c r="AR39" i="13"/>
  <c r="AV72" i="7"/>
  <c r="AH9" i="16"/>
  <c r="AI4" i="16" s="1"/>
  <c r="AI63" i="7"/>
  <c r="AU20" i="7"/>
  <c r="AU6" i="7"/>
  <c r="AH15" i="16"/>
  <c r="AI49" i="7"/>
  <c r="AU24" i="7"/>
  <c r="AG17" i="16"/>
  <c r="AH51" i="7"/>
  <c r="AT26" i="7"/>
  <c r="AD10" i="13"/>
  <c r="AG15" i="7"/>
  <c r="AQ36" i="13"/>
  <c r="AH19" i="16"/>
  <c r="AI54" i="7"/>
  <c r="AU29" i="7"/>
  <c r="AH10" i="16"/>
  <c r="AI64" i="7"/>
  <c r="AI68" i="7"/>
  <c r="AI47" i="7"/>
  <c r="AU22" i="7"/>
  <c r="AG16" i="16"/>
  <c r="AH50" i="7"/>
  <c r="AT25" i="7"/>
  <c r="AE4" i="13"/>
  <c r="AH9" i="7"/>
  <c r="AR30" i="13"/>
  <c r="AU6" i="16"/>
  <c r="AJ4" i="16"/>
  <c r="AE8" i="13"/>
  <c r="AH13" i="7"/>
  <c r="AR34" i="13"/>
  <c r="AU73" i="7"/>
  <c r="AW75" i="7"/>
  <c r="AG11" i="16"/>
  <c r="AH65" i="7"/>
  <c r="AH48" i="7"/>
  <c r="AT23" i="7"/>
  <c r="AE6" i="13"/>
  <c r="AH11" i="7"/>
  <c r="AR32" i="13"/>
  <c r="AG18" i="16"/>
  <c r="AH53" i="7"/>
  <c r="AT28" i="7"/>
  <c r="AD9" i="13"/>
  <c r="AG14" i="7"/>
  <c r="AQ35" i="13"/>
  <c r="AJ56" i="7"/>
  <c r="AG15" i="16" l="1"/>
  <c r="AH49" i="7"/>
  <c r="AT24" i="7"/>
  <c r="AG9" i="16"/>
  <c r="AH4" i="16" s="1"/>
  <c r="AH63" i="7"/>
  <c r="AT6" i="7"/>
  <c r="AT20" i="7"/>
  <c r="AU71" i="7"/>
  <c r="AG14" i="16"/>
  <c r="AH46" i="7"/>
  <c r="AT21" i="7"/>
  <c r="AD4" i="13"/>
  <c r="AG9" i="7"/>
  <c r="AH4" i="7" s="1"/>
  <c r="AQ30" i="13"/>
  <c r="AU76" i="7"/>
  <c r="AD5" i="13"/>
  <c r="AG10" i="7"/>
  <c r="AQ31" i="13"/>
  <c r="AU72" i="7"/>
  <c r="AI4" i="7"/>
  <c r="AG19" i="16"/>
  <c r="AH54" i="7"/>
  <c r="AT29" i="7"/>
  <c r="AT73" i="7"/>
  <c r="AF16" i="16"/>
  <c r="AG50" i="7"/>
  <c r="AS25" i="7"/>
  <c r="AC9" i="13"/>
  <c r="AF14" i="7"/>
  <c r="AP35" i="13"/>
  <c r="AD6" i="13"/>
  <c r="AG11" i="7"/>
  <c r="AQ32" i="13"/>
  <c r="AI13" i="16"/>
  <c r="AJ67" i="7"/>
  <c r="AF17" i="16"/>
  <c r="AG51" i="7"/>
  <c r="AS26" i="7"/>
  <c r="AD13" i="13"/>
  <c r="AG18" i="7"/>
  <c r="AQ39" i="13"/>
  <c r="AF11" i="16"/>
  <c r="AG65" i="7"/>
  <c r="AS73" i="7" s="1"/>
  <c r="AG48" i="7"/>
  <c r="AS23" i="7"/>
  <c r="AF18" i="16"/>
  <c r="AG53" i="7"/>
  <c r="AS28" i="7"/>
  <c r="AC11" i="13"/>
  <c r="AF16" i="7"/>
  <c r="AP37" i="13"/>
  <c r="AD8" i="13"/>
  <c r="AG13" i="7"/>
  <c r="AQ34" i="13"/>
  <c r="AG10" i="16"/>
  <c r="AH68" i="7"/>
  <c r="AH47" i="7"/>
  <c r="AH64" i="7"/>
  <c r="AT22" i="7"/>
  <c r="AC10" i="13"/>
  <c r="AF15" i="7"/>
  <c r="AP36" i="13"/>
  <c r="AT6" i="16"/>
  <c r="AF12" i="16"/>
  <c r="AG52" i="7"/>
  <c r="AG66" i="7"/>
  <c r="AS27" i="7"/>
  <c r="AC7" i="13"/>
  <c r="AF12" i="7"/>
  <c r="AP33" i="13"/>
  <c r="AI56" i="7"/>
  <c r="AC12" i="13"/>
  <c r="AF17" i="7"/>
  <c r="AP38" i="13"/>
  <c r="AF15" i="16" l="1"/>
  <c r="AG49" i="7"/>
  <c r="AS24" i="7"/>
  <c r="AC8" i="13"/>
  <c r="AF13" i="7"/>
  <c r="AP34" i="13"/>
  <c r="AS74" i="7"/>
  <c r="AF19" i="16"/>
  <c r="AG54" i="7"/>
  <c r="AS29" i="7"/>
  <c r="AE16" i="16"/>
  <c r="AF50" i="7"/>
  <c r="AR25" i="7"/>
  <c r="AS6" i="16"/>
  <c r="AE18" i="16"/>
  <c r="AF53" i="7"/>
  <c r="AR28" i="7"/>
  <c r="AC13" i="13"/>
  <c r="AF18" i="7"/>
  <c r="AP39" i="13"/>
  <c r="AB9" i="13"/>
  <c r="AE14" i="7"/>
  <c r="AO35" i="13"/>
  <c r="AF9" i="16"/>
  <c r="AG63" i="7"/>
  <c r="AS6" i="7"/>
  <c r="AS20" i="7"/>
  <c r="AT72" i="7"/>
  <c r="AE12" i="16"/>
  <c r="AF52" i="7"/>
  <c r="AF66" i="7"/>
  <c r="AR27" i="7"/>
  <c r="AF14" i="16"/>
  <c r="AG46" i="7"/>
  <c r="AG56" i="7" s="1"/>
  <c r="AS21" i="7"/>
  <c r="AC4" i="13"/>
  <c r="AF9" i="7"/>
  <c r="AP30" i="13"/>
  <c r="AH56" i="7"/>
  <c r="AT71" i="7"/>
  <c r="AV75" i="7"/>
  <c r="AH13" i="16"/>
  <c r="AI67" i="7"/>
  <c r="AT76" i="7"/>
  <c r="AB10" i="13"/>
  <c r="AE15" i="7"/>
  <c r="AO36" i="13"/>
  <c r="AB11" i="13"/>
  <c r="AE16" i="7"/>
  <c r="AO37" i="13"/>
  <c r="AF10" i="16"/>
  <c r="AG47" i="7"/>
  <c r="AG68" i="7"/>
  <c r="AG64" i="7"/>
  <c r="AS22" i="7"/>
  <c r="AC5" i="13"/>
  <c r="AF10" i="7"/>
  <c r="AP31" i="13"/>
  <c r="AB7" i="13"/>
  <c r="AE12" i="7"/>
  <c r="AO33" i="13"/>
  <c r="AB12" i="13"/>
  <c r="AE17" i="7"/>
  <c r="AO38" i="13"/>
  <c r="AE17" i="16"/>
  <c r="AF51" i="7"/>
  <c r="AR26" i="7"/>
  <c r="AE11" i="16"/>
  <c r="AF48" i="7"/>
  <c r="AF65" i="7"/>
  <c r="AR23" i="7"/>
  <c r="AC6" i="13"/>
  <c r="AF11" i="7"/>
  <c r="AP32" i="13"/>
  <c r="AE10" i="16" l="1"/>
  <c r="AF64" i="7"/>
  <c r="AF68" i="7"/>
  <c r="AF47" i="7"/>
  <c r="AR22" i="7"/>
  <c r="AD17" i="16"/>
  <c r="AE51" i="7"/>
  <c r="AQ26" i="7"/>
  <c r="AR6" i="16"/>
  <c r="AD12" i="16"/>
  <c r="AE66" i="7"/>
  <c r="AE52" i="7"/>
  <c r="AQ27" i="7"/>
  <c r="AE19" i="16"/>
  <c r="AF54" i="7"/>
  <c r="AR29" i="7"/>
  <c r="AB8" i="13"/>
  <c r="AE13" i="7"/>
  <c r="AO34" i="13"/>
  <c r="AB6" i="13"/>
  <c r="AE11" i="7"/>
  <c r="AO32" i="13"/>
  <c r="AS71" i="7"/>
  <c r="AG4" i="16"/>
  <c r="AR73" i="7"/>
  <c r="AS76" i="7"/>
  <c r="AA11" i="13"/>
  <c r="AD16" i="7"/>
  <c r="AN37" i="13"/>
  <c r="AU75" i="7"/>
  <c r="AB13" i="13"/>
  <c r="AE18" i="7"/>
  <c r="AO39" i="13"/>
  <c r="AE14" i="16"/>
  <c r="AF46" i="7"/>
  <c r="AR21" i="7"/>
  <c r="AB5" i="13"/>
  <c r="AE10" i="7"/>
  <c r="AO31" i="13"/>
  <c r="AA10" i="13"/>
  <c r="AD15" i="7"/>
  <c r="AN36" i="13"/>
  <c r="AE15" i="16"/>
  <c r="AF49" i="7"/>
  <c r="AR24" i="7"/>
  <c r="AS72" i="7"/>
  <c r="AA7" i="13"/>
  <c r="AD12" i="7"/>
  <c r="AN33" i="13"/>
  <c r="AD18" i="16"/>
  <c r="AE53" i="7"/>
  <c r="AQ28" i="7"/>
  <c r="AE9" i="16"/>
  <c r="AF4" i="16" s="1"/>
  <c r="AF63" i="7"/>
  <c r="AR6" i="7"/>
  <c r="AR20" i="7"/>
  <c r="AR74" i="7"/>
  <c r="AD16" i="16"/>
  <c r="AE50" i="7"/>
  <c r="AQ25" i="7"/>
  <c r="AG67" i="7"/>
  <c r="AF13" i="16"/>
  <c r="AG13" i="16"/>
  <c r="AH67" i="7"/>
  <c r="AD11" i="16"/>
  <c r="AE65" i="7"/>
  <c r="AE48" i="7"/>
  <c r="AQ23" i="7"/>
  <c r="AA12" i="13"/>
  <c r="AD17" i="7"/>
  <c r="AN38" i="13"/>
  <c r="AB4" i="13"/>
  <c r="AE9" i="7"/>
  <c r="AO30" i="13"/>
  <c r="AG4" i="7"/>
  <c r="AA9" i="13"/>
  <c r="AD14" i="7"/>
  <c r="AN35" i="13"/>
  <c r="AF56" i="7" l="1"/>
  <c r="AF67" i="7" s="1"/>
  <c r="AD9" i="16"/>
  <c r="AE63" i="7"/>
  <c r="AQ6" i="7"/>
  <c r="AQ20" i="7"/>
  <c r="AQ73" i="7"/>
  <c r="AA6" i="13"/>
  <c r="AD11" i="7"/>
  <c r="AN32" i="13"/>
  <c r="AC17" i="16"/>
  <c r="AD51" i="7"/>
  <c r="AP26" i="7"/>
  <c r="AC16" i="16"/>
  <c r="AD50" i="7"/>
  <c r="AP25" i="7"/>
  <c r="AF4" i="7"/>
  <c r="AR76" i="7"/>
  <c r="AA8" i="13"/>
  <c r="AD13" i="7"/>
  <c r="AN34" i="13"/>
  <c r="AD10" i="16"/>
  <c r="AE64" i="7"/>
  <c r="AE68" i="7"/>
  <c r="AE47" i="7"/>
  <c r="AQ22" i="7"/>
  <c r="AT75" i="7"/>
  <c r="AR72" i="7"/>
  <c r="AA13" i="13"/>
  <c r="AD18" i="7"/>
  <c r="AN39" i="13"/>
  <c r="AA4" i="13"/>
  <c r="AD9" i="7"/>
  <c r="AE4" i="7" s="1"/>
  <c r="AN30" i="13"/>
  <c r="AR71" i="7"/>
  <c r="AC18" i="16"/>
  <c r="AD53" i="7"/>
  <c r="AP28" i="7"/>
  <c r="AE4" i="16"/>
  <c r="AQ6" i="16"/>
  <c r="AC11" i="16"/>
  <c r="AD65" i="7"/>
  <c r="AD48" i="7"/>
  <c r="AP23" i="7"/>
  <c r="AD14" i="16"/>
  <c r="AE46" i="7"/>
  <c r="AQ21" i="7"/>
  <c r="AC12" i="16"/>
  <c r="AD66" i="7"/>
  <c r="AD52" i="7"/>
  <c r="AP27" i="7"/>
  <c r="AS75" i="7"/>
  <c r="Z10" i="13"/>
  <c r="AC15" i="7"/>
  <c r="AM36" i="13"/>
  <c r="Z9" i="13"/>
  <c r="AC14" i="7"/>
  <c r="AM35" i="13"/>
  <c r="Z12" i="13"/>
  <c r="AC17" i="7"/>
  <c r="AM38" i="13"/>
  <c r="Z7" i="13"/>
  <c r="AC12" i="7"/>
  <c r="AM33" i="13"/>
  <c r="AA5" i="13"/>
  <c r="AD10" i="7"/>
  <c r="AN31" i="13"/>
  <c r="AD19" i="16"/>
  <c r="AE54" i="7"/>
  <c r="AQ29" i="7"/>
  <c r="Z11" i="13"/>
  <c r="AC16" i="7"/>
  <c r="AM37" i="13"/>
  <c r="AD15" i="16"/>
  <c r="AE49" i="7"/>
  <c r="AQ24" i="7"/>
  <c r="AQ74" i="7"/>
  <c r="AE13" i="16" l="1"/>
  <c r="Z4" i="13"/>
  <c r="AC9" i="7"/>
  <c r="AD4" i="7" s="1"/>
  <c r="AM30" i="13"/>
  <c r="Y11" i="13"/>
  <c r="AB16" i="7"/>
  <c r="AL37" i="13"/>
  <c r="Y9" i="13"/>
  <c r="Z48" i="13" s="1"/>
  <c r="AB14" i="7"/>
  <c r="AL35" i="13"/>
  <c r="AE56" i="7"/>
  <c r="AP73" i="7"/>
  <c r="AC15" i="16"/>
  <c r="AD49" i="7"/>
  <c r="AP24" i="7"/>
  <c r="AC10" i="16"/>
  <c r="AD68" i="7"/>
  <c r="AD64" i="7"/>
  <c r="AD47" i="7"/>
  <c r="AP22" i="7"/>
  <c r="Y10" i="13"/>
  <c r="Z49" i="13" s="1"/>
  <c r="AB15" i="7"/>
  <c r="AL36" i="13"/>
  <c r="AR75" i="7"/>
  <c r="AC19" i="16"/>
  <c r="AD54" i="7"/>
  <c r="AP29" i="7"/>
  <c r="AQ76" i="7"/>
  <c r="Z8" i="13"/>
  <c r="AC13" i="7"/>
  <c r="AM34" i="13"/>
  <c r="Z6" i="13"/>
  <c r="AC11" i="7"/>
  <c r="AM32" i="13"/>
  <c r="AB11" i="16"/>
  <c r="AC48" i="7"/>
  <c r="AC65" i="7"/>
  <c r="AO23" i="7"/>
  <c r="Y7" i="13"/>
  <c r="Z46" i="13" s="1"/>
  <c r="AB12" i="7"/>
  <c r="AL33" i="13"/>
  <c r="AC50" i="7"/>
  <c r="AB16" i="16"/>
  <c r="AO25" i="7"/>
  <c r="AB18" i="16"/>
  <c r="AC53" i="7"/>
  <c r="AO28" i="7"/>
  <c r="Y12" i="13"/>
  <c r="Z51" i="13" s="1"/>
  <c r="AB17" i="7"/>
  <c r="AL38" i="13"/>
  <c r="Z13" i="13"/>
  <c r="AC18" i="7"/>
  <c r="AM39" i="13"/>
  <c r="AQ71" i="7"/>
  <c r="AC9" i="16"/>
  <c r="AD4" i="16" s="1"/>
  <c r="AD63" i="7"/>
  <c r="AP20" i="7"/>
  <c r="AP6" i="7"/>
  <c r="AB12" i="16"/>
  <c r="AC66" i="7"/>
  <c r="AC52" i="7"/>
  <c r="AO27" i="7"/>
  <c r="AC14" i="16"/>
  <c r="AD46" i="7"/>
  <c r="AP21" i="7"/>
  <c r="Z5" i="13"/>
  <c r="AC10" i="7"/>
  <c r="AM31" i="13"/>
  <c r="AB17" i="16"/>
  <c r="AC51" i="7"/>
  <c r="AO26" i="7"/>
  <c r="AP74" i="7"/>
  <c r="AQ72" i="7"/>
  <c r="AP6" i="16"/>
  <c r="AB10" i="16" l="1"/>
  <c r="AC64" i="7"/>
  <c r="AC68" i="7"/>
  <c r="AO76" i="7" s="1"/>
  <c r="AC47" i="7"/>
  <c r="AO22" i="7"/>
  <c r="AO73" i="7"/>
  <c r="X10" i="13"/>
  <c r="AA15" i="7"/>
  <c r="AK36" i="13"/>
  <c r="AK49" i="13"/>
  <c r="AJ49" i="13"/>
  <c r="AI49" i="13"/>
  <c r="AH49" i="13"/>
  <c r="AG49" i="13"/>
  <c r="AF49" i="13"/>
  <c r="AE49" i="13"/>
  <c r="AD49" i="13"/>
  <c r="AC49" i="13"/>
  <c r="AB49" i="13"/>
  <c r="AA49" i="13"/>
  <c r="AA18" i="16"/>
  <c r="AB53" i="7"/>
  <c r="AN28" i="7"/>
  <c r="AB14" i="16"/>
  <c r="AC46" i="7"/>
  <c r="AO21" i="7"/>
  <c r="AP71" i="7"/>
  <c r="AB19" i="16"/>
  <c r="AC54" i="7"/>
  <c r="AO29" i="7"/>
  <c r="AA16" i="16"/>
  <c r="AB50" i="7"/>
  <c r="AN25" i="7"/>
  <c r="X12" i="13"/>
  <c r="AA17" i="7"/>
  <c r="AK51" i="13"/>
  <c r="AK38" i="13"/>
  <c r="AJ51" i="13"/>
  <c r="AI51" i="13"/>
  <c r="AH51" i="13"/>
  <c r="AG51" i="13"/>
  <c r="AF51" i="13"/>
  <c r="AE51" i="13"/>
  <c r="AD51" i="13"/>
  <c r="AC51" i="13"/>
  <c r="AB51" i="13"/>
  <c r="AA51" i="13"/>
  <c r="AA17" i="16"/>
  <c r="AB51" i="7"/>
  <c r="AN26" i="7"/>
  <c r="Y5" i="13"/>
  <c r="AB10" i="7"/>
  <c r="AL31" i="13"/>
  <c r="Y13" i="13"/>
  <c r="AB18" i="7"/>
  <c r="Z52" i="13"/>
  <c r="AL39" i="13"/>
  <c r="AB15" i="16"/>
  <c r="AC49" i="7"/>
  <c r="AO24" i="7"/>
  <c r="X9" i="13"/>
  <c r="AA14" i="7"/>
  <c r="AK48" i="13"/>
  <c r="AK35" i="13"/>
  <c r="AJ48" i="13"/>
  <c r="AI48" i="13"/>
  <c r="AH48" i="13"/>
  <c r="AG48" i="13"/>
  <c r="AF48" i="13"/>
  <c r="AE48" i="13"/>
  <c r="AD48" i="13"/>
  <c r="AC48" i="13"/>
  <c r="AB48" i="13"/>
  <c r="AA48" i="13"/>
  <c r="AE67" i="7"/>
  <c r="AD13" i="16"/>
  <c r="Y6" i="13"/>
  <c r="AB11" i="7"/>
  <c r="AL32" i="13"/>
  <c r="AO6" i="16"/>
  <c r="AA11" i="16"/>
  <c r="AB65" i="7"/>
  <c r="AB48" i="7"/>
  <c r="AN23" i="7"/>
  <c r="Y8" i="13"/>
  <c r="AB13" i="7"/>
  <c r="Z47" i="13"/>
  <c r="AL34" i="13"/>
  <c r="AP72" i="7"/>
  <c r="AB9" i="16"/>
  <c r="AC4" i="16" s="1"/>
  <c r="AC63" i="7"/>
  <c r="AO6" i="7"/>
  <c r="AO20" i="7"/>
  <c r="AP76" i="7"/>
  <c r="AA12" i="16"/>
  <c r="AB52" i="7"/>
  <c r="AB66" i="7"/>
  <c r="AN27" i="7"/>
  <c r="X11" i="13"/>
  <c r="AA16" i="7"/>
  <c r="AK50" i="13"/>
  <c r="AK37" i="13"/>
  <c r="AJ50" i="13"/>
  <c r="AI50" i="13"/>
  <c r="AH50" i="13"/>
  <c r="AG50" i="13"/>
  <c r="AF50" i="13"/>
  <c r="AE50" i="13"/>
  <c r="AD50" i="13"/>
  <c r="AC50" i="13"/>
  <c r="AB50" i="13"/>
  <c r="AA50" i="13"/>
  <c r="AO74" i="7"/>
  <c r="AD56" i="7"/>
  <c r="X7" i="13"/>
  <c r="AA12" i="7"/>
  <c r="AK46" i="13"/>
  <c r="AK33" i="13"/>
  <c r="AJ46" i="13"/>
  <c r="AI46" i="13"/>
  <c r="AH46" i="13"/>
  <c r="AG46" i="13"/>
  <c r="AF46" i="13"/>
  <c r="AE46" i="13"/>
  <c r="AD46" i="13"/>
  <c r="AC46" i="13"/>
  <c r="AB46" i="13"/>
  <c r="AA46" i="13"/>
  <c r="Z50" i="13"/>
  <c r="Y4" i="13"/>
  <c r="AB9" i="7"/>
  <c r="AL30" i="13"/>
  <c r="AC56" i="7" l="1"/>
  <c r="AC67" i="7" s="1"/>
  <c r="AA14" i="16"/>
  <c r="AB46" i="7"/>
  <c r="AN21" i="7"/>
  <c r="X6" i="13"/>
  <c r="AA11" i="7"/>
  <c r="AK32" i="13"/>
  <c r="AK45" i="13"/>
  <c r="AJ45" i="13"/>
  <c r="AI45" i="13"/>
  <c r="AH45" i="13"/>
  <c r="AG45" i="13"/>
  <c r="AF45" i="13"/>
  <c r="AE45" i="13"/>
  <c r="AD45" i="13"/>
  <c r="AC45" i="13"/>
  <c r="AB45" i="13"/>
  <c r="AA45" i="13"/>
  <c r="X5" i="13"/>
  <c r="AA10" i="7"/>
  <c r="AK31" i="13"/>
  <c r="AK44" i="13"/>
  <c r="AJ44" i="13"/>
  <c r="AI44" i="13"/>
  <c r="AH44" i="13"/>
  <c r="AG44" i="13"/>
  <c r="AF44" i="13"/>
  <c r="AE44" i="13"/>
  <c r="AD44" i="13"/>
  <c r="AC44" i="13"/>
  <c r="AB44" i="13"/>
  <c r="AA44" i="13"/>
  <c r="W7" i="13"/>
  <c r="Z12" i="7"/>
  <c r="AJ33" i="13"/>
  <c r="Z16" i="16"/>
  <c r="AA50" i="7"/>
  <c r="AM25" i="7"/>
  <c r="AO71" i="7"/>
  <c r="X8" i="13"/>
  <c r="AA13" i="7"/>
  <c r="AK34" i="13"/>
  <c r="AK47" i="13"/>
  <c r="AJ47" i="13"/>
  <c r="AI47" i="13"/>
  <c r="AH47" i="13"/>
  <c r="AG47" i="13"/>
  <c r="AF47" i="13"/>
  <c r="AE47" i="13"/>
  <c r="AD47" i="13"/>
  <c r="AC47" i="13"/>
  <c r="AB47" i="13"/>
  <c r="AA47" i="13"/>
  <c r="AQ75" i="7"/>
  <c r="W9" i="13"/>
  <c r="Z14" i="7"/>
  <c r="AJ35" i="13"/>
  <c r="AA19" i="16"/>
  <c r="AB54" i="7"/>
  <c r="AN29" i="7"/>
  <c r="X4" i="13"/>
  <c r="AA9" i="7"/>
  <c r="AB4" i="7" s="1"/>
  <c r="AK30" i="13"/>
  <c r="AK43" i="13"/>
  <c r="AJ43" i="13"/>
  <c r="AI43" i="13"/>
  <c r="AH43" i="13"/>
  <c r="AG43" i="13"/>
  <c r="AF43" i="13"/>
  <c r="AE43" i="13"/>
  <c r="AD43" i="13"/>
  <c r="AC43" i="13"/>
  <c r="AB43" i="13"/>
  <c r="AA43" i="13"/>
  <c r="AB13" i="16"/>
  <c r="AA15" i="16"/>
  <c r="AB49" i="7"/>
  <c r="AN24" i="7"/>
  <c r="Z12" i="16"/>
  <c r="AA52" i="7"/>
  <c r="AA66" i="7"/>
  <c r="AM74" i="7" s="1"/>
  <c r="AM27" i="7"/>
  <c r="AN6" i="16"/>
  <c r="X13" i="13"/>
  <c r="AA18" i="7"/>
  <c r="AK52" i="13"/>
  <c r="AK39" i="13"/>
  <c r="AJ52" i="13"/>
  <c r="AI52" i="13"/>
  <c r="AH52" i="13"/>
  <c r="AG52" i="13"/>
  <c r="AF52" i="13"/>
  <c r="AE52" i="13"/>
  <c r="AD52" i="13"/>
  <c r="AC52" i="13"/>
  <c r="AB52" i="13"/>
  <c r="AA52" i="13"/>
  <c r="Z18" i="16"/>
  <c r="AA53" i="7"/>
  <c r="AM28" i="7"/>
  <c r="AA10" i="16"/>
  <c r="AB64" i="7"/>
  <c r="AN72" i="7" s="1"/>
  <c r="AB68" i="7"/>
  <c r="AB47" i="7"/>
  <c r="AN22" i="7"/>
  <c r="W12" i="13"/>
  <c r="Z17" i="7"/>
  <c r="AJ38" i="13"/>
  <c r="Z11" i="16"/>
  <c r="AA65" i="7"/>
  <c r="AM73" i="7" s="1"/>
  <c r="AA48" i="7"/>
  <c r="AM23" i="7"/>
  <c r="Z45" i="13"/>
  <c r="Z17" i="16"/>
  <c r="AA51" i="7"/>
  <c r="AM26" i="7"/>
  <c r="AO72" i="7"/>
  <c r="AB5" i="7"/>
  <c r="AB63" i="7"/>
  <c r="AA9" i="16"/>
  <c r="AB4" i="16" s="1"/>
  <c r="AN20" i="7"/>
  <c r="AN6" i="7"/>
  <c r="AD67" i="7"/>
  <c r="AC13" i="16"/>
  <c r="W11" i="13"/>
  <c r="Z16" i="7"/>
  <c r="AJ37" i="13"/>
  <c r="Z43" i="13"/>
  <c r="AN74" i="7"/>
  <c r="AC4" i="7"/>
  <c r="AN73" i="7"/>
  <c r="Z44" i="13"/>
  <c r="W10" i="13"/>
  <c r="Z15" i="7"/>
  <c r="AJ36" i="13"/>
  <c r="W8" i="13" l="1"/>
  <c r="Z13" i="7"/>
  <c r="AJ34" i="13"/>
  <c r="Y11" i="16"/>
  <c r="Z65" i="7"/>
  <c r="Z48" i="7"/>
  <c r="AL23" i="7"/>
  <c r="Z14" i="16"/>
  <c r="AA46" i="7"/>
  <c r="AM21" i="7"/>
  <c r="Z10" i="16"/>
  <c r="AA64" i="7"/>
  <c r="AM72" i="7" s="1"/>
  <c r="AA68" i="7"/>
  <c r="AA47" i="7"/>
  <c r="AM22" i="7"/>
  <c r="AP75" i="7"/>
  <c r="Y18" i="16"/>
  <c r="Z53" i="7"/>
  <c r="AL28" i="7"/>
  <c r="V7" i="13"/>
  <c r="Y12" i="7"/>
  <c r="AI33" i="13"/>
  <c r="W5" i="13"/>
  <c r="Z10" i="7"/>
  <c r="AJ31" i="13"/>
  <c r="W6" i="13"/>
  <c r="Z11" i="7"/>
  <c r="AJ32" i="13"/>
  <c r="Z19" i="16"/>
  <c r="AA54" i="7"/>
  <c r="AM29" i="7"/>
  <c r="W4" i="13"/>
  <c r="Z9" i="7"/>
  <c r="AA4" i="7" s="1"/>
  <c r="AJ30" i="13"/>
  <c r="Y16" i="16"/>
  <c r="Z50" i="7"/>
  <c r="AL25" i="7"/>
  <c r="AN76" i="7"/>
  <c r="AO75" i="7"/>
  <c r="W13" i="13"/>
  <c r="Z18" i="7"/>
  <c r="AJ39" i="13"/>
  <c r="V9" i="13"/>
  <c r="Y14" i="7"/>
  <c r="AI35" i="13"/>
  <c r="AB56" i="7"/>
  <c r="Y12" i="16"/>
  <c r="Z52" i="7"/>
  <c r="Z66" i="7"/>
  <c r="AL27" i="7"/>
  <c r="V11" i="13"/>
  <c r="Y16" i="7"/>
  <c r="AI37" i="13"/>
  <c r="Y17" i="16"/>
  <c r="Z51" i="7"/>
  <c r="AL26" i="7"/>
  <c r="V12" i="13"/>
  <c r="Y17" i="7"/>
  <c r="AI38" i="13"/>
  <c r="Z9" i="16"/>
  <c r="AA4" i="16" s="1"/>
  <c r="AA63" i="7"/>
  <c r="AM6" i="7"/>
  <c r="AM20" i="7"/>
  <c r="AM5" i="7"/>
  <c r="AL5" i="7"/>
  <c r="AK5" i="7"/>
  <c r="AJ5" i="7"/>
  <c r="AI5" i="7"/>
  <c r="AH5" i="7"/>
  <c r="AG5" i="7"/>
  <c r="AF5" i="7"/>
  <c r="AE5" i="7"/>
  <c r="AD5" i="7"/>
  <c r="AC5" i="7"/>
  <c r="V10" i="13"/>
  <c r="Y15" i="7"/>
  <c r="AI36" i="13"/>
  <c r="AM6" i="16"/>
  <c r="AN71" i="7"/>
  <c r="Z15" i="16"/>
  <c r="AA49" i="7"/>
  <c r="AM24" i="7"/>
  <c r="AA5" i="16" l="1"/>
  <c r="V5" i="13"/>
  <c r="Y10" i="7"/>
  <c r="AI31" i="13"/>
  <c r="Y10" i="16"/>
  <c r="Z68" i="7"/>
  <c r="Z64" i="7"/>
  <c r="Z47" i="7"/>
  <c r="AL22" i="7"/>
  <c r="X18" i="16"/>
  <c r="Y53" i="7"/>
  <c r="AK28" i="7"/>
  <c r="V6" i="13"/>
  <c r="Y11" i="7"/>
  <c r="AI32" i="13"/>
  <c r="AA56" i="7"/>
  <c r="U10" i="13"/>
  <c r="X15" i="7"/>
  <c r="AH36" i="13"/>
  <c r="AM71" i="7"/>
  <c r="U12" i="13"/>
  <c r="X17" i="7"/>
  <c r="AH38" i="13"/>
  <c r="X12" i="16"/>
  <c r="Y52" i="7"/>
  <c r="Y66" i="7"/>
  <c r="AK27" i="7"/>
  <c r="Y19" i="16"/>
  <c r="Z54" i="7"/>
  <c r="AL29" i="7"/>
  <c r="X11" i="16"/>
  <c r="Y48" i="7"/>
  <c r="Y65" i="7"/>
  <c r="AK73" i="7" s="1"/>
  <c r="AK23" i="7"/>
  <c r="U9" i="13"/>
  <c r="X14" i="7"/>
  <c r="AH35" i="13"/>
  <c r="V4" i="13"/>
  <c r="Y9" i="7"/>
  <c r="Z4" i="7" s="1"/>
  <c r="AI30" i="13"/>
  <c r="U11" i="13"/>
  <c r="X16" i="7"/>
  <c r="AH37" i="13"/>
  <c r="V13" i="13"/>
  <c r="Y18" i="7"/>
  <c r="AI39" i="13"/>
  <c r="U7" i="13"/>
  <c r="X12" i="7"/>
  <c r="AH33" i="13"/>
  <c r="AL74" i="7"/>
  <c r="X17" i="16"/>
  <c r="Y51" i="7"/>
  <c r="AK26" i="7"/>
  <c r="Y15" i="16"/>
  <c r="Z49" i="7"/>
  <c r="AL24" i="7"/>
  <c r="Y9" i="16"/>
  <c r="Z4" i="16" s="1"/>
  <c r="Z63" i="7"/>
  <c r="AL6" i="7"/>
  <c r="AL20" i="7"/>
  <c r="AL73" i="7"/>
  <c r="AB67" i="7"/>
  <c r="AA13" i="16"/>
  <c r="AL5" i="16"/>
  <c r="AL6" i="16"/>
  <c r="AK5" i="16"/>
  <c r="AJ5" i="16"/>
  <c r="AI5" i="16"/>
  <c r="AH5" i="16"/>
  <c r="AG5" i="16"/>
  <c r="AF5" i="16"/>
  <c r="AE5" i="16"/>
  <c r="AD5" i="16"/>
  <c r="AC5" i="16"/>
  <c r="AB5" i="16"/>
  <c r="X16" i="16"/>
  <c r="Y50" i="7"/>
  <c r="AK25" i="7"/>
  <c r="Y14" i="16"/>
  <c r="Z46" i="7"/>
  <c r="AL21" i="7"/>
  <c r="AM76" i="7"/>
  <c r="V8" i="13"/>
  <c r="Y13" i="7"/>
  <c r="AI34" i="13"/>
  <c r="T9" i="13" l="1"/>
  <c r="W14" i="7"/>
  <c r="AG35" i="13"/>
  <c r="AL71" i="7"/>
  <c r="AL76" i="7"/>
  <c r="AN75" i="7"/>
  <c r="W11" i="16"/>
  <c r="X48" i="7"/>
  <c r="X65" i="7"/>
  <c r="AJ73" i="7" s="1"/>
  <c r="AJ23" i="7"/>
  <c r="U4" i="13"/>
  <c r="X9" i="7"/>
  <c r="Y4" i="7" s="1"/>
  <c r="AH30" i="13"/>
  <c r="T12" i="13"/>
  <c r="W17" i="7"/>
  <c r="AG38" i="13"/>
  <c r="AA67" i="7"/>
  <c r="AM75" i="7" s="1"/>
  <c r="Z13" i="16"/>
  <c r="AK6" i="16"/>
  <c r="T7" i="13"/>
  <c r="W12" i="7"/>
  <c r="AG33" i="13"/>
  <c r="AK74" i="7"/>
  <c r="U13" i="13"/>
  <c r="X18" i="7"/>
  <c r="AH39" i="13"/>
  <c r="W18" i="16"/>
  <c r="X53" i="7"/>
  <c r="AJ28" i="7"/>
  <c r="Z56" i="7"/>
  <c r="W12" i="16"/>
  <c r="X66" i="7"/>
  <c r="X52" i="7"/>
  <c r="AJ27" i="7"/>
  <c r="U8" i="13"/>
  <c r="X13" i="7"/>
  <c r="AH34" i="13"/>
  <c r="X9" i="16"/>
  <c r="Y4" i="16" s="1"/>
  <c r="Y63" i="7"/>
  <c r="AK6" i="7"/>
  <c r="AK20" i="7"/>
  <c r="T11" i="13"/>
  <c r="W16" i="7"/>
  <c r="AG37" i="13"/>
  <c r="X14" i="16"/>
  <c r="Y46" i="7"/>
  <c r="AK21" i="7"/>
  <c r="X19" i="16"/>
  <c r="Y54" i="7"/>
  <c r="AK29" i="7"/>
  <c r="U6" i="13"/>
  <c r="X11" i="7"/>
  <c r="AH32" i="13"/>
  <c r="X51" i="7"/>
  <c r="W17" i="16"/>
  <c r="AJ26" i="7"/>
  <c r="T10" i="13"/>
  <c r="W15" i="7"/>
  <c r="AG36" i="13"/>
  <c r="X15" i="16"/>
  <c r="Y49" i="7"/>
  <c r="AK24" i="7"/>
  <c r="W16" i="16"/>
  <c r="X50" i="7"/>
  <c r="AJ25" i="7"/>
  <c r="X10" i="16"/>
  <c r="Y68" i="7"/>
  <c r="Y64" i="7"/>
  <c r="Y47" i="7"/>
  <c r="AK22" i="7"/>
  <c r="AL72" i="7"/>
  <c r="U5" i="13"/>
  <c r="X10" i="7"/>
  <c r="AH31" i="13"/>
  <c r="W14" i="16" l="1"/>
  <c r="X46" i="7"/>
  <c r="AJ21" i="7"/>
  <c r="V12" i="16"/>
  <c r="W66" i="7"/>
  <c r="W52" i="7"/>
  <c r="AI27" i="7"/>
  <c r="AK71" i="7"/>
  <c r="S11" i="13"/>
  <c r="V16" i="7"/>
  <c r="AF37" i="13"/>
  <c r="AJ6" i="16"/>
  <c r="T13" i="13"/>
  <c r="W18" i="7"/>
  <c r="AG39" i="13"/>
  <c r="T5" i="13"/>
  <c r="W10" i="7"/>
  <c r="AG31" i="13"/>
  <c r="Y56" i="7"/>
  <c r="AJ74" i="7"/>
  <c r="W15" i="16"/>
  <c r="X49" i="7"/>
  <c r="AJ24" i="7"/>
  <c r="S12" i="13"/>
  <c r="V17" i="7"/>
  <c r="AF38" i="13"/>
  <c r="V11" i="16"/>
  <c r="W65" i="7"/>
  <c r="W48" i="7"/>
  <c r="AI23" i="7"/>
  <c r="W9" i="16"/>
  <c r="X63" i="7"/>
  <c r="AJ20" i="7"/>
  <c r="AJ6" i="7"/>
  <c r="V16" i="16"/>
  <c r="W50" i="7"/>
  <c r="AI25" i="7"/>
  <c r="T8" i="13"/>
  <c r="W13" i="7"/>
  <c r="AG34" i="13"/>
  <c r="V18" i="16"/>
  <c r="W53" i="7"/>
  <c r="AI28" i="7"/>
  <c r="V17" i="16"/>
  <c r="W51" i="7"/>
  <c r="AI26" i="7"/>
  <c r="AK72" i="7"/>
  <c r="S10" i="13"/>
  <c r="V15" i="7"/>
  <c r="AF36" i="13"/>
  <c r="W10" i="16"/>
  <c r="X64" i="7"/>
  <c r="X68" i="7"/>
  <c r="X47" i="7"/>
  <c r="AJ22" i="7"/>
  <c r="AK76" i="7"/>
  <c r="T6" i="13"/>
  <c r="W11" i="7"/>
  <c r="AG32" i="13"/>
  <c r="Y13" i="16"/>
  <c r="Z67" i="7"/>
  <c r="AL75" i="7" s="1"/>
  <c r="W19" i="16"/>
  <c r="X54" i="7"/>
  <c r="AJ29" i="7"/>
  <c r="S7" i="13"/>
  <c r="V12" i="7"/>
  <c r="AF33" i="13"/>
  <c r="T4" i="13"/>
  <c r="W9" i="7"/>
  <c r="X4" i="7" s="1"/>
  <c r="AG30" i="13"/>
  <c r="S9" i="13"/>
  <c r="V14" i="7"/>
  <c r="AF35" i="13"/>
  <c r="AI6" i="16" l="1"/>
  <c r="R12" i="13"/>
  <c r="U17" i="7"/>
  <c r="AE38" i="13"/>
  <c r="V15" i="16"/>
  <c r="W49" i="7"/>
  <c r="AI24" i="7"/>
  <c r="AI73" i="7"/>
  <c r="S13" i="13"/>
  <c r="V18" i="7"/>
  <c r="AF39" i="13"/>
  <c r="U12" i="16"/>
  <c r="V66" i="7"/>
  <c r="V52" i="7"/>
  <c r="AH27" i="7"/>
  <c r="S8" i="13"/>
  <c r="V13" i="7"/>
  <c r="AF34" i="13"/>
  <c r="AJ71" i="7"/>
  <c r="X56" i="7"/>
  <c r="R11" i="13"/>
  <c r="U16" i="7"/>
  <c r="AE37" i="13"/>
  <c r="S6" i="13"/>
  <c r="V11" i="7"/>
  <c r="AF32" i="13"/>
  <c r="Y67" i="7"/>
  <c r="X13" i="16"/>
  <c r="U11" i="16"/>
  <c r="V65" i="7"/>
  <c r="V48" i="7"/>
  <c r="AH23" i="7"/>
  <c r="U17" i="16"/>
  <c r="V51" i="7"/>
  <c r="AH26" i="7"/>
  <c r="R7" i="13"/>
  <c r="U12" i="7"/>
  <c r="AE33" i="13"/>
  <c r="AJ76" i="7"/>
  <c r="R10" i="13"/>
  <c r="U15" i="7"/>
  <c r="AE36" i="13"/>
  <c r="V14" i="16"/>
  <c r="W46" i="7"/>
  <c r="AI21" i="7"/>
  <c r="U18" i="16"/>
  <c r="V53" i="7"/>
  <c r="AH28" i="7"/>
  <c r="AJ72" i="7"/>
  <c r="S5" i="13"/>
  <c r="V10" i="7"/>
  <c r="AF31" i="13"/>
  <c r="S4" i="13"/>
  <c r="V9" i="7"/>
  <c r="W4" i="7" s="1"/>
  <c r="AF30" i="13"/>
  <c r="AI74" i="7"/>
  <c r="U16" i="16"/>
  <c r="V50" i="7"/>
  <c r="AH25" i="7"/>
  <c r="V19" i="16"/>
  <c r="W54" i="7"/>
  <c r="AI29" i="7"/>
  <c r="R9" i="13"/>
  <c r="U14" i="7"/>
  <c r="AE35" i="13"/>
  <c r="V9" i="16"/>
  <c r="W63" i="7"/>
  <c r="AI20" i="7"/>
  <c r="AI6" i="7"/>
  <c r="V10" i="16"/>
  <c r="W64" i="7"/>
  <c r="W68" i="7"/>
  <c r="W47" i="7"/>
  <c r="AI22" i="7"/>
  <c r="X4" i="16"/>
  <c r="U10" i="16" l="1"/>
  <c r="V64" i="7"/>
  <c r="V68" i="7"/>
  <c r="V47" i="7"/>
  <c r="AH22" i="7"/>
  <c r="AI72" i="7"/>
  <c r="AH73" i="7"/>
  <c r="U14" i="16"/>
  <c r="V46" i="7"/>
  <c r="AH21" i="7"/>
  <c r="Q12" i="13"/>
  <c r="T17" i="7"/>
  <c r="AD38" i="13"/>
  <c r="Q10" i="13"/>
  <c r="T15" i="7"/>
  <c r="AD36" i="13"/>
  <c r="AK75" i="7"/>
  <c r="AI76" i="7"/>
  <c r="R13" i="13"/>
  <c r="U18" i="7"/>
  <c r="AE39" i="13"/>
  <c r="AI71" i="7"/>
  <c r="Q7" i="13"/>
  <c r="T12" i="7"/>
  <c r="AD33" i="13"/>
  <c r="AH6" i="16"/>
  <c r="AH74" i="7"/>
  <c r="W56" i="7"/>
  <c r="U9" i="16"/>
  <c r="V63" i="7"/>
  <c r="AH20" i="7"/>
  <c r="AH6" i="7"/>
  <c r="U66" i="7"/>
  <c r="T12" i="16"/>
  <c r="U52" i="7"/>
  <c r="AG27" i="7"/>
  <c r="U15" i="16"/>
  <c r="V49" i="7"/>
  <c r="AH24" i="7"/>
  <c r="W4" i="16"/>
  <c r="T11" i="16"/>
  <c r="U48" i="7"/>
  <c r="U65" i="7"/>
  <c r="AG23" i="7"/>
  <c r="R6" i="13"/>
  <c r="U11" i="7"/>
  <c r="AE32" i="13"/>
  <c r="U50" i="7"/>
  <c r="T16" i="16"/>
  <c r="AG25" i="7"/>
  <c r="R4" i="13"/>
  <c r="U9" i="7"/>
  <c r="V4" i="7" s="1"/>
  <c r="AE30" i="13"/>
  <c r="Q11" i="13"/>
  <c r="T16" i="7"/>
  <c r="AD37" i="13"/>
  <c r="R8" i="13"/>
  <c r="U13" i="7"/>
  <c r="AE34" i="13"/>
  <c r="T17" i="16"/>
  <c r="U51" i="7"/>
  <c r="AG26" i="7"/>
  <c r="T18" i="16"/>
  <c r="U53" i="7"/>
  <c r="AG28" i="7"/>
  <c r="R5" i="13"/>
  <c r="U10" i="7"/>
  <c r="AE31" i="13"/>
  <c r="Q9" i="13"/>
  <c r="T14" i="7"/>
  <c r="AD35" i="13"/>
  <c r="X67" i="7"/>
  <c r="W13" i="16"/>
  <c r="U19" i="16"/>
  <c r="V54" i="7"/>
  <c r="AH29" i="7"/>
  <c r="T10" i="16" l="1"/>
  <c r="U64" i="7"/>
  <c r="AG72" i="7" s="1"/>
  <c r="U68" i="7"/>
  <c r="AG76" i="7" s="1"/>
  <c r="U47" i="7"/>
  <c r="AG22" i="7"/>
  <c r="Q6" i="13"/>
  <c r="T11" i="7"/>
  <c r="AD32" i="13"/>
  <c r="P12" i="13"/>
  <c r="S17" i="7"/>
  <c r="AC38" i="13"/>
  <c r="S11" i="16"/>
  <c r="T65" i="7"/>
  <c r="T48" i="7"/>
  <c r="AF23" i="7"/>
  <c r="Q13" i="13"/>
  <c r="T18" i="7"/>
  <c r="AD39" i="13"/>
  <c r="S17" i="16"/>
  <c r="T51" i="7"/>
  <c r="AF26" i="7"/>
  <c r="V56" i="7"/>
  <c r="S18" i="16"/>
  <c r="T53" i="7"/>
  <c r="AF28" i="7"/>
  <c r="S12" i="16"/>
  <c r="T66" i="7"/>
  <c r="T52" i="7"/>
  <c r="AF27" i="7"/>
  <c r="P11" i="13"/>
  <c r="S16" i="7"/>
  <c r="AC37" i="13"/>
  <c r="AG73" i="7"/>
  <c r="P7" i="13"/>
  <c r="S12" i="7"/>
  <c r="AC33" i="13"/>
  <c r="P10" i="13"/>
  <c r="S15" i="7"/>
  <c r="AC36" i="13"/>
  <c r="T14" i="16"/>
  <c r="U46" i="7"/>
  <c r="AG21" i="7"/>
  <c r="Q5" i="13"/>
  <c r="T10" i="7"/>
  <c r="AD31" i="13"/>
  <c r="T15" i="16"/>
  <c r="U49" i="7"/>
  <c r="AG24" i="7"/>
  <c r="AH76" i="7"/>
  <c r="AG6" i="16"/>
  <c r="T19" i="16"/>
  <c r="U54" i="7"/>
  <c r="AG29" i="7"/>
  <c r="Q8" i="13"/>
  <c r="T13" i="7"/>
  <c r="AD34" i="13"/>
  <c r="AH71" i="7"/>
  <c r="V4" i="16"/>
  <c r="AH72" i="7"/>
  <c r="Q4" i="13"/>
  <c r="T9" i="7"/>
  <c r="AD30" i="13"/>
  <c r="V13" i="16"/>
  <c r="W67" i="7"/>
  <c r="T50" i="7"/>
  <c r="S16" i="16"/>
  <c r="AF25" i="7"/>
  <c r="P9" i="13"/>
  <c r="S14" i="7"/>
  <c r="AC35" i="13"/>
  <c r="AJ75" i="7"/>
  <c r="T9" i="16"/>
  <c r="U63" i="7"/>
  <c r="AG6" i="7"/>
  <c r="AG20" i="7"/>
  <c r="AG74" i="7"/>
  <c r="S14" i="16" l="1"/>
  <c r="T46" i="7"/>
  <c r="AF21" i="7"/>
  <c r="P6" i="13"/>
  <c r="S11" i="7"/>
  <c r="AC32" i="13"/>
  <c r="AG71" i="7"/>
  <c r="AF74" i="7"/>
  <c r="U56" i="7"/>
  <c r="O10" i="13"/>
  <c r="R15" i="7"/>
  <c r="AB36" i="13"/>
  <c r="R18" i="16"/>
  <c r="S53" i="7"/>
  <c r="AE28" i="7"/>
  <c r="V67" i="7"/>
  <c r="AH75" i="7" s="1"/>
  <c r="U13" i="16"/>
  <c r="R17" i="16"/>
  <c r="S51" i="7"/>
  <c r="AE26" i="7"/>
  <c r="O12" i="13"/>
  <c r="R17" i="7"/>
  <c r="AB38" i="13"/>
  <c r="S19" i="16"/>
  <c r="T54" i="7"/>
  <c r="AF29" i="7"/>
  <c r="P13" i="13"/>
  <c r="S18" i="7"/>
  <c r="AC39" i="13"/>
  <c r="AF6" i="16"/>
  <c r="S10" i="16"/>
  <c r="T64" i="7"/>
  <c r="T68" i="7"/>
  <c r="T47" i="7"/>
  <c r="AF22" i="7"/>
  <c r="R16" i="16"/>
  <c r="S50" i="7"/>
  <c r="AE25" i="7"/>
  <c r="S15" i="16"/>
  <c r="T49" i="7"/>
  <c r="AF24" i="7"/>
  <c r="R12" i="16"/>
  <c r="S66" i="7"/>
  <c r="S52" i="7"/>
  <c r="AE27" i="7"/>
  <c r="AF73" i="7"/>
  <c r="O7" i="13"/>
  <c r="R12" i="7"/>
  <c r="AB33" i="13"/>
  <c r="O9" i="13"/>
  <c r="R14" i="7"/>
  <c r="AB35" i="13"/>
  <c r="P5" i="13"/>
  <c r="S10" i="7"/>
  <c r="AC31" i="13"/>
  <c r="T63" i="7"/>
  <c r="S9" i="16"/>
  <c r="T4" i="16" s="1"/>
  <c r="AF20" i="7"/>
  <c r="AF6" i="7"/>
  <c r="P4" i="13"/>
  <c r="S9" i="7"/>
  <c r="AC30" i="13"/>
  <c r="U4" i="7"/>
  <c r="AI75" i="7"/>
  <c r="P8" i="13"/>
  <c r="S13" i="7"/>
  <c r="AC34" i="13"/>
  <c r="U4" i="16"/>
  <c r="R11" i="16"/>
  <c r="S65" i="7"/>
  <c r="AE73" i="7" s="1"/>
  <c r="S48" i="7"/>
  <c r="AE23" i="7"/>
  <c r="O11" i="13"/>
  <c r="R16" i="7"/>
  <c r="AB37" i="13"/>
  <c r="Q11" i="16" l="1"/>
  <c r="R65" i="7"/>
  <c r="R48" i="7"/>
  <c r="AD23" i="7"/>
  <c r="O6" i="13"/>
  <c r="R11" i="7"/>
  <c r="AB32" i="13"/>
  <c r="Q12" i="16"/>
  <c r="R52" i="7"/>
  <c r="R66" i="7"/>
  <c r="AD27" i="7"/>
  <c r="AE74" i="7"/>
  <c r="N10" i="13"/>
  <c r="Q15" i="7"/>
  <c r="AA36" i="13"/>
  <c r="N12" i="13"/>
  <c r="Q17" i="7"/>
  <c r="AA38" i="13"/>
  <c r="R9" i="16"/>
  <c r="S4" i="16" s="1"/>
  <c r="S63" i="7"/>
  <c r="AE6" i="7"/>
  <c r="AE20" i="7"/>
  <c r="O4" i="13"/>
  <c r="R9" i="7"/>
  <c r="S4" i="7" s="1"/>
  <c r="AB30" i="13"/>
  <c r="T4" i="7"/>
  <c r="S46" i="7"/>
  <c r="R14" i="16"/>
  <c r="AE21" i="7"/>
  <c r="R19" i="16"/>
  <c r="S54" i="7"/>
  <c r="AE29" i="7"/>
  <c r="O5" i="13"/>
  <c r="R10" i="7"/>
  <c r="AB31" i="13"/>
  <c r="O13" i="13"/>
  <c r="R18" i="7"/>
  <c r="AB39" i="13"/>
  <c r="R10" i="16"/>
  <c r="S68" i="7"/>
  <c r="S47" i="7"/>
  <c r="S64" i="7"/>
  <c r="AE22" i="7"/>
  <c r="Q16" i="16"/>
  <c r="R50" i="7"/>
  <c r="AD25" i="7"/>
  <c r="T56" i="7"/>
  <c r="AE6" i="16"/>
  <c r="Q17" i="16"/>
  <c r="R51" i="7"/>
  <c r="AD26" i="7"/>
  <c r="R15" i="16"/>
  <c r="S49" i="7"/>
  <c r="AE24" i="7"/>
  <c r="N9" i="13"/>
  <c r="Q14" i="7"/>
  <c r="AA35" i="13"/>
  <c r="AF76" i="7"/>
  <c r="N11" i="13"/>
  <c r="Q16" i="7"/>
  <c r="AA37" i="13"/>
  <c r="AF71" i="7"/>
  <c r="Q18" i="16"/>
  <c r="R53" i="7"/>
  <c r="AD28" i="7"/>
  <c r="T13" i="16"/>
  <c r="U67" i="7"/>
  <c r="N7" i="13"/>
  <c r="Q12" i="7"/>
  <c r="AA33" i="13"/>
  <c r="O8" i="13"/>
  <c r="R13" i="7"/>
  <c r="AB34" i="13"/>
  <c r="AF72" i="7"/>
  <c r="M12" i="13" l="1"/>
  <c r="P17" i="7"/>
  <c r="N51" i="13"/>
  <c r="Z38" i="13"/>
  <c r="S13" i="16"/>
  <c r="T67" i="7"/>
  <c r="AE76" i="7"/>
  <c r="Q9" i="16"/>
  <c r="R4" i="16" s="1"/>
  <c r="R63" i="7"/>
  <c r="AD6" i="7"/>
  <c r="AD20" i="7"/>
  <c r="AD74" i="7"/>
  <c r="AE72" i="7"/>
  <c r="AE71" i="7"/>
  <c r="AG75" i="7"/>
  <c r="N8" i="13"/>
  <c r="Q13" i="7"/>
  <c r="AA34" i="13"/>
  <c r="P16" i="16"/>
  <c r="Q50" i="7"/>
  <c r="AC25" i="7"/>
  <c r="N4" i="13"/>
  <c r="Q9" i="7"/>
  <c r="AA30" i="13"/>
  <c r="AD6" i="16"/>
  <c r="P17" i="16"/>
  <c r="Q51" i="7"/>
  <c r="AC26" i="7"/>
  <c r="Q15" i="16"/>
  <c r="R49" i="7"/>
  <c r="AD24" i="7"/>
  <c r="Q14" i="16"/>
  <c r="R46" i="7"/>
  <c r="AD21" i="7"/>
  <c r="P18" i="16"/>
  <c r="Q53" i="7"/>
  <c r="AC28" i="7"/>
  <c r="Q10" i="16"/>
  <c r="R68" i="7"/>
  <c r="R64" i="7"/>
  <c r="R47" i="7"/>
  <c r="AD22" i="7"/>
  <c r="P12" i="16"/>
  <c r="Q66" i="7"/>
  <c r="AC74" i="7" s="1"/>
  <c r="Q52" i="7"/>
  <c r="AC27" i="7"/>
  <c r="M11" i="13"/>
  <c r="P16" i="7"/>
  <c r="Z37" i="13"/>
  <c r="N5" i="13"/>
  <c r="Q10" i="7"/>
  <c r="AA31" i="13"/>
  <c r="M10" i="13"/>
  <c r="P15" i="7"/>
  <c r="N49" i="13"/>
  <c r="Z36" i="13"/>
  <c r="AD73" i="7"/>
  <c r="P11" i="16"/>
  <c r="Q65" i="7"/>
  <c r="AC73" i="7" s="1"/>
  <c r="Q48" i="7"/>
  <c r="AC23" i="7"/>
  <c r="Q19" i="16"/>
  <c r="R54" i="7"/>
  <c r="AD29" i="7"/>
  <c r="M7" i="13"/>
  <c r="P12" i="7"/>
  <c r="N46" i="13"/>
  <c r="Z33" i="13"/>
  <c r="N13" i="13"/>
  <c r="Q18" i="7"/>
  <c r="AA39" i="13"/>
  <c r="N6" i="13"/>
  <c r="Q11" i="7"/>
  <c r="AA32" i="13"/>
  <c r="M9" i="13"/>
  <c r="P14" i="7"/>
  <c r="Z35" i="13"/>
  <c r="S56" i="7"/>
  <c r="AD72" i="7" l="1"/>
  <c r="M13" i="13"/>
  <c r="P18" i="7"/>
  <c r="N52" i="13"/>
  <c r="Z39" i="13"/>
  <c r="AD76" i="7"/>
  <c r="R56" i="7"/>
  <c r="AD71" i="7"/>
  <c r="O12" i="16"/>
  <c r="P66" i="7"/>
  <c r="AB74" i="7" s="1"/>
  <c r="P52" i="7"/>
  <c r="AB27" i="7"/>
  <c r="M5" i="13"/>
  <c r="P10" i="7"/>
  <c r="N44" i="13"/>
  <c r="Z31" i="13"/>
  <c r="P9" i="16"/>
  <c r="Q63" i="7"/>
  <c r="AC71" i="7" s="1"/>
  <c r="AC20" i="7"/>
  <c r="AC6" i="7"/>
  <c r="M4" i="13"/>
  <c r="P9" i="7"/>
  <c r="N43" i="13"/>
  <c r="Z30" i="13"/>
  <c r="P15" i="16"/>
  <c r="Q49" i="7"/>
  <c r="AC24" i="7"/>
  <c r="R4" i="7"/>
  <c r="L9" i="13"/>
  <c r="O14" i="7"/>
  <c r="Y48" i="13"/>
  <c r="Y35" i="13"/>
  <c r="X48" i="13"/>
  <c r="W48" i="13"/>
  <c r="V48" i="13"/>
  <c r="U48" i="13"/>
  <c r="T48" i="13"/>
  <c r="S48" i="13"/>
  <c r="R48" i="13"/>
  <c r="Q48" i="13"/>
  <c r="P48" i="13"/>
  <c r="O48" i="13"/>
  <c r="L11" i="13"/>
  <c r="O16" i="7"/>
  <c r="Y50" i="13"/>
  <c r="Y37" i="13"/>
  <c r="X50" i="13"/>
  <c r="W50" i="13"/>
  <c r="V50" i="13"/>
  <c r="U50" i="13"/>
  <c r="T50" i="13"/>
  <c r="S50" i="13"/>
  <c r="R50" i="13"/>
  <c r="Q50" i="13"/>
  <c r="P50" i="13"/>
  <c r="O50" i="13"/>
  <c r="P10" i="16"/>
  <c r="Q64" i="7"/>
  <c r="Q68" i="7"/>
  <c r="Q47" i="7"/>
  <c r="AC22" i="7"/>
  <c r="P14" i="16"/>
  <c r="Q46" i="7"/>
  <c r="AC21" i="7"/>
  <c r="M6" i="13"/>
  <c r="P11" i="7"/>
  <c r="N45" i="13"/>
  <c r="Z32" i="13"/>
  <c r="O11" i="16"/>
  <c r="P65" i="7"/>
  <c r="AB73" i="7" s="1"/>
  <c r="P48" i="7"/>
  <c r="AB23" i="7"/>
  <c r="O17" i="16"/>
  <c r="P51" i="7"/>
  <c r="AB26" i="7"/>
  <c r="N50" i="13"/>
  <c r="M8" i="13"/>
  <c r="P13" i="7"/>
  <c r="N47" i="13"/>
  <c r="Z34" i="13"/>
  <c r="Q4" i="16"/>
  <c r="AC6" i="16"/>
  <c r="O18" i="16"/>
  <c r="P53" i="7"/>
  <c r="AB28" i="7"/>
  <c r="P19" i="16"/>
  <c r="Q54" i="7"/>
  <c r="AC29" i="7"/>
  <c r="AF75" i="7"/>
  <c r="S67" i="7"/>
  <c r="R13" i="16"/>
  <c r="N48" i="13"/>
  <c r="O16" i="16"/>
  <c r="P50" i="7"/>
  <c r="AB25" i="7"/>
  <c r="L7" i="13"/>
  <c r="O12" i="7"/>
  <c r="Y33" i="13"/>
  <c r="Y46" i="13"/>
  <c r="X46" i="13"/>
  <c r="W46" i="13"/>
  <c r="V46" i="13"/>
  <c r="U46" i="13"/>
  <c r="T46" i="13"/>
  <c r="S46" i="13"/>
  <c r="R46" i="13"/>
  <c r="Q46" i="13"/>
  <c r="P46" i="13"/>
  <c r="O46" i="13"/>
  <c r="L10" i="13"/>
  <c r="O15" i="7"/>
  <c r="Y49" i="13"/>
  <c r="Y36" i="13"/>
  <c r="X49" i="13"/>
  <c r="W49" i="13"/>
  <c r="V49" i="13"/>
  <c r="U49" i="13"/>
  <c r="T49" i="13"/>
  <c r="S49" i="13"/>
  <c r="R49" i="13"/>
  <c r="Q49" i="13"/>
  <c r="P49" i="13"/>
  <c r="O49" i="13"/>
  <c r="L12" i="13"/>
  <c r="O17" i="7"/>
  <c r="Y38" i="13"/>
  <c r="Y51" i="13"/>
  <c r="X51" i="13"/>
  <c r="W51" i="13"/>
  <c r="V51" i="13"/>
  <c r="U51" i="13"/>
  <c r="T51" i="13"/>
  <c r="S51" i="13"/>
  <c r="R51" i="13"/>
  <c r="Q51" i="13"/>
  <c r="P51" i="13"/>
  <c r="O51" i="13"/>
  <c r="N18" i="16" l="1"/>
  <c r="O53" i="7"/>
  <c r="AA28" i="7"/>
  <c r="N12" i="16"/>
  <c r="O66" i="7"/>
  <c r="AA74" i="7" s="1"/>
  <c r="O52" i="7"/>
  <c r="AA27" i="7"/>
  <c r="L6" i="13"/>
  <c r="O11" i="7"/>
  <c r="Y45" i="13"/>
  <c r="Y32" i="13"/>
  <c r="X45" i="13"/>
  <c r="W45" i="13"/>
  <c r="V45" i="13"/>
  <c r="U45" i="13"/>
  <c r="T45" i="13"/>
  <c r="S45" i="13"/>
  <c r="R45" i="13"/>
  <c r="Q45" i="13"/>
  <c r="P45" i="13"/>
  <c r="O45" i="13"/>
  <c r="AC72" i="7"/>
  <c r="K11" i="13"/>
  <c r="N16" i="7"/>
  <c r="X37" i="13"/>
  <c r="K9" i="13"/>
  <c r="N14" i="7"/>
  <c r="X35" i="13"/>
  <c r="AC76" i="7"/>
  <c r="AE75" i="7"/>
  <c r="Q56" i="7"/>
  <c r="O19" i="16"/>
  <c r="P54" i="7"/>
  <c r="AB29" i="7"/>
  <c r="N16" i="16"/>
  <c r="O50" i="7"/>
  <c r="AA25" i="7"/>
  <c r="O9" i="16"/>
  <c r="P4" i="16" s="1"/>
  <c r="P63" i="7"/>
  <c r="AB71" i="7" s="1"/>
  <c r="AB6" i="7"/>
  <c r="AB20" i="7"/>
  <c r="L4" i="13"/>
  <c r="O9" i="7"/>
  <c r="P5" i="7" s="1"/>
  <c r="Y43" i="13"/>
  <c r="Y30" i="13"/>
  <c r="X43" i="13"/>
  <c r="W43" i="13"/>
  <c r="V43" i="13"/>
  <c r="U43" i="13"/>
  <c r="T43" i="13"/>
  <c r="S43" i="13"/>
  <c r="R43" i="13"/>
  <c r="Q43" i="13"/>
  <c r="P43" i="13"/>
  <c r="O43" i="13"/>
  <c r="N11" i="16"/>
  <c r="O65" i="7"/>
  <c r="AA73" i="7" s="1"/>
  <c r="O48" i="7"/>
  <c r="AA23" i="7"/>
  <c r="O15" i="16"/>
  <c r="P49" i="7"/>
  <c r="AB24" i="7"/>
  <c r="Q4" i="7"/>
  <c r="L13" i="13"/>
  <c r="O18" i="7"/>
  <c r="Y52" i="13"/>
  <c r="Y39" i="13"/>
  <c r="X52" i="13"/>
  <c r="W52" i="13"/>
  <c r="V52" i="13"/>
  <c r="U52" i="13"/>
  <c r="T52" i="13"/>
  <c r="S52" i="13"/>
  <c r="R52" i="13"/>
  <c r="Q52" i="13"/>
  <c r="P52" i="13"/>
  <c r="O52" i="13"/>
  <c r="K12" i="13"/>
  <c r="N17" i="7"/>
  <c r="X38" i="13"/>
  <c r="AB6" i="16"/>
  <c r="K7" i="13"/>
  <c r="N12" i="7"/>
  <c r="X33" i="13"/>
  <c r="L8" i="13"/>
  <c r="O13" i="7"/>
  <c r="Y47" i="13"/>
  <c r="Y34" i="13"/>
  <c r="X47" i="13"/>
  <c r="W47" i="13"/>
  <c r="V47" i="13"/>
  <c r="U47" i="13"/>
  <c r="T47" i="13"/>
  <c r="S47" i="13"/>
  <c r="R47" i="13"/>
  <c r="Q47" i="13"/>
  <c r="P47" i="13"/>
  <c r="O47" i="13"/>
  <c r="O14" i="16"/>
  <c r="P46" i="7"/>
  <c r="AB21" i="7"/>
  <c r="R67" i="7"/>
  <c r="Q13" i="16"/>
  <c r="K10" i="13"/>
  <c r="N15" i="7"/>
  <c r="X36" i="13"/>
  <c r="O10" i="16"/>
  <c r="P64" i="7"/>
  <c r="AB72" i="7" s="1"/>
  <c r="P68" i="7"/>
  <c r="AB76" i="7" s="1"/>
  <c r="P47" i="7"/>
  <c r="AB22" i="7"/>
  <c r="N17" i="16"/>
  <c r="O51" i="7"/>
  <c r="AA26" i="7"/>
  <c r="L5" i="13"/>
  <c r="O10" i="7"/>
  <c r="Y44" i="13"/>
  <c r="Y31" i="13"/>
  <c r="X44" i="13"/>
  <c r="W44" i="13"/>
  <c r="V44" i="13"/>
  <c r="U44" i="13"/>
  <c r="T44" i="13"/>
  <c r="S44" i="13"/>
  <c r="R44" i="13"/>
  <c r="Q44" i="13"/>
  <c r="P44" i="13"/>
  <c r="O44" i="13"/>
  <c r="P56" i="7" l="1"/>
  <c r="J11" i="13"/>
  <c r="M16" i="7"/>
  <c r="W37" i="13"/>
  <c r="J10" i="13"/>
  <c r="M15" i="7"/>
  <c r="W36" i="13"/>
  <c r="N15" i="16"/>
  <c r="O49" i="7"/>
  <c r="AA24" i="7"/>
  <c r="K13" i="13"/>
  <c r="N18" i="7"/>
  <c r="X39" i="13"/>
  <c r="K4" i="13"/>
  <c r="N9" i="7"/>
  <c r="X30" i="13"/>
  <c r="AD75" i="7"/>
  <c r="K8" i="13"/>
  <c r="N13" i="7"/>
  <c r="X34" i="13"/>
  <c r="M18" i="16"/>
  <c r="N53" i="7"/>
  <c r="Z28" i="7"/>
  <c r="M16" i="16"/>
  <c r="N50" i="7"/>
  <c r="Z25" i="7"/>
  <c r="M17" i="16"/>
  <c r="N51" i="7"/>
  <c r="Z26" i="7"/>
  <c r="N19" i="16"/>
  <c r="O54" i="7"/>
  <c r="AA29" i="7"/>
  <c r="J12" i="13"/>
  <c r="M17" i="7"/>
  <c r="W38" i="13"/>
  <c r="P4" i="7"/>
  <c r="J9" i="13"/>
  <c r="M14" i="7"/>
  <c r="W35" i="13"/>
  <c r="K6" i="13"/>
  <c r="N11" i="7"/>
  <c r="X32" i="13"/>
  <c r="N14" i="16"/>
  <c r="O46" i="7"/>
  <c r="AA21" i="7"/>
  <c r="K5" i="13"/>
  <c r="N10" i="7"/>
  <c r="X31" i="13"/>
  <c r="M11" i="16"/>
  <c r="N65" i="7"/>
  <c r="Z73" i="7" s="1"/>
  <c r="N48" i="7"/>
  <c r="Z23" i="7"/>
  <c r="Q67" i="7"/>
  <c r="P13" i="16"/>
  <c r="N9" i="16"/>
  <c r="O63" i="7"/>
  <c r="AA71" i="7" s="1"/>
  <c r="AA5" i="7"/>
  <c r="AA20" i="7"/>
  <c r="AA6" i="7"/>
  <c r="Z5" i="7"/>
  <c r="Y5" i="7"/>
  <c r="X5" i="7"/>
  <c r="W5" i="7"/>
  <c r="V5" i="7"/>
  <c r="U5" i="7"/>
  <c r="T5" i="7"/>
  <c r="S5" i="7"/>
  <c r="R5" i="7"/>
  <c r="Q5" i="7"/>
  <c r="P67" i="7"/>
  <c r="AB75" i="7" s="1"/>
  <c r="O13" i="16"/>
  <c r="J7" i="13"/>
  <c r="M12" i="7"/>
  <c r="W33" i="13"/>
  <c r="AA6" i="16"/>
  <c r="M12" i="16"/>
  <c r="N52" i="7"/>
  <c r="N66" i="7"/>
  <c r="Z74" i="7" s="1"/>
  <c r="Z27" i="7"/>
  <c r="N10" i="16"/>
  <c r="O64" i="7"/>
  <c r="AA72" i="7" s="1"/>
  <c r="O68" i="7"/>
  <c r="AA76" i="7" s="1"/>
  <c r="O47" i="7"/>
  <c r="AA22" i="7"/>
  <c r="L16" i="16" l="1"/>
  <c r="M50" i="7"/>
  <c r="Y25" i="7"/>
  <c r="J4" i="13"/>
  <c r="M9" i="7"/>
  <c r="N4" i="7" s="1"/>
  <c r="W30" i="13"/>
  <c r="L17" i="16"/>
  <c r="M51" i="7"/>
  <c r="Y26" i="7"/>
  <c r="Z6" i="16"/>
  <c r="Z5" i="16"/>
  <c r="Y5" i="16"/>
  <c r="X5" i="16"/>
  <c r="W5" i="16"/>
  <c r="V5" i="16"/>
  <c r="U5" i="16"/>
  <c r="T5" i="16"/>
  <c r="S5" i="16"/>
  <c r="R5" i="16"/>
  <c r="Q5" i="16"/>
  <c r="P5" i="16"/>
  <c r="O56" i="7"/>
  <c r="I10" i="13"/>
  <c r="L15" i="7"/>
  <c r="V36" i="13"/>
  <c r="O4" i="16"/>
  <c r="AC75" i="7"/>
  <c r="M15" i="16"/>
  <c r="N49" i="7"/>
  <c r="Z24" i="7"/>
  <c r="M19" i="16"/>
  <c r="N54" i="7"/>
  <c r="Z29" i="7"/>
  <c r="M14" i="16"/>
  <c r="N46" i="7"/>
  <c r="Z21" i="7"/>
  <c r="I9" i="13"/>
  <c r="L14" i="7"/>
  <c r="V35" i="13"/>
  <c r="O5" i="16"/>
  <c r="L11" i="16"/>
  <c r="M65" i="7"/>
  <c r="Y73" i="7" s="1"/>
  <c r="M48" i="7"/>
  <c r="Y23" i="7"/>
  <c r="L18" i="16"/>
  <c r="M53" i="7"/>
  <c r="Y28" i="7"/>
  <c r="J8" i="13"/>
  <c r="M13" i="7"/>
  <c r="W34" i="13"/>
  <c r="J13" i="13"/>
  <c r="M18" i="7"/>
  <c r="W39" i="13"/>
  <c r="L12" i="16"/>
  <c r="M52" i="7"/>
  <c r="M66" i="7"/>
  <c r="Y74" i="7" s="1"/>
  <c r="Y27" i="7"/>
  <c r="J6" i="13"/>
  <c r="M11" i="7"/>
  <c r="W32" i="13"/>
  <c r="J5" i="13"/>
  <c r="M10" i="7"/>
  <c r="W31" i="13"/>
  <c r="M9" i="16"/>
  <c r="N63" i="7"/>
  <c r="Z71" i="7" s="1"/>
  <c r="Z6" i="7"/>
  <c r="Z20" i="7"/>
  <c r="I7" i="13"/>
  <c r="L12" i="7"/>
  <c r="V33" i="13"/>
  <c r="O4" i="7"/>
  <c r="M10" i="16"/>
  <c r="N64" i="7"/>
  <c r="Z72" i="7" s="1"/>
  <c r="N68" i="7"/>
  <c r="Z76" i="7" s="1"/>
  <c r="N47" i="7"/>
  <c r="Z22" i="7"/>
  <c r="I12" i="13"/>
  <c r="L17" i="7"/>
  <c r="V38" i="13"/>
  <c r="I11" i="13"/>
  <c r="L16" i="7"/>
  <c r="V37" i="13"/>
  <c r="M64" i="7" l="1"/>
  <c r="Y72" i="7" s="1"/>
  <c r="M68" i="7"/>
  <c r="Y76" i="7" s="1"/>
  <c r="M47" i="7"/>
  <c r="L10" i="16"/>
  <c r="Y22" i="7"/>
  <c r="L9" i="16"/>
  <c r="M63" i="7"/>
  <c r="Y71" i="7" s="1"/>
  <c r="Y20" i="7"/>
  <c r="Y6" i="7"/>
  <c r="K11" i="16"/>
  <c r="L65" i="7"/>
  <c r="X73" i="7" s="1"/>
  <c r="L48" i="7"/>
  <c r="X23" i="7"/>
  <c r="H9" i="13"/>
  <c r="K14" i="7"/>
  <c r="U35" i="13"/>
  <c r="K12" i="16"/>
  <c r="L52" i="7"/>
  <c r="L66" i="7"/>
  <c r="X74" i="7" s="1"/>
  <c r="X27" i="7"/>
  <c r="I4" i="13"/>
  <c r="L9" i="7"/>
  <c r="M4" i="7" s="1"/>
  <c r="V30" i="13"/>
  <c r="H12" i="13"/>
  <c r="K17" i="7"/>
  <c r="U38" i="13"/>
  <c r="K16" i="16"/>
  <c r="L50" i="7"/>
  <c r="X25" i="7"/>
  <c r="I5" i="13"/>
  <c r="L10" i="7"/>
  <c r="V31" i="13"/>
  <c r="L19" i="16"/>
  <c r="M54" i="7"/>
  <c r="Y29" i="7"/>
  <c r="N56" i="7"/>
  <c r="H11" i="13"/>
  <c r="K16" i="7"/>
  <c r="U37" i="13"/>
  <c r="Y6" i="16"/>
  <c r="I8" i="13"/>
  <c r="L13" i="7"/>
  <c r="V34" i="13"/>
  <c r="N4" i="16"/>
  <c r="L14" i="16"/>
  <c r="M46" i="7"/>
  <c r="Y21" i="7"/>
  <c r="H10" i="13"/>
  <c r="K15" i="7"/>
  <c r="U36" i="13"/>
  <c r="H7" i="13"/>
  <c r="K12" i="7"/>
  <c r="U33" i="13"/>
  <c r="N13" i="16"/>
  <c r="O67" i="7"/>
  <c r="AA75" i="7" s="1"/>
  <c r="I13" i="13"/>
  <c r="L18" i="7"/>
  <c r="V39" i="13"/>
  <c r="I6" i="13"/>
  <c r="L11" i="7"/>
  <c r="V32" i="13"/>
  <c r="L15" i="16"/>
  <c r="M49" i="7"/>
  <c r="Y24" i="7"/>
  <c r="K18" i="16"/>
  <c r="L53" i="7"/>
  <c r="X28" i="7"/>
  <c r="K17" i="16"/>
  <c r="L51" i="7"/>
  <c r="X26" i="7"/>
  <c r="M56" i="7" l="1"/>
  <c r="L13" i="16" s="1"/>
  <c r="G7" i="13"/>
  <c r="J12" i="7"/>
  <c r="T33" i="13"/>
  <c r="M67" i="7"/>
  <c r="Y75" i="7" s="1"/>
  <c r="K9" i="16"/>
  <c r="L63" i="7"/>
  <c r="X71" i="7" s="1"/>
  <c r="X20" i="7"/>
  <c r="X6" i="7"/>
  <c r="H4" i="13"/>
  <c r="K9" i="7"/>
  <c r="L4" i="7" s="1"/>
  <c r="U30" i="13"/>
  <c r="H6" i="13"/>
  <c r="K11" i="7"/>
  <c r="U32" i="13"/>
  <c r="K15" i="16"/>
  <c r="L49" i="7"/>
  <c r="X24" i="7"/>
  <c r="J16" i="16"/>
  <c r="K50" i="7"/>
  <c r="W25" i="7"/>
  <c r="J12" i="16"/>
  <c r="K52" i="7"/>
  <c r="K66" i="7"/>
  <c r="W74" i="7" s="1"/>
  <c r="W27" i="7"/>
  <c r="K10" i="16"/>
  <c r="L64" i="7"/>
  <c r="X72" i="7" s="1"/>
  <c r="L68" i="7"/>
  <c r="X76" i="7" s="1"/>
  <c r="L47" i="7"/>
  <c r="X22" i="7"/>
  <c r="M13" i="16"/>
  <c r="N67" i="7"/>
  <c r="Z75" i="7" s="1"/>
  <c r="J17" i="16"/>
  <c r="K51" i="7"/>
  <c r="W26" i="7"/>
  <c r="H5" i="13"/>
  <c r="K10" i="7"/>
  <c r="U31" i="13"/>
  <c r="G11" i="13"/>
  <c r="J16" i="7"/>
  <c r="T37" i="13"/>
  <c r="X6" i="16"/>
  <c r="K19" i="16"/>
  <c r="L54" i="7"/>
  <c r="X29" i="7"/>
  <c r="H13" i="13"/>
  <c r="K18" i="7"/>
  <c r="U39" i="13"/>
  <c r="G10" i="13"/>
  <c r="J15" i="7"/>
  <c r="T36" i="13"/>
  <c r="J18" i="16"/>
  <c r="K53" i="7"/>
  <c r="W28" i="7"/>
  <c r="K14" i="16"/>
  <c r="L46" i="7"/>
  <c r="X21" i="7"/>
  <c r="G9" i="13"/>
  <c r="J14" i="7"/>
  <c r="T35" i="13"/>
  <c r="J11" i="16"/>
  <c r="K65" i="7"/>
  <c r="W73" i="7" s="1"/>
  <c r="K48" i="7"/>
  <c r="W23" i="7"/>
  <c r="H8" i="13"/>
  <c r="K13" i="7"/>
  <c r="U34" i="13"/>
  <c r="M4" i="16"/>
  <c r="G12" i="13"/>
  <c r="J17" i="7"/>
  <c r="T38" i="13"/>
  <c r="J10" i="16" l="1"/>
  <c r="K68" i="7"/>
  <c r="W76" i="7" s="1"/>
  <c r="K64" i="7"/>
  <c r="W72" i="7" s="1"/>
  <c r="K47" i="7"/>
  <c r="W22" i="7"/>
  <c r="J14" i="16"/>
  <c r="K46" i="7"/>
  <c r="W21" i="7"/>
  <c r="F9" i="13"/>
  <c r="I14" i="7"/>
  <c r="S35" i="13"/>
  <c r="J9" i="16"/>
  <c r="K4" i="16" s="1"/>
  <c r="K63" i="7"/>
  <c r="W71" i="7" s="1"/>
  <c r="W20" i="7"/>
  <c r="W6" i="7"/>
  <c r="G13" i="13"/>
  <c r="J18" i="7"/>
  <c r="T39" i="13"/>
  <c r="F12" i="13"/>
  <c r="I17" i="7"/>
  <c r="S38" i="13"/>
  <c r="W6" i="16"/>
  <c r="F10" i="13"/>
  <c r="I15" i="7"/>
  <c r="S36" i="13"/>
  <c r="L4" i="16"/>
  <c r="G4" i="13"/>
  <c r="J9" i="7"/>
  <c r="K4" i="7" s="1"/>
  <c r="T30" i="13"/>
  <c r="F11" i="13"/>
  <c r="I16" i="7"/>
  <c r="S37" i="13"/>
  <c r="I17" i="16"/>
  <c r="J51" i="7"/>
  <c r="V26" i="7"/>
  <c r="L56" i="7"/>
  <c r="I11" i="16"/>
  <c r="J65" i="7"/>
  <c r="V73" i="7" s="1"/>
  <c r="J48" i="7"/>
  <c r="V23" i="7"/>
  <c r="I18" i="16"/>
  <c r="J53" i="7"/>
  <c r="V28" i="7"/>
  <c r="G6" i="13"/>
  <c r="J11" i="7"/>
  <c r="T32" i="13"/>
  <c r="I16" i="16"/>
  <c r="J50" i="7"/>
  <c r="V25" i="7"/>
  <c r="G5" i="13"/>
  <c r="J10" i="7"/>
  <c r="T31" i="13"/>
  <c r="J15" i="16"/>
  <c r="K49" i="7"/>
  <c r="W24" i="7"/>
  <c r="G8" i="13"/>
  <c r="J13" i="7"/>
  <c r="T34" i="13"/>
  <c r="J19" i="16"/>
  <c r="K54" i="7"/>
  <c r="W29" i="7"/>
  <c r="I12" i="16"/>
  <c r="J66" i="7"/>
  <c r="V74" i="7" s="1"/>
  <c r="J52" i="7"/>
  <c r="V27" i="7"/>
  <c r="F7" i="13"/>
  <c r="I12" i="7"/>
  <c r="S33" i="13"/>
  <c r="K56" i="7" l="1"/>
  <c r="K67" i="7" s="1"/>
  <c r="W75" i="7" s="1"/>
  <c r="E11" i="13"/>
  <c r="H16" i="7"/>
  <c r="R37" i="13"/>
  <c r="L67" i="7"/>
  <c r="X75" i="7" s="1"/>
  <c r="K13" i="16"/>
  <c r="H18" i="16"/>
  <c r="I53" i="7"/>
  <c r="U28" i="7"/>
  <c r="F6" i="13"/>
  <c r="I11" i="7"/>
  <c r="S32" i="13"/>
  <c r="E12" i="13"/>
  <c r="H17" i="7"/>
  <c r="R38" i="13"/>
  <c r="V6" i="16"/>
  <c r="I9" i="16"/>
  <c r="J63" i="7"/>
  <c r="V71" i="7" s="1"/>
  <c r="V6" i="7"/>
  <c r="V20" i="7"/>
  <c r="I14" i="16"/>
  <c r="J46" i="7"/>
  <c r="V21" i="7"/>
  <c r="F4" i="13"/>
  <c r="I9" i="7"/>
  <c r="S30" i="13"/>
  <c r="F8" i="13"/>
  <c r="I13" i="7"/>
  <c r="S34" i="13"/>
  <c r="H17" i="16"/>
  <c r="I51" i="7"/>
  <c r="U26" i="7"/>
  <c r="I19" i="16"/>
  <c r="J54" i="7"/>
  <c r="V29" i="7"/>
  <c r="H16" i="16"/>
  <c r="I50" i="7"/>
  <c r="U25" i="7"/>
  <c r="I10" i="16"/>
  <c r="J68" i="7"/>
  <c r="V76" i="7" s="1"/>
  <c r="J64" i="7"/>
  <c r="V72" i="7" s="1"/>
  <c r="J47" i="7"/>
  <c r="V22" i="7"/>
  <c r="H11" i="16"/>
  <c r="I65" i="7"/>
  <c r="U73" i="7" s="1"/>
  <c r="I48" i="7"/>
  <c r="U23" i="7"/>
  <c r="E7" i="13"/>
  <c r="H12" i="7"/>
  <c r="R33" i="13"/>
  <c r="F5" i="13"/>
  <c r="I10" i="7"/>
  <c r="S31" i="13"/>
  <c r="I15" i="16"/>
  <c r="J49" i="7"/>
  <c r="V24" i="7"/>
  <c r="H12" i="16"/>
  <c r="I52" i="7"/>
  <c r="I66" i="7"/>
  <c r="U74" i="7" s="1"/>
  <c r="U27" i="7"/>
  <c r="E10" i="13"/>
  <c r="H15" i="7"/>
  <c r="R36" i="13"/>
  <c r="F13" i="13"/>
  <c r="I18" i="7"/>
  <c r="S39" i="13"/>
  <c r="E9" i="13"/>
  <c r="H14" i="7"/>
  <c r="R35" i="13"/>
  <c r="J13" i="16" l="1"/>
  <c r="G16" i="16"/>
  <c r="H50" i="7"/>
  <c r="T25" i="7"/>
  <c r="G18" i="16"/>
  <c r="H53" i="7"/>
  <c r="T28" i="7"/>
  <c r="D10" i="13"/>
  <c r="G15" i="7"/>
  <c r="Q36" i="13"/>
  <c r="H19" i="16"/>
  <c r="I54" i="7"/>
  <c r="U29" i="7"/>
  <c r="H9" i="16"/>
  <c r="I4" i="16" s="1"/>
  <c r="I63" i="7"/>
  <c r="U71" i="7" s="1"/>
  <c r="U6" i="7"/>
  <c r="U20" i="7"/>
  <c r="J4" i="7"/>
  <c r="H10" i="16"/>
  <c r="I64" i="7"/>
  <c r="U72" i="7" s="1"/>
  <c r="I68" i="7"/>
  <c r="U76" i="7" s="1"/>
  <c r="I47" i="7"/>
  <c r="U22" i="7"/>
  <c r="G12" i="16"/>
  <c r="H52" i="7"/>
  <c r="H66" i="7"/>
  <c r="T74" i="7" s="1"/>
  <c r="T27" i="7"/>
  <c r="H14" i="16"/>
  <c r="I46" i="7"/>
  <c r="U21" i="7"/>
  <c r="E8" i="13"/>
  <c r="H13" i="7"/>
  <c r="R34" i="13"/>
  <c r="E4" i="13"/>
  <c r="H9" i="7"/>
  <c r="I4" i="7" s="1"/>
  <c r="R30" i="13"/>
  <c r="U6" i="16"/>
  <c r="E6" i="13"/>
  <c r="H11" i="7"/>
  <c r="R32" i="13"/>
  <c r="D11" i="13"/>
  <c r="G16" i="7"/>
  <c r="Q37" i="13"/>
  <c r="D9" i="13"/>
  <c r="G14" i="7"/>
  <c r="Q35" i="13"/>
  <c r="E13" i="13"/>
  <c r="H18" i="7"/>
  <c r="R39" i="13"/>
  <c r="H15" i="16"/>
  <c r="I49" i="7"/>
  <c r="U24" i="7"/>
  <c r="E5" i="13"/>
  <c r="H10" i="7"/>
  <c r="R31" i="13"/>
  <c r="D12" i="13"/>
  <c r="G17" i="7"/>
  <c r="Q38" i="13"/>
  <c r="G11" i="16"/>
  <c r="H65" i="7"/>
  <c r="T73" i="7" s="1"/>
  <c r="H48" i="7"/>
  <c r="T23" i="7"/>
  <c r="D7" i="13"/>
  <c r="G12" i="7"/>
  <c r="Q33" i="13"/>
  <c r="G17" i="16"/>
  <c r="H51" i="7"/>
  <c r="T26" i="7"/>
  <c r="J56" i="7"/>
  <c r="J4" i="16"/>
  <c r="G15" i="16" l="1"/>
  <c r="H49" i="7"/>
  <c r="T24" i="7"/>
  <c r="G14" i="16"/>
  <c r="H46" i="7"/>
  <c r="T21" i="7"/>
  <c r="D5" i="13"/>
  <c r="G10" i="7"/>
  <c r="Q31" i="13"/>
  <c r="T6" i="16"/>
  <c r="F12" i="7"/>
  <c r="C7" i="13"/>
  <c r="P33" i="13"/>
  <c r="J67" i="7"/>
  <c r="V75" i="7" s="1"/>
  <c r="I13" i="16"/>
  <c r="D13" i="13"/>
  <c r="G18" i="7"/>
  <c r="Q39" i="13"/>
  <c r="D8" i="13"/>
  <c r="G13" i="7"/>
  <c r="Q34" i="13"/>
  <c r="F14" i="7"/>
  <c r="C9" i="13"/>
  <c r="P35" i="13"/>
  <c r="F12" i="16"/>
  <c r="G52" i="7"/>
  <c r="G66" i="7"/>
  <c r="S74" i="7" s="1"/>
  <c r="S27" i="7"/>
  <c r="G9" i="16"/>
  <c r="H63" i="7"/>
  <c r="T71" i="7" s="1"/>
  <c r="T20" i="7"/>
  <c r="T6" i="7"/>
  <c r="G10" i="16"/>
  <c r="H64" i="7"/>
  <c r="T72" i="7" s="1"/>
  <c r="H68" i="7"/>
  <c r="T76" i="7" s="1"/>
  <c r="H47" i="7"/>
  <c r="T22" i="7"/>
  <c r="F17" i="16"/>
  <c r="G51" i="7"/>
  <c r="S26" i="7"/>
  <c r="I56" i="7"/>
  <c r="F18" i="16"/>
  <c r="G53" i="7"/>
  <c r="S28" i="7"/>
  <c r="F16" i="7"/>
  <c r="C11" i="13"/>
  <c r="P37" i="13"/>
  <c r="D4" i="13"/>
  <c r="G9" i="7"/>
  <c r="H4" i="7" s="1"/>
  <c r="Q30" i="13"/>
  <c r="D6" i="13"/>
  <c r="G11" i="7"/>
  <c r="Q32" i="13"/>
  <c r="F15" i="7"/>
  <c r="C10" i="13"/>
  <c r="P36" i="13"/>
  <c r="F16" i="16"/>
  <c r="G50" i="7"/>
  <c r="S25" i="7"/>
  <c r="F11" i="16"/>
  <c r="G65" i="7"/>
  <c r="S73" i="7" s="1"/>
  <c r="G48" i="7"/>
  <c r="S23" i="7"/>
  <c r="F17" i="7"/>
  <c r="C12" i="13"/>
  <c r="P38" i="13"/>
  <c r="G19" i="16"/>
  <c r="H54" i="7"/>
  <c r="T29" i="7"/>
  <c r="F10" i="7" l="1"/>
  <c r="C5" i="13"/>
  <c r="P31" i="13"/>
  <c r="F11" i="7"/>
  <c r="C6" i="13"/>
  <c r="P32" i="13"/>
  <c r="B7" i="13"/>
  <c r="E12" i="7"/>
  <c r="O33" i="13"/>
  <c r="H56" i="7"/>
  <c r="E17" i="16"/>
  <c r="F51" i="7"/>
  <c r="R26" i="7"/>
  <c r="E12" i="16"/>
  <c r="F66" i="7"/>
  <c r="R74" i="7" s="1"/>
  <c r="F52" i="7"/>
  <c r="R27" i="7"/>
  <c r="F13" i="7"/>
  <c r="C8" i="13"/>
  <c r="P34" i="13"/>
  <c r="E11" i="16"/>
  <c r="F48" i="7"/>
  <c r="F65" i="7"/>
  <c r="R73" i="7" s="1"/>
  <c r="R23" i="7"/>
  <c r="B9" i="13"/>
  <c r="E14" i="7"/>
  <c r="O35" i="13"/>
  <c r="E16" i="16"/>
  <c r="F50" i="7"/>
  <c r="R25" i="7"/>
  <c r="F10" i="16"/>
  <c r="G64" i="7"/>
  <c r="S72" i="7" s="1"/>
  <c r="G68" i="7"/>
  <c r="S76" i="7" s="1"/>
  <c r="G47" i="7"/>
  <c r="S22" i="7"/>
  <c r="S6" i="16"/>
  <c r="I67" i="7"/>
  <c r="U75" i="7" s="1"/>
  <c r="H13" i="16"/>
  <c r="B11" i="13"/>
  <c r="E16" i="7"/>
  <c r="O37" i="13"/>
  <c r="F14" i="16"/>
  <c r="G46" i="7"/>
  <c r="S21" i="7"/>
  <c r="F9" i="16"/>
  <c r="G4" i="16" s="1"/>
  <c r="G63" i="7"/>
  <c r="S71" i="7" s="1"/>
  <c r="S20" i="7"/>
  <c r="S6" i="7"/>
  <c r="E18" i="16"/>
  <c r="F53" i="7"/>
  <c r="R28" i="7"/>
  <c r="F9" i="7"/>
  <c r="G4" i="7" s="1"/>
  <c r="C4" i="13"/>
  <c r="P30" i="13"/>
  <c r="F19" i="16"/>
  <c r="G54" i="7"/>
  <c r="S29" i="7"/>
  <c r="H4" i="16"/>
  <c r="F15" i="16"/>
  <c r="G49" i="7"/>
  <c r="S24" i="7"/>
  <c r="B12" i="13"/>
  <c r="E17" i="7"/>
  <c r="O38" i="13"/>
  <c r="B10" i="13"/>
  <c r="E15" i="7"/>
  <c r="O36" i="13"/>
  <c r="F18" i="7"/>
  <c r="C13" i="13"/>
  <c r="P39" i="13"/>
  <c r="D11" i="16" l="1"/>
  <c r="E48" i="7"/>
  <c r="E65" i="7"/>
  <c r="Q73" i="7" s="1"/>
  <c r="Q23" i="7"/>
  <c r="B4" i="13"/>
  <c r="E9" i="7"/>
  <c r="F4" i="7" s="1"/>
  <c r="O30" i="13"/>
  <c r="B6" i="13"/>
  <c r="E11" i="7"/>
  <c r="O32" i="13"/>
  <c r="E9" i="16"/>
  <c r="F63" i="7"/>
  <c r="R71" i="7" s="1"/>
  <c r="R20" i="7"/>
  <c r="R6" i="7"/>
  <c r="G56" i="7"/>
  <c r="E10" i="16"/>
  <c r="F64" i="7"/>
  <c r="R72" i="7" s="1"/>
  <c r="F68" i="7"/>
  <c r="R76" i="7" s="1"/>
  <c r="F47" i="7"/>
  <c r="R22" i="7"/>
  <c r="D17" i="7"/>
  <c r="N38" i="13"/>
  <c r="E19" i="16"/>
  <c r="F54" i="7"/>
  <c r="R29" i="7"/>
  <c r="D15" i="7"/>
  <c r="N36" i="13"/>
  <c r="B8" i="13"/>
  <c r="E13" i="7"/>
  <c r="O34" i="13"/>
  <c r="D12" i="7"/>
  <c r="N33" i="13"/>
  <c r="R6" i="16"/>
  <c r="D17" i="16"/>
  <c r="E51" i="7"/>
  <c r="Q26" i="7"/>
  <c r="D16" i="16"/>
  <c r="E50" i="7"/>
  <c r="Q25" i="7"/>
  <c r="E15" i="16"/>
  <c r="F49" i="7"/>
  <c r="R24" i="7"/>
  <c r="H67" i="7"/>
  <c r="T75" i="7" s="1"/>
  <c r="G13" i="16"/>
  <c r="B5" i="13"/>
  <c r="E10" i="7"/>
  <c r="O31" i="13"/>
  <c r="D16" i="7"/>
  <c r="N37" i="13"/>
  <c r="B13" i="13"/>
  <c r="E18" i="7"/>
  <c r="O39" i="13"/>
  <c r="D18" i="16"/>
  <c r="E53" i="7"/>
  <c r="Q28" i="7"/>
  <c r="D12" i="16"/>
  <c r="E66" i="7"/>
  <c r="Q74" i="7" s="1"/>
  <c r="E52" i="7"/>
  <c r="Q27" i="7"/>
  <c r="D14" i="7"/>
  <c r="N35" i="13"/>
  <c r="E14" i="16"/>
  <c r="F46" i="7"/>
  <c r="R21" i="7"/>
  <c r="F56" i="7" l="1"/>
  <c r="D14" i="16"/>
  <c r="E46" i="7"/>
  <c r="Q21" i="7"/>
  <c r="D11" i="7"/>
  <c r="N32" i="13"/>
  <c r="C16" i="16"/>
  <c r="D50" i="7"/>
  <c r="N30" i="13"/>
  <c r="D9" i="7"/>
  <c r="D15" i="16"/>
  <c r="E49" i="7"/>
  <c r="Q24" i="7"/>
  <c r="G67" i="7"/>
  <c r="S75" i="7" s="1"/>
  <c r="F13" i="16"/>
  <c r="D9" i="16"/>
  <c r="E63" i="7"/>
  <c r="Q71" i="7" s="1"/>
  <c r="E4" i="7"/>
  <c r="Q20" i="7"/>
  <c r="Q6" i="7"/>
  <c r="C17" i="16"/>
  <c r="D51" i="7"/>
  <c r="Q6" i="16"/>
  <c r="C18" i="16"/>
  <c r="D53" i="7"/>
  <c r="C12" i="16"/>
  <c r="D66" i="7"/>
  <c r="D52" i="7"/>
  <c r="F4" i="16"/>
  <c r="D48" i="7"/>
  <c r="C11" i="16"/>
  <c r="D65" i="7"/>
  <c r="D10" i="7"/>
  <c r="N31" i="13"/>
  <c r="D19" i="16"/>
  <c r="E54" i="7"/>
  <c r="Q29" i="7"/>
  <c r="D13" i="7"/>
  <c r="N34" i="13"/>
  <c r="D18" i="7"/>
  <c r="N39" i="13"/>
  <c r="F67" i="7"/>
  <c r="R75" i="7" s="1"/>
  <c r="E13" i="16"/>
  <c r="E64" i="7"/>
  <c r="Q72" i="7" s="1"/>
  <c r="E47" i="7"/>
  <c r="D10" i="16"/>
  <c r="E68" i="7"/>
  <c r="Q76" i="7" s="1"/>
  <c r="Q22" i="7"/>
  <c r="P6" i="16" l="1"/>
  <c r="D68" i="7"/>
  <c r="D64" i="7"/>
  <c r="C10" i="16"/>
  <c r="D47" i="7"/>
  <c r="C19" i="16"/>
  <c r="D54" i="7"/>
  <c r="E56" i="7"/>
  <c r="C15" i="16"/>
  <c r="D49" i="7"/>
  <c r="E4" i="16"/>
  <c r="D46" i="7"/>
  <c r="C14" i="16"/>
  <c r="C9" i="16"/>
  <c r="D4" i="16" s="1"/>
  <c r="D63" i="7"/>
  <c r="D56" i="7" l="1"/>
  <c r="D13" i="16"/>
  <c r="E67" i="7"/>
  <c r="Q75" i="7" s="1"/>
  <c r="C13" i="16" l="1"/>
  <c r="D67" i="7"/>
</calcChain>
</file>

<file path=xl/sharedStrings.xml><?xml version="1.0" encoding="utf-8"?>
<sst xmlns="http://schemas.openxmlformats.org/spreadsheetml/2006/main" count="416" uniqueCount="76">
  <si>
    <t>BOLIVIA</t>
  </si>
  <si>
    <t>DESCRIPCIÓN DEL PRODUCTO</t>
  </si>
  <si>
    <t>VARIACIÓN MENSUAL</t>
  </si>
  <si>
    <t>VARIACIÓN ACUMULADA (%)</t>
  </si>
  <si>
    <t>VARIACIÓN A 12 MESES (%)</t>
  </si>
  <si>
    <t>N°</t>
  </si>
  <si>
    <t>ÍNDICE GENERAL</t>
  </si>
  <si>
    <t>Sucre</t>
  </si>
  <si>
    <t>La Paz</t>
  </si>
  <si>
    <t>Cochabamba</t>
  </si>
  <si>
    <t>Oruro</t>
  </si>
  <si>
    <t>Potosí</t>
  </si>
  <si>
    <t>Tarija</t>
  </si>
  <si>
    <t>Santa Cruz</t>
  </si>
  <si>
    <t>Trinidad</t>
  </si>
  <si>
    <t>Cobija</t>
  </si>
  <si>
    <t>VARIACIÓN ANUAL</t>
  </si>
  <si>
    <t>Resto del país</t>
  </si>
  <si>
    <t>Bolivia</t>
  </si>
  <si>
    <t>Variación acumulada</t>
  </si>
  <si>
    <t>ÍNDICE</t>
  </si>
  <si>
    <t>Eje troncal</t>
  </si>
  <si>
    <t>Incidencia</t>
  </si>
  <si>
    <t>IPC Resto del país</t>
  </si>
  <si>
    <t>PONDERACIONES</t>
  </si>
  <si>
    <t>TASA DE INFLACIÓN POR CIUDAD</t>
  </si>
  <si>
    <t>(En porcentaje)</t>
  </si>
  <si>
    <t>DIVISIÓN</t>
  </si>
  <si>
    <t>Noviembre</t>
  </si>
  <si>
    <t>Diciembre</t>
  </si>
  <si>
    <t>Variación mensual</t>
  </si>
  <si>
    <t>Bebidas Alcohólicas y Tabaco</t>
  </si>
  <si>
    <t>Salud</t>
  </si>
  <si>
    <t xml:space="preserve">Prendas de Vestir y Calzados </t>
  </si>
  <si>
    <t>Restaurantes y Hoteles</t>
  </si>
  <si>
    <t>Muebles, Artículos y Servicios Domésticos</t>
  </si>
  <si>
    <t>Transporte</t>
  </si>
  <si>
    <t>Alimentos y Bebidas no Alcohólicas</t>
  </si>
  <si>
    <t>Vivienda, Servicios Básicos y Combustibles</t>
  </si>
  <si>
    <t>Recreación y Cultura</t>
  </si>
  <si>
    <t>Bienes y Servicios Diversos</t>
  </si>
  <si>
    <t>Educación</t>
  </si>
  <si>
    <t>Comunicaciones</t>
  </si>
  <si>
    <t>Variación Porcentual</t>
  </si>
  <si>
    <t>Febrero -2009</t>
  </si>
  <si>
    <t>Marzo -2009</t>
  </si>
  <si>
    <t>Abril-2009</t>
  </si>
  <si>
    <t>Prendas de Vestir y Calzados</t>
  </si>
  <si>
    <t>Muebles y Artículos Domésticos</t>
  </si>
  <si>
    <t>Vivienda y Sevicios Básicos</t>
  </si>
  <si>
    <t>Mayo-2009</t>
  </si>
  <si>
    <t>Junio-2009</t>
  </si>
  <si>
    <t>Muebles, Bienes y Servicios Domésticos</t>
  </si>
  <si>
    <t>Julio-2009</t>
  </si>
  <si>
    <t>Agosto-2009</t>
  </si>
  <si>
    <t>Septiembre-2009</t>
  </si>
  <si>
    <t>Octubre-2009</t>
  </si>
  <si>
    <t>Noviembre-2009</t>
  </si>
  <si>
    <t>Vivienda y Servicios Básicos</t>
  </si>
  <si>
    <t>Diciembre-2009</t>
  </si>
  <si>
    <t>Enero-2010</t>
  </si>
  <si>
    <t>Febrero-2010</t>
  </si>
  <si>
    <t>Marzo-2010</t>
  </si>
  <si>
    <t>Abril-2010</t>
  </si>
  <si>
    <t>Mayo-2010</t>
  </si>
  <si>
    <t>Potosi</t>
  </si>
  <si>
    <t>VARIACIÓN ACUMULADA</t>
  </si>
  <si>
    <t>BASE 2016</t>
  </si>
  <si>
    <t>ÍNDICE BASE 2016</t>
  </si>
  <si>
    <t>Base 2007</t>
  </si>
  <si>
    <t>Base 2016</t>
  </si>
  <si>
    <t>BOLIVIA BASE 2016</t>
  </si>
  <si>
    <t>Fuente: Datos de la Base principal, Pestaña: Ciudades</t>
  </si>
  <si>
    <t>Fuente: Pestaña anterior Encadenamiento</t>
  </si>
  <si>
    <t>nce</t>
  </si>
  <si>
    <t>3er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</si>
</sst>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\ _€_-;\-* #,##0.00\ _€_-;_-* &quot;-&quot;??\ _€_-;_-@_-"/>
    <numFmt numFmtId="165" formatCode="0.000"/>
    <numFmt numFmtId="166" formatCode="0.0"/>
    <numFmt numFmtId="167" formatCode="#,##0.0"/>
    <numFmt numFmtId="168" formatCode="\$#.00"/>
    <numFmt numFmtId="169" formatCode="_-* #,##0.00\ [$€]_-;\-* #,##0.00\ [$€]_-;_-* &quot;-&quot;??\ [$€]_-;_-@_-"/>
    <numFmt numFmtId="170" formatCode="#."/>
    <numFmt numFmtId="171" formatCode="#.00"/>
    <numFmt numFmtId="172" formatCode="hh:mm:ss\ \a\.m\./\p\.m\._)"/>
    <numFmt numFmtId="173" formatCode="%#.00"/>
    <numFmt numFmtId="174" formatCode="0.00000000"/>
    <numFmt numFmtId="175" formatCode="0.000000"/>
  </numFmts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2"/>
      <name val="Arial Narrow"/>
      <family val="2"/>
    </font>
    <font>
      <b/>
      <sz val="11"/>
      <color indexed="16"/>
      <name val="Arial Narrow"/>
      <family val="2"/>
    </font>
    <font>
      <b/>
      <sz val="11"/>
      <color indexed="12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b/>
      <sz val="10"/>
      <color indexed="8"/>
      <name val="Arial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2"/>
      <name val="Courier"/>
      <family val="3"/>
    </font>
    <font>
      <b/>
      <i/>
      <sz val="1"/>
      <color indexed="16"/>
      <name val="Courier"/>
      <family val="3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u/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0"/>
      <name val="Calibri"/>
      <family val="2"/>
    </font>
    <font>
      <sz val="10"/>
      <name val="Courier"/>
      <family val="3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C0000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theme="8" tint="-0.499984740745262"/>
      <name val="Arial"/>
      <family val="2"/>
    </font>
    <font>
      <sz val="8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1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7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8" fillId="21" borderId="0" applyNumberFormat="0" applyBorder="0" applyAlignment="0" applyProtection="0"/>
    <xf numFmtId="0" fontId="8" fillId="26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0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9" borderId="0" applyNumberFormat="0" applyBorder="0" applyAlignment="0" applyProtection="0"/>
    <xf numFmtId="0" fontId="10" fillId="14" borderId="0" applyNumberFormat="0" applyBorder="0" applyAlignment="0" applyProtection="0"/>
    <xf numFmtId="0" fontId="8" fillId="27" borderId="0" applyNumberFormat="0" applyBorder="0" applyAlignment="0" applyProtection="0"/>
    <xf numFmtId="0" fontId="8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8" borderId="0" applyNumberFormat="0" applyBorder="0" applyAlignment="0" applyProtection="0"/>
    <xf numFmtId="0" fontId="10" fillId="29" borderId="0" applyNumberFormat="0" applyBorder="0" applyAlignment="0" applyProtection="0"/>
    <xf numFmtId="0" fontId="8" fillId="21" borderId="0" applyNumberFormat="0" applyBorder="0" applyAlignment="0" applyProtection="0"/>
    <xf numFmtId="0" fontId="8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5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9" borderId="0" applyNumberFormat="0" applyBorder="0" applyAlignment="0" applyProtection="0"/>
    <xf numFmtId="0" fontId="12" fillId="32" borderId="1" applyNumberFormat="0" applyAlignment="0" applyProtection="0"/>
    <xf numFmtId="0" fontId="13" fillId="3" borderId="0" applyNumberFormat="0" applyBorder="0" applyAlignment="0" applyProtection="0"/>
    <xf numFmtId="0" fontId="14" fillId="32" borderId="2" applyNumberFormat="0" applyAlignment="0" applyProtection="0"/>
    <xf numFmtId="167" fontId="1" fillId="0" borderId="0" applyNumberFormat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4" fillId="32" borderId="2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6" fillId="33" borderId="3" applyNumberFormat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6" fillId="33" borderId="3" applyNumberFormat="0" applyAlignment="0" applyProtection="0"/>
    <xf numFmtId="4" fontId="18" fillId="0" borderId="0">
      <protection locked="0"/>
    </xf>
    <xf numFmtId="168" fontId="18" fillId="0" borderId="0">
      <protection locked="0"/>
    </xf>
    <xf numFmtId="0" fontId="18" fillId="0" borderId="0">
      <protection locked="0"/>
    </xf>
    <xf numFmtId="0" fontId="19" fillId="7" borderId="2" applyNumberFormat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19" fillId="7" borderId="2" applyNumberFormat="0" applyAlignment="0" applyProtection="0"/>
    <xf numFmtId="0" fontId="22" fillId="0" borderId="5" applyNumberFormat="0" applyFill="0" applyAlignment="0" applyProtection="0"/>
    <xf numFmtId="0" fontId="23" fillId="0" borderId="0" applyNumberFormat="0" applyFill="0" applyBorder="0" applyAlignment="0" applyProtection="0"/>
    <xf numFmtId="169" fontId="24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>
      <protection locked="0"/>
    </xf>
    <xf numFmtId="170" fontId="25" fillId="0" borderId="0">
      <protection locked="0"/>
    </xf>
    <xf numFmtId="170" fontId="25" fillId="0" borderId="0">
      <protection locked="0"/>
    </xf>
    <xf numFmtId="0" fontId="18" fillId="0" borderId="0">
      <protection locked="0"/>
    </xf>
    <xf numFmtId="170" fontId="26" fillId="0" borderId="0">
      <protection locked="0"/>
    </xf>
    <xf numFmtId="170" fontId="26" fillId="0" borderId="0">
      <protection locked="0"/>
    </xf>
    <xf numFmtId="0" fontId="18" fillId="0" borderId="0">
      <protection locked="0"/>
    </xf>
    <xf numFmtId="170" fontId="26" fillId="0" borderId="0">
      <protection locked="0"/>
    </xf>
    <xf numFmtId="170" fontId="26" fillId="0" borderId="0">
      <protection locked="0"/>
    </xf>
    <xf numFmtId="0" fontId="18" fillId="0" borderId="0">
      <protection locked="0"/>
    </xf>
    <xf numFmtId="170" fontId="25" fillId="0" borderId="0">
      <protection locked="0"/>
    </xf>
    <xf numFmtId="170" fontId="25" fillId="0" borderId="0">
      <protection locked="0"/>
    </xf>
    <xf numFmtId="0" fontId="18" fillId="0" borderId="0">
      <protection locked="0"/>
    </xf>
    <xf numFmtId="170" fontId="27" fillId="0" borderId="0">
      <protection locked="0"/>
    </xf>
    <xf numFmtId="170" fontId="27" fillId="0" borderId="0">
      <protection locked="0"/>
    </xf>
    <xf numFmtId="0" fontId="18" fillId="0" borderId="0">
      <protection locked="0"/>
    </xf>
    <xf numFmtId="170" fontId="28" fillId="0" borderId="0">
      <protection locked="0"/>
    </xf>
    <xf numFmtId="170" fontId="28" fillId="0" borderId="0">
      <protection locked="0"/>
    </xf>
    <xf numFmtId="0" fontId="18" fillId="0" borderId="0">
      <protection locked="0"/>
    </xf>
    <xf numFmtId="170" fontId="25" fillId="0" borderId="0">
      <protection locked="0"/>
    </xf>
    <xf numFmtId="170" fontId="25" fillId="0" borderId="0">
      <protection locked="0"/>
    </xf>
    <xf numFmtId="171" fontId="18" fillId="0" borderId="0">
      <protection locked="0"/>
    </xf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9" fillId="7" borderId="2" applyNumberFormat="0" applyAlignment="0" applyProtection="0"/>
    <xf numFmtId="0" fontId="17" fillId="0" borderId="4" applyNumberFormat="0" applyFill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38" fillId="41" borderId="13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" fillId="38" borderId="9" applyNumberFormat="0" applyFont="0" applyAlignment="0" applyProtection="0"/>
    <xf numFmtId="0" fontId="12" fillId="32" borderId="1" applyNumberFormat="0" applyAlignment="0" applyProtection="0"/>
    <xf numFmtId="173" fontId="18" fillId="0" borderId="0"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2" fillId="32" borderId="1" applyNumberFormat="0" applyAlignment="0" applyProtection="0"/>
    <xf numFmtId="0" fontId="13" fillId="3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22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33" borderId="3" applyNumberFormat="0" applyAlignment="0" applyProtection="0"/>
    <xf numFmtId="0" fontId="40" fillId="0" borderId="0"/>
    <xf numFmtId="0" fontId="44" fillId="0" borderId="0"/>
    <xf numFmtId="43" fontId="38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524"/>
    <xf numFmtId="2" fontId="2" fillId="0" borderId="0" xfId="515" applyNumberFormat="1" applyFont="1" applyAlignment="1">
      <alignment horizontal="right"/>
    </xf>
    <xf numFmtId="0" fontId="2" fillId="39" borderId="0" xfId="515" applyFont="1" applyFill="1" applyAlignment="1">
      <alignment horizontal="center"/>
    </xf>
    <xf numFmtId="0" fontId="2" fillId="0" borderId="0" xfId="515" applyFont="1" applyFill="1" applyBorder="1" applyAlignment="1">
      <alignment horizontal="center"/>
    </xf>
    <xf numFmtId="0" fontId="2" fillId="0" borderId="0" xfId="515" applyFont="1"/>
    <xf numFmtId="2" fontId="2" fillId="0" borderId="0" xfId="515" applyNumberFormat="1" applyFont="1"/>
    <xf numFmtId="2" fontId="2" fillId="0" borderId="0" xfId="515" applyNumberFormat="1" applyFont="1" applyFill="1" applyBorder="1"/>
    <xf numFmtId="165" fontId="2" fillId="39" borderId="0" xfId="515" applyNumberFormat="1" applyFont="1" applyFill="1" applyAlignment="1">
      <alignment horizontal="center"/>
    </xf>
    <xf numFmtId="0" fontId="2" fillId="0" borderId="0" xfId="515" applyFont="1" applyBorder="1"/>
    <xf numFmtId="17" fontId="3" fillId="0" borderId="0" xfId="515" applyNumberFormat="1" applyFont="1" applyFill="1" applyAlignment="1">
      <alignment horizontal="center"/>
    </xf>
    <xf numFmtId="17" fontId="3" fillId="0" borderId="0" xfId="524" applyNumberFormat="1" applyFont="1" applyFill="1" applyAlignment="1">
      <alignment horizontal="center"/>
    </xf>
    <xf numFmtId="2" fontId="3" fillId="0" borderId="0" xfId="515" applyNumberFormat="1" applyFont="1"/>
    <xf numFmtId="2" fontId="2" fillId="0" borderId="0" xfId="515" applyNumberFormat="1" applyFont="1" applyBorder="1"/>
    <xf numFmtId="2" fontId="4" fillId="0" borderId="0" xfId="515" applyNumberFormat="1" applyFont="1"/>
    <xf numFmtId="2" fontId="2" fillId="0" borderId="0" xfId="515" applyNumberFormat="1" applyFont="1" applyAlignment="1">
      <alignment horizontal="center" textRotation="90"/>
    </xf>
    <xf numFmtId="2" fontId="2" fillId="0" borderId="0" xfId="515" applyNumberFormat="1" applyFont="1" applyFill="1" applyAlignment="1">
      <alignment horizontal="center"/>
    </xf>
    <xf numFmtId="2" fontId="2" fillId="0" borderId="0" xfId="515" applyNumberFormat="1" applyFont="1" applyFill="1" applyBorder="1" applyAlignment="1">
      <alignment horizontal="center"/>
    </xf>
    <xf numFmtId="2" fontId="2" fillId="0" borderId="10" xfId="515" applyNumberFormat="1" applyFont="1" applyFill="1" applyBorder="1" applyAlignment="1">
      <alignment horizontal="center"/>
    </xf>
    <xf numFmtId="0" fontId="2" fillId="0" borderId="10" xfId="515" applyFont="1" applyFill="1" applyBorder="1" applyAlignment="1">
      <alignment horizontal="left"/>
    </xf>
    <xf numFmtId="2" fontId="2" fillId="0" borderId="10" xfId="515" applyNumberFormat="1" applyFont="1" applyFill="1" applyBorder="1"/>
    <xf numFmtId="1" fontId="5" fillId="0" borderId="0" xfId="515" applyNumberFormat="1" applyFont="1" applyFill="1" applyAlignment="1">
      <alignment horizontal="left" vertical="center"/>
    </xf>
    <xf numFmtId="0" fontId="6" fillId="0" borderId="0" xfId="515" applyFont="1" applyFill="1" applyBorder="1" applyAlignment="1">
      <alignment vertical="center"/>
    </xf>
    <xf numFmtId="2" fontId="5" fillId="0" borderId="0" xfId="515" applyNumberFormat="1" applyFont="1" applyFill="1" applyAlignment="1">
      <alignment horizontal="right" vertical="center"/>
    </xf>
    <xf numFmtId="2" fontId="6" fillId="0" borderId="0" xfId="515" applyNumberFormat="1" applyFont="1" applyFill="1" applyBorder="1" applyAlignment="1">
      <alignment vertical="center"/>
    </xf>
    <xf numFmtId="1" fontId="7" fillId="40" borderId="11" xfId="515" applyNumberFormat="1" applyFont="1" applyFill="1" applyBorder="1" applyAlignment="1">
      <alignment horizontal="right"/>
    </xf>
    <xf numFmtId="0" fontId="5" fillId="40" borderId="11" xfId="515" applyFont="1" applyFill="1" applyBorder="1"/>
    <xf numFmtId="2" fontId="5" fillId="40" borderId="11" xfId="515" applyNumberFormat="1" applyFont="1" applyFill="1" applyBorder="1"/>
    <xf numFmtId="2" fontId="7" fillId="0" borderId="12" xfId="515" applyNumberFormat="1" applyFont="1" applyFill="1" applyBorder="1" applyAlignment="1">
      <alignment horizontal="center"/>
    </xf>
    <xf numFmtId="0" fontId="7" fillId="0" borderId="12" xfId="515" applyFont="1" applyFill="1" applyBorder="1" applyAlignment="1">
      <alignment horizontal="left"/>
    </xf>
    <xf numFmtId="2" fontId="7" fillId="0" borderId="12" xfId="515" applyNumberFormat="1" applyFont="1" applyFill="1" applyBorder="1"/>
    <xf numFmtId="2" fontId="8" fillId="42" borderId="0" xfId="515" applyNumberFormat="1" applyFont="1" applyFill="1" applyBorder="1" applyAlignment="1">
      <alignment vertical="center"/>
    </xf>
    <xf numFmtId="0" fontId="8" fillId="42" borderId="0" xfId="515" applyFont="1" applyFill="1" applyBorder="1" applyAlignment="1">
      <alignment vertical="center"/>
    </xf>
    <xf numFmtId="166" fontId="1" fillId="0" borderId="0" xfId="524" applyNumberFormat="1"/>
    <xf numFmtId="0" fontId="1" fillId="0" borderId="0" xfId="524" applyBorder="1"/>
    <xf numFmtId="2" fontId="6" fillId="0" borderId="0" xfId="0" applyNumberFormat="1" applyFont="1" applyFill="1" applyBorder="1" applyAlignment="1">
      <alignment vertical="center"/>
    </xf>
    <xf numFmtId="2" fontId="1" fillId="0" borderId="0" xfId="524" applyNumberFormat="1"/>
    <xf numFmtId="0" fontId="37" fillId="0" borderId="0" xfId="524" applyFont="1"/>
    <xf numFmtId="2" fontId="1" fillId="0" borderId="0" xfId="524" applyNumberFormat="1" applyAlignment="1">
      <alignment horizontal="center"/>
    </xf>
    <xf numFmtId="0" fontId="39" fillId="0" borderId="0" xfId="524" applyFont="1" applyBorder="1"/>
    <xf numFmtId="0" fontId="39" fillId="0" borderId="0" xfId="524" applyFont="1"/>
    <xf numFmtId="2" fontId="39" fillId="0" borderId="0" xfId="524" applyNumberFormat="1" applyFont="1"/>
    <xf numFmtId="166" fontId="39" fillId="0" borderId="0" xfId="524" applyNumberFormat="1" applyFont="1"/>
    <xf numFmtId="0" fontId="40" fillId="0" borderId="0" xfId="668"/>
    <xf numFmtId="2" fontId="40" fillId="0" borderId="0" xfId="668" applyNumberFormat="1" applyAlignment="1">
      <alignment horizontal="center"/>
    </xf>
    <xf numFmtId="0" fontId="40" fillId="0" borderId="0" xfId="668" applyAlignment="1">
      <alignment horizontal="center"/>
    </xf>
    <xf numFmtId="0" fontId="40" fillId="42" borderId="0" xfId="668" applyFill="1"/>
    <xf numFmtId="0" fontId="1" fillId="42" borderId="0" xfId="668" applyFont="1" applyFill="1" applyAlignment="1">
      <alignment horizontal="left" vertical="center"/>
    </xf>
    <xf numFmtId="2" fontId="40" fillId="42" borderId="0" xfId="668" applyNumberFormat="1" applyFill="1" applyAlignment="1">
      <alignment horizontal="center"/>
    </xf>
    <xf numFmtId="0" fontId="40" fillId="0" borderId="0" xfId="668" applyAlignment="1">
      <alignment wrapText="1"/>
    </xf>
    <xf numFmtId="0" fontId="37" fillId="0" borderId="0" xfId="668" applyFont="1" applyAlignment="1">
      <alignment horizontal="center"/>
    </xf>
    <xf numFmtId="2" fontId="40" fillId="0" borderId="0" xfId="668" applyNumberFormat="1"/>
    <xf numFmtId="0" fontId="37" fillId="0" borderId="0" xfId="668" applyFont="1"/>
    <xf numFmtId="17" fontId="40" fillId="0" borderId="0" xfId="668" applyNumberFormat="1"/>
    <xf numFmtId="49" fontId="41" fillId="43" borderId="0" xfId="668" applyNumberFormat="1" applyFont="1" applyFill="1"/>
    <xf numFmtId="0" fontId="1" fillId="0" borderId="0" xfId="668" applyFont="1" applyAlignment="1">
      <alignment horizontal="left" vertical="center"/>
    </xf>
    <xf numFmtId="0" fontId="6" fillId="0" borderId="0" xfId="668" applyFont="1" applyFill="1" applyBorder="1" applyAlignment="1">
      <alignment vertical="center"/>
    </xf>
    <xf numFmtId="2" fontId="37" fillId="0" borderId="0" xfId="668" applyNumberFormat="1" applyFont="1" applyAlignment="1">
      <alignment horizontal="center"/>
    </xf>
    <xf numFmtId="2" fontId="7" fillId="0" borderId="0" xfId="668" applyNumberFormat="1" applyFont="1" applyFill="1" applyBorder="1" applyAlignment="1">
      <alignment horizontal="center"/>
    </xf>
    <xf numFmtId="0" fontId="5" fillId="0" borderId="0" xfId="668" applyFont="1" applyFill="1" applyBorder="1" applyAlignment="1">
      <alignment vertical="center"/>
    </xf>
    <xf numFmtId="174" fontId="40" fillId="0" borderId="0" xfId="668" applyNumberFormat="1"/>
    <xf numFmtId="0" fontId="42" fillId="0" borderId="0" xfId="524" applyFont="1"/>
    <xf numFmtId="0" fontId="43" fillId="0" borderId="0" xfId="524" applyFont="1"/>
    <xf numFmtId="1" fontId="40" fillId="0" borderId="0" xfId="668" applyNumberFormat="1"/>
    <xf numFmtId="175" fontId="1" fillId="0" borderId="0" xfId="524" applyNumberFormat="1"/>
    <xf numFmtId="0" fontId="37" fillId="0" borderId="0" xfId="669" applyFont="1"/>
    <xf numFmtId="0" fontId="44" fillId="0" borderId="0" xfId="669"/>
    <xf numFmtId="17" fontId="44" fillId="0" borderId="0" xfId="669" applyNumberFormat="1" applyAlignment="1">
      <alignment horizontal="center"/>
    </xf>
    <xf numFmtId="17" fontId="45" fillId="0" borderId="0" xfId="669" applyNumberFormat="1" applyFont="1" applyAlignment="1">
      <alignment horizontal="center"/>
    </xf>
    <xf numFmtId="0" fontId="1" fillId="0" borderId="0" xfId="669" applyFont="1"/>
    <xf numFmtId="2" fontId="44" fillId="0" borderId="0" xfId="669" applyNumberFormat="1"/>
    <xf numFmtId="0" fontId="46" fillId="0" borderId="0" xfId="669" applyFont="1"/>
    <xf numFmtId="43" fontId="46" fillId="0" borderId="0" xfId="496" applyFont="1"/>
    <xf numFmtId="2" fontId="46" fillId="0" borderId="0" xfId="669" applyNumberFormat="1" applyFont="1"/>
    <xf numFmtId="175" fontId="47" fillId="0" borderId="0" xfId="669" applyNumberFormat="1" applyFont="1"/>
    <xf numFmtId="0" fontId="42" fillId="0" borderId="0" xfId="668" applyFont="1"/>
    <xf numFmtId="1" fontId="1" fillId="0" borderId="0" xfId="524" applyNumberFormat="1"/>
    <xf numFmtId="2" fontId="2" fillId="0" borderId="0" xfId="515" applyNumberFormat="1" applyFont="1" applyAlignment="1">
      <alignment horizontal="center" textRotation="90"/>
    </xf>
    <xf numFmtId="0" fontId="1" fillId="44" borderId="0" xfId="524" applyFill="1"/>
    <xf numFmtId="0" fontId="43" fillId="44" borderId="0" xfId="524" applyFont="1" applyFill="1"/>
    <xf numFmtId="0" fontId="48" fillId="44" borderId="0" xfId="524" applyFont="1" applyFill="1"/>
    <xf numFmtId="2" fontId="5" fillId="0" borderId="0" xfId="515" applyNumberFormat="1" applyFont="1" applyFill="1" applyAlignment="1">
      <alignment horizontal="center" vertical="center"/>
    </xf>
    <xf numFmtId="2" fontId="43" fillId="44" borderId="0" xfId="524" applyNumberFormat="1" applyFont="1" applyFill="1" applyAlignment="1">
      <alignment horizontal="center"/>
    </xf>
    <xf numFmtId="2" fontId="43" fillId="44" borderId="0" xfId="524" applyNumberFormat="1" applyFont="1" applyFill="1"/>
    <xf numFmtId="2" fontId="42" fillId="44" borderId="0" xfId="524" applyNumberFormat="1" applyFont="1" applyFill="1" applyAlignment="1">
      <alignment horizontal="center"/>
    </xf>
    <xf numFmtId="0" fontId="37" fillId="0" borderId="0" xfId="668" applyFont="1" applyAlignment="1">
      <alignment horizontal="center"/>
    </xf>
    <xf numFmtId="0" fontId="49" fillId="0" borderId="0" xfId="524" applyFont="1"/>
    <xf numFmtId="2" fontId="2" fillId="0" borderId="0" xfId="515" applyNumberFormat="1" applyFont="1" applyAlignment="1">
      <alignment horizontal="center" textRotation="90"/>
    </xf>
    <xf numFmtId="0" fontId="50" fillId="45" borderId="0" xfId="669" applyFont="1" applyFill="1"/>
    <xf numFmtId="2" fontId="44" fillId="46" borderId="0" xfId="669" applyNumberFormat="1" applyFill="1"/>
    <xf numFmtId="43" fontId="46" fillId="46" borderId="0" xfId="496" applyFont="1" applyFill="1"/>
    <xf numFmtId="166" fontId="46" fillId="46" borderId="0" xfId="669" applyNumberFormat="1" applyFont="1" applyFill="1"/>
    <xf numFmtId="166" fontId="46" fillId="0" borderId="0" xfId="669" applyNumberFormat="1" applyFont="1"/>
    <xf numFmtId="166" fontId="44" fillId="46" borderId="0" xfId="669" applyNumberFormat="1" applyFill="1"/>
    <xf numFmtId="166" fontId="44" fillId="0" borderId="0" xfId="669" applyNumberFormat="1"/>
    <xf numFmtId="2" fontId="1" fillId="0" borderId="0" xfId="524" applyNumberFormat="1" applyBorder="1"/>
    <xf numFmtId="0" fontId="1" fillId="44" borderId="0" xfId="524" applyFill="1" applyBorder="1"/>
    <xf numFmtId="0" fontId="43" fillId="44" borderId="0" xfId="524" applyFont="1" applyFill="1" applyBorder="1"/>
    <xf numFmtId="17" fontId="42" fillId="0" borderId="0" xfId="668" applyNumberFormat="1" applyFont="1" applyAlignment="1">
      <alignment horizontal="center"/>
    </xf>
    <xf numFmtId="0" fontId="43" fillId="0" borderId="0" xfId="669" applyFont="1"/>
    <xf numFmtId="0" fontId="42" fillId="0" borderId="0" xfId="669" applyFont="1"/>
    <xf numFmtId="0" fontId="43" fillId="0" borderId="0" xfId="668" applyFont="1" applyAlignment="1">
      <alignment horizontal="right"/>
    </xf>
    <xf numFmtId="0" fontId="37" fillId="0" borderId="0" xfId="668" applyFont="1" applyAlignment="1">
      <alignment horizontal="center"/>
    </xf>
    <xf numFmtId="0" fontId="40" fillId="0" borderId="0" xfId="668" applyAlignment="1">
      <alignment horizontal="center"/>
    </xf>
    <xf numFmtId="0" fontId="1" fillId="0" borderId="0" xfId="668" applyFont="1" applyFill="1" applyAlignment="1">
      <alignment wrapText="1"/>
    </xf>
    <xf numFmtId="0" fontId="40" fillId="0" borderId="0" xfId="668" applyFill="1" applyAlignment="1">
      <alignment wrapText="1"/>
    </xf>
    <xf numFmtId="2" fontId="2" fillId="0" borderId="0" xfId="515" applyNumberFormat="1" applyFont="1" applyAlignment="1">
      <alignment horizontal="center" textRotation="90"/>
    </xf>
    <xf numFmtId="166" fontId="42" fillId="0" borderId="0" xfId="669" applyNumberFormat="1" applyFont="1"/>
    <xf numFmtId="166" fontId="43" fillId="0" borderId="0" xfId="669" applyNumberFormat="1" applyFont="1"/>
  </cellXfs>
  <cellStyles count="67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20% - Énfasis1 10" xfId="13"/>
    <cellStyle name="20% - Énfasis1 11" xfId="14"/>
    <cellStyle name="20% - Énfasis1 12" xfId="15"/>
    <cellStyle name="20% - Énfasis1 13" xfId="16"/>
    <cellStyle name="20% - Énfasis1 2" xfId="17"/>
    <cellStyle name="20% - Énfasis1 3" xfId="18"/>
    <cellStyle name="20% - Énfasis1 4" xfId="19"/>
    <cellStyle name="20% - Énfasis1 5" xfId="20"/>
    <cellStyle name="20% - Énfasis1 6" xfId="21"/>
    <cellStyle name="20% - Énfasis1 7" xfId="22"/>
    <cellStyle name="20% - Énfasis1 8" xfId="23"/>
    <cellStyle name="20% - Énfasis1 9" xfId="24"/>
    <cellStyle name="20% - Énfasis2 10" xfId="25"/>
    <cellStyle name="20% - Énfasis2 11" xfId="26"/>
    <cellStyle name="20% - Énfasis2 12" xfId="27"/>
    <cellStyle name="20% - Énfasis2 13" xfId="28"/>
    <cellStyle name="20% - Énfasis2 2" xfId="29"/>
    <cellStyle name="20% - Énfasis2 3" xfId="30"/>
    <cellStyle name="20% - Énfasis2 4" xfId="31"/>
    <cellStyle name="20% - Énfasis2 5" xfId="32"/>
    <cellStyle name="20% - Énfasis2 6" xfId="33"/>
    <cellStyle name="20% - Énfasis2 7" xfId="34"/>
    <cellStyle name="20% - Énfasis2 8" xfId="35"/>
    <cellStyle name="20% - Énfasis2 9" xfId="36"/>
    <cellStyle name="20% - Énfasis3 10" xfId="37"/>
    <cellStyle name="20% - Énfasis3 11" xfId="38"/>
    <cellStyle name="20% - Énfasis3 12" xfId="39"/>
    <cellStyle name="20% - Énfasis3 13" xfId="40"/>
    <cellStyle name="20% - Énfasis3 2" xfId="41"/>
    <cellStyle name="20% - Énfasis3 3" xfId="42"/>
    <cellStyle name="20% - Énfasis3 4" xfId="43"/>
    <cellStyle name="20% - Énfasis3 5" xfId="44"/>
    <cellStyle name="20% - Énfasis3 6" xfId="45"/>
    <cellStyle name="20% - Énfasis3 7" xfId="46"/>
    <cellStyle name="20% - Énfasis3 8" xfId="47"/>
    <cellStyle name="20% - Énfasis3 9" xfId="48"/>
    <cellStyle name="20% - Énfasis4 10" xfId="49"/>
    <cellStyle name="20% - Énfasis4 11" xfId="50"/>
    <cellStyle name="20% - Énfasis4 12" xfId="51"/>
    <cellStyle name="20% - Énfasis4 13" xfId="52"/>
    <cellStyle name="20% - Énfasis4 2" xfId="53"/>
    <cellStyle name="20% - Énfasis4 3" xfId="54"/>
    <cellStyle name="20% - Énfasis4 4" xfId="55"/>
    <cellStyle name="20% - Énfasis4 5" xfId="56"/>
    <cellStyle name="20% - Énfasis4 6" xfId="57"/>
    <cellStyle name="20% - Énfasis4 7" xfId="58"/>
    <cellStyle name="20% - Énfasis4 8" xfId="59"/>
    <cellStyle name="20% - Énfasis4 9" xfId="60"/>
    <cellStyle name="20% - Énfasis5 10" xfId="61"/>
    <cellStyle name="20% - Énfasis5 11" xfId="62"/>
    <cellStyle name="20% - Énfasis5 12" xfId="63"/>
    <cellStyle name="20% - Énfasis5 13" xfId="64"/>
    <cellStyle name="20% - Énfasis5 2" xfId="65"/>
    <cellStyle name="20% - Énfasis5 3" xfId="66"/>
    <cellStyle name="20% - Énfasis5 4" xfId="67"/>
    <cellStyle name="20% - Énfasis5 5" xfId="68"/>
    <cellStyle name="20% - Énfasis5 6" xfId="69"/>
    <cellStyle name="20% - Énfasis5 7" xfId="70"/>
    <cellStyle name="20% - Énfasis5 8" xfId="71"/>
    <cellStyle name="20% - Énfasis5 9" xfId="72"/>
    <cellStyle name="20% - Énfasis6 10" xfId="73"/>
    <cellStyle name="20% - Énfasis6 11" xfId="74"/>
    <cellStyle name="20% - Énfasis6 12" xfId="75"/>
    <cellStyle name="20% - Énfasis6 13" xfId="76"/>
    <cellStyle name="20% - Énfasis6 2" xfId="77"/>
    <cellStyle name="20% - Énfasis6 3" xfId="78"/>
    <cellStyle name="20% - Énfasis6 4" xfId="79"/>
    <cellStyle name="20% - Énfasis6 5" xfId="80"/>
    <cellStyle name="20% - Énfasis6 6" xfId="81"/>
    <cellStyle name="20% - Énfasis6 7" xfId="82"/>
    <cellStyle name="20% - Énfasis6 8" xfId="83"/>
    <cellStyle name="20% - Énfasis6 9" xfId="84"/>
    <cellStyle name="40% - Accent1" xfId="85"/>
    <cellStyle name="40% - Accent2" xfId="86"/>
    <cellStyle name="40% - Accent3" xfId="87"/>
    <cellStyle name="40% - Accent4" xfId="88"/>
    <cellStyle name="40% - Accent5" xfId="89"/>
    <cellStyle name="40% - Accent6" xfId="90"/>
    <cellStyle name="40% - Akzent1" xfId="91"/>
    <cellStyle name="40% - Akzent2" xfId="92"/>
    <cellStyle name="40% - Akzent3" xfId="93"/>
    <cellStyle name="40% - Akzent4" xfId="94"/>
    <cellStyle name="40% - Akzent5" xfId="95"/>
    <cellStyle name="40% - Akzent6" xfId="96"/>
    <cellStyle name="40% - Énfasis1 10" xfId="97"/>
    <cellStyle name="40% - Énfasis1 11" xfId="98"/>
    <cellStyle name="40% - Énfasis1 12" xfId="99"/>
    <cellStyle name="40% - Énfasis1 13" xfId="100"/>
    <cellStyle name="40% - Énfasis1 2" xfId="101"/>
    <cellStyle name="40% - Énfasis1 3" xfId="102"/>
    <cellStyle name="40% - Énfasis1 4" xfId="103"/>
    <cellStyle name="40% - Énfasis1 5" xfId="104"/>
    <cellStyle name="40% - Énfasis1 6" xfId="105"/>
    <cellStyle name="40% - Énfasis1 7" xfId="106"/>
    <cellStyle name="40% - Énfasis1 8" xfId="107"/>
    <cellStyle name="40% - Énfasis1 9" xfId="108"/>
    <cellStyle name="40% - Énfasis2 10" xfId="109"/>
    <cellStyle name="40% - Énfasis2 11" xfId="110"/>
    <cellStyle name="40% - Énfasis2 12" xfId="111"/>
    <cellStyle name="40% - Énfasis2 13" xfId="112"/>
    <cellStyle name="40% - Énfasis2 2" xfId="113"/>
    <cellStyle name="40% - Énfasis2 3" xfId="114"/>
    <cellStyle name="40% - Énfasis2 4" xfId="115"/>
    <cellStyle name="40% - Énfasis2 5" xfId="116"/>
    <cellStyle name="40% - Énfasis2 6" xfId="117"/>
    <cellStyle name="40% - Énfasis2 7" xfId="118"/>
    <cellStyle name="40% - Énfasis2 8" xfId="119"/>
    <cellStyle name="40% - Énfasis2 9" xfId="120"/>
    <cellStyle name="40% - Énfasis3 10" xfId="121"/>
    <cellStyle name="40% - Énfasis3 11" xfId="122"/>
    <cellStyle name="40% - Énfasis3 12" xfId="123"/>
    <cellStyle name="40% - Énfasis3 13" xfId="124"/>
    <cellStyle name="40% - Énfasis3 2" xfId="125"/>
    <cellStyle name="40% - Énfasis3 3" xfId="126"/>
    <cellStyle name="40% - Énfasis3 4" xfId="127"/>
    <cellStyle name="40% - Énfasis3 5" xfId="128"/>
    <cellStyle name="40% - Énfasis3 6" xfId="129"/>
    <cellStyle name="40% - Énfasis3 7" xfId="130"/>
    <cellStyle name="40% - Énfasis3 8" xfId="131"/>
    <cellStyle name="40% - Énfasis3 9" xfId="132"/>
    <cellStyle name="40% - Énfasis4 10" xfId="133"/>
    <cellStyle name="40% - Énfasis4 11" xfId="134"/>
    <cellStyle name="40% - Énfasis4 12" xfId="135"/>
    <cellStyle name="40% - Énfasis4 13" xfId="136"/>
    <cellStyle name="40% - Énfasis4 2" xfId="137"/>
    <cellStyle name="40% - Énfasis4 3" xfId="138"/>
    <cellStyle name="40% - Énfasis4 4" xfId="139"/>
    <cellStyle name="40% - Énfasis4 5" xfId="140"/>
    <cellStyle name="40% - Énfasis4 6" xfId="141"/>
    <cellStyle name="40% - Énfasis4 7" xfId="142"/>
    <cellStyle name="40% - Énfasis4 8" xfId="143"/>
    <cellStyle name="40% - Énfasis4 9" xfId="144"/>
    <cellStyle name="40% - Énfasis5 10" xfId="145"/>
    <cellStyle name="40% - Énfasis5 11" xfId="146"/>
    <cellStyle name="40% - Énfasis5 12" xfId="147"/>
    <cellStyle name="40% - Énfasis5 13" xfId="148"/>
    <cellStyle name="40% - Énfasis5 2" xfId="149"/>
    <cellStyle name="40% - Énfasis5 3" xfId="150"/>
    <cellStyle name="40% - Énfasis5 4" xfId="151"/>
    <cellStyle name="40% - Énfasis5 5" xfId="152"/>
    <cellStyle name="40% - Énfasis5 6" xfId="153"/>
    <cellStyle name="40% - Énfasis5 7" xfId="154"/>
    <cellStyle name="40% - Énfasis5 8" xfId="155"/>
    <cellStyle name="40% - Énfasis5 9" xfId="156"/>
    <cellStyle name="40% - Énfasis6 10" xfId="157"/>
    <cellStyle name="40% - Énfasis6 11" xfId="158"/>
    <cellStyle name="40% - Énfasis6 12" xfId="159"/>
    <cellStyle name="40% - Énfasis6 13" xfId="160"/>
    <cellStyle name="40% - Énfasis6 2" xfId="161"/>
    <cellStyle name="40% - Énfasis6 3" xfId="162"/>
    <cellStyle name="40% - Énfasis6 4" xfId="163"/>
    <cellStyle name="40% - Énfasis6 5" xfId="164"/>
    <cellStyle name="40% - Énfasis6 6" xfId="165"/>
    <cellStyle name="40% - Énfasis6 7" xfId="166"/>
    <cellStyle name="40% - Énfasis6 8" xfId="167"/>
    <cellStyle name="40% - Énfasis6 9" xfId="168"/>
    <cellStyle name="60% - Accent1" xfId="169"/>
    <cellStyle name="60% - Accent2" xfId="170"/>
    <cellStyle name="60% - Accent3" xfId="171"/>
    <cellStyle name="60% - Accent4" xfId="172"/>
    <cellStyle name="60% - Accent5" xfId="173"/>
    <cellStyle name="60% - Accent6" xfId="174"/>
    <cellStyle name="60% - Akzent1" xfId="175"/>
    <cellStyle name="60% - Akzent2" xfId="176"/>
    <cellStyle name="60% - Akzent3" xfId="177"/>
    <cellStyle name="60% - Akzent4" xfId="178"/>
    <cellStyle name="60% - Akzent5" xfId="179"/>
    <cellStyle name="60% - Akzent6" xfId="180"/>
    <cellStyle name="60% - Énfasis1 10" xfId="181"/>
    <cellStyle name="60% - Énfasis1 11" xfId="182"/>
    <cellStyle name="60% - Énfasis1 12" xfId="183"/>
    <cellStyle name="60% - Énfasis1 13" xfId="184"/>
    <cellStyle name="60% - Énfasis1 2" xfId="185"/>
    <cellStyle name="60% - Énfasis1 3" xfId="186"/>
    <cellStyle name="60% - Énfasis1 4" xfId="187"/>
    <cellStyle name="60% - Énfasis1 5" xfId="188"/>
    <cellStyle name="60% - Énfasis1 6" xfId="189"/>
    <cellStyle name="60% - Énfasis1 7" xfId="190"/>
    <cellStyle name="60% - Énfasis1 8" xfId="191"/>
    <cellStyle name="60% - Énfasis1 9" xfId="192"/>
    <cellStyle name="60% - Énfasis2 10" xfId="193"/>
    <cellStyle name="60% - Énfasis2 11" xfId="194"/>
    <cellStyle name="60% - Énfasis2 12" xfId="195"/>
    <cellStyle name="60% - Énfasis2 13" xfId="196"/>
    <cellStyle name="60% - Énfasis2 2" xfId="197"/>
    <cellStyle name="60% - Énfasis2 3" xfId="198"/>
    <cellStyle name="60% - Énfasis2 4" xfId="199"/>
    <cellStyle name="60% - Énfasis2 5" xfId="200"/>
    <cellStyle name="60% - Énfasis2 6" xfId="201"/>
    <cellStyle name="60% - Énfasis2 7" xfId="202"/>
    <cellStyle name="60% - Énfasis2 8" xfId="203"/>
    <cellStyle name="60% - Énfasis2 9" xfId="204"/>
    <cellStyle name="60% - Énfasis3 10" xfId="205"/>
    <cellStyle name="60% - Énfasis3 11" xfId="206"/>
    <cellStyle name="60% - Énfasis3 12" xfId="207"/>
    <cellStyle name="60% - Énfasis3 13" xfId="208"/>
    <cellStyle name="60% - Énfasis3 2" xfId="209"/>
    <cellStyle name="60% - Énfasis3 3" xfId="210"/>
    <cellStyle name="60% - Énfasis3 4" xfId="211"/>
    <cellStyle name="60% - Énfasis3 5" xfId="212"/>
    <cellStyle name="60% - Énfasis3 6" xfId="213"/>
    <cellStyle name="60% - Énfasis3 7" xfId="214"/>
    <cellStyle name="60% - Énfasis3 8" xfId="215"/>
    <cellStyle name="60% - Énfasis3 9" xfId="216"/>
    <cellStyle name="60% - Énfasis4 10" xfId="217"/>
    <cellStyle name="60% - Énfasis4 11" xfId="218"/>
    <cellStyle name="60% - Énfasis4 12" xfId="219"/>
    <cellStyle name="60% - Énfasis4 13" xfId="220"/>
    <cellStyle name="60% - Énfasis4 2" xfId="221"/>
    <cellStyle name="60% - Énfasis4 3" xfId="222"/>
    <cellStyle name="60% - Énfasis4 4" xfId="223"/>
    <cellStyle name="60% - Énfasis4 5" xfId="224"/>
    <cellStyle name="60% - Énfasis4 6" xfId="225"/>
    <cellStyle name="60% - Énfasis4 7" xfId="226"/>
    <cellStyle name="60% - Énfasis4 8" xfId="227"/>
    <cellStyle name="60% - Énfasis4 9" xfId="228"/>
    <cellStyle name="60% - Énfasis5 10" xfId="229"/>
    <cellStyle name="60% - Énfasis5 11" xfId="230"/>
    <cellStyle name="60% - Énfasis5 12" xfId="231"/>
    <cellStyle name="60% - Énfasis5 13" xfId="232"/>
    <cellStyle name="60% - Énfasis5 2" xfId="233"/>
    <cellStyle name="60% - Énfasis5 3" xfId="234"/>
    <cellStyle name="60% - Énfasis5 4" xfId="235"/>
    <cellStyle name="60% - Énfasis5 5" xfId="236"/>
    <cellStyle name="60% - Énfasis5 6" xfId="237"/>
    <cellStyle name="60% - Énfasis5 7" xfId="238"/>
    <cellStyle name="60% - Énfasis5 8" xfId="239"/>
    <cellStyle name="60% - Énfasis5 9" xfId="240"/>
    <cellStyle name="60% - Énfasis6 10" xfId="241"/>
    <cellStyle name="60% - Énfasis6 11" xfId="242"/>
    <cellStyle name="60% - Énfasis6 12" xfId="243"/>
    <cellStyle name="60% - Énfasis6 13" xfId="244"/>
    <cellStyle name="60% - Énfasis6 2" xfId="245"/>
    <cellStyle name="60% - Énfasis6 3" xfId="246"/>
    <cellStyle name="60% - Énfasis6 4" xfId="247"/>
    <cellStyle name="60% - Énfasis6 5" xfId="248"/>
    <cellStyle name="60% - Énfasis6 6" xfId="249"/>
    <cellStyle name="60% - Énfasis6 7" xfId="250"/>
    <cellStyle name="60% - Énfasis6 8" xfId="251"/>
    <cellStyle name="60% - Énfasis6 9" xfId="252"/>
    <cellStyle name="Accent1" xfId="253"/>
    <cellStyle name="Accent1 - 20%" xfId="254"/>
    <cellStyle name="Accent1 - 40%" xfId="255"/>
    <cellStyle name="Accent1 - 60%" xfId="256"/>
    <cellStyle name="Accent1_Proyecciones_08_04_2008" xfId="257"/>
    <cellStyle name="Accent2" xfId="258"/>
    <cellStyle name="Accent2 - 20%" xfId="259"/>
    <cellStyle name="Accent2 - 40%" xfId="260"/>
    <cellStyle name="Accent2 - 60%" xfId="261"/>
    <cellStyle name="Accent2_Proyecciones_08_04_2008" xfId="262"/>
    <cellStyle name="Accent3" xfId="263"/>
    <cellStyle name="Accent3 - 20%" xfId="264"/>
    <cellStyle name="Accent3 - 40%" xfId="265"/>
    <cellStyle name="Accent3 - 60%" xfId="266"/>
    <cellStyle name="Accent3_Proyecciones_08_04_2008" xfId="267"/>
    <cellStyle name="Accent4" xfId="268"/>
    <cellStyle name="Accent4 - 20%" xfId="269"/>
    <cellStyle name="Accent4 - 40%" xfId="270"/>
    <cellStyle name="Accent4 - 60%" xfId="271"/>
    <cellStyle name="Accent4_Proyecciones_08_04_2008" xfId="272"/>
    <cellStyle name="Accent5" xfId="273"/>
    <cellStyle name="Accent5 - 20%" xfId="274"/>
    <cellStyle name="Accent5 - 40%" xfId="275"/>
    <cellStyle name="Accent5 - 60%" xfId="276"/>
    <cellStyle name="Accent5_Proyecciones_08_04_2008" xfId="277"/>
    <cellStyle name="Accent6" xfId="278"/>
    <cellStyle name="Accent6 - 20%" xfId="279"/>
    <cellStyle name="Accent6 - 40%" xfId="280"/>
    <cellStyle name="Accent6 - 60%" xfId="281"/>
    <cellStyle name="Accent6_Proyecciones_08_04_2008" xfId="282"/>
    <cellStyle name="Akzent1" xfId="283"/>
    <cellStyle name="Akzent2" xfId="284"/>
    <cellStyle name="Akzent3" xfId="285"/>
    <cellStyle name="Akzent4" xfId="286"/>
    <cellStyle name="Akzent5" xfId="287"/>
    <cellStyle name="Akzent6" xfId="288"/>
    <cellStyle name="Ausgabe" xfId="289"/>
    <cellStyle name="Bad" xfId="290"/>
    <cellStyle name="Berechnung" xfId="291"/>
    <cellStyle name="Bolivianos" xfId="292"/>
    <cellStyle name="Buena 10" xfId="293"/>
    <cellStyle name="Buena 11" xfId="294"/>
    <cellStyle name="Buena 12" xfId="295"/>
    <cellStyle name="Buena 13" xfId="296"/>
    <cellStyle name="Buena 2" xfId="297"/>
    <cellStyle name="Buena 3" xfId="298"/>
    <cellStyle name="Buena 4" xfId="299"/>
    <cellStyle name="Buena 5" xfId="300"/>
    <cellStyle name="Buena 6" xfId="301"/>
    <cellStyle name="Buena 7" xfId="302"/>
    <cellStyle name="Buena 8" xfId="303"/>
    <cellStyle name="Buena 9" xfId="304"/>
    <cellStyle name="Calculation" xfId="305"/>
    <cellStyle name="Cálculo 10" xfId="306"/>
    <cellStyle name="Cálculo 11" xfId="307"/>
    <cellStyle name="Cálculo 12" xfId="308"/>
    <cellStyle name="Cálculo 13" xfId="309"/>
    <cellStyle name="Cálculo 2" xfId="310"/>
    <cellStyle name="Cálculo 3" xfId="311"/>
    <cellStyle name="Cálculo 4" xfId="312"/>
    <cellStyle name="Cálculo 5" xfId="313"/>
    <cellStyle name="Cálculo 6" xfId="314"/>
    <cellStyle name="Cálculo 7" xfId="315"/>
    <cellStyle name="Cálculo 8" xfId="316"/>
    <cellStyle name="Cálculo 9" xfId="317"/>
    <cellStyle name="Celda de comprobación 10" xfId="318"/>
    <cellStyle name="Celda de comprobación 11" xfId="319"/>
    <cellStyle name="Celda de comprobación 12" xfId="320"/>
    <cellStyle name="Celda de comprobación 13" xfId="321"/>
    <cellStyle name="Celda de comprobación 2" xfId="322"/>
    <cellStyle name="Celda de comprobación 3" xfId="323"/>
    <cellStyle name="Celda de comprobación 4" xfId="324"/>
    <cellStyle name="Celda de comprobación 5" xfId="325"/>
    <cellStyle name="Celda de comprobación 6" xfId="326"/>
    <cellStyle name="Celda de comprobación 7" xfId="327"/>
    <cellStyle name="Celda de comprobación 8" xfId="328"/>
    <cellStyle name="Celda de comprobación 9" xfId="329"/>
    <cellStyle name="Celda vinculada 10" xfId="330"/>
    <cellStyle name="Celda vinculada 11" xfId="331"/>
    <cellStyle name="Celda vinculada 12" xfId="332"/>
    <cellStyle name="Celda vinculada 13" xfId="333"/>
    <cellStyle name="Celda vinculada 2" xfId="334"/>
    <cellStyle name="Celda vinculada 3" xfId="335"/>
    <cellStyle name="Celda vinculada 4" xfId="336"/>
    <cellStyle name="Celda vinculada 5" xfId="337"/>
    <cellStyle name="Celda vinculada 6" xfId="338"/>
    <cellStyle name="Celda vinculada 7" xfId="339"/>
    <cellStyle name="Celda vinculada 8" xfId="340"/>
    <cellStyle name="Celda vinculada 9" xfId="341"/>
    <cellStyle name="Check Cell" xfId="342"/>
    <cellStyle name="Comma" xfId="343"/>
    <cellStyle name="Currency" xfId="344"/>
    <cellStyle name="Date" xfId="345"/>
    <cellStyle name="Eingabe" xfId="346"/>
    <cellStyle name="Emphasis 1" xfId="347"/>
    <cellStyle name="Emphasis 2" xfId="348"/>
    <cellStyle name="Emphasis 3" xfId="349"/>
    <cellStyle name="Encabezado 4 10" xfId="350"/>
    <cellStyle name="Encabezado 4 11" xfId="351"/>
    <cellStyle name="Encabezado 4 12" xfId="352"/>
    <cellStyle name="Encabezado 4 13" xfId="353"/>
    <cellStyle name="Encabezado 4 2" xfId="354"/>
    <cellStyle name="Encabezado 4 3" xfId="355"/>
    <cellStyle name="Encabezado 4 4" xfId="356"/>
    <cellStyle name="Encabezado 4 5" xfId="357"/>
    <cellStyle name="Encabezado 4 6" xfId="358"/>
    <cellStyle name="Encabezado 4 7" xfId="359"/>
    <cellStyle name="Encabezado 4 8" xfId="360"/>
    <cellStyle name="Encabezado 4 9" xfId="361"/>
    <cellStyle name="Énfasis1 10" xfId="362"/>
    <cellStyle name="Énfasis1 11" xfId="363"/>
    <cellStyle name="Énfasis1 12" xfId="364"/>
    <cellStyle name="Énfasis1 13" xfId="365"/>
    <cellStyle name="Énfasis1 2" xfId="366"/>
    <cellStyle name="Énfasis1 3" xfId="367"/>
    <cellStyle name="Énfasis1 4" xfId="368"/>
    <cellStyle name="Énfasis1 5" xfId="369"/>
    <cellStyle name="Énfasis1 6" xfId="370"/>
    <cellStyle name="Énfasis1 7" xfId="371"/>
    <cellStyle name="Énfasis1 8" xfId="372"/>
    <cellStyle name="Énfasis1 9" xfId="373"/>
    <cellStyle name="Énfasis2 10" xfId="374"/>
    <cellStyle name="Énfasis2 11" xfId="375"/>
    <cellStyle name="Énfasis2 12" xfId="376"/>
    <cellStyle name="Énfasis2 13" xfId="377"/>
    <cellStyle name="Énfasis2 2" xfId="378"/>
    <cellStyle name="Énfasis2 3" xfId="379"/>
    <cellStyle name="Énfasis2 4" xfId="380"/>
    <cellStyle name="Énfasis2 5" xfId="381"/>
    <cellStyle name="Énfasis2 6" xfId="382"/>
    <cellStyle name="Énfasis2 7" xfId="383"/>
    <cellStyle name="Énfasis2 8" xfId="384"/>
    <cellStyle name="Énfasis2 9" xfId="385"/>
    <cellStyle name="Énfasis3 10" xfId="386"/>
    <cellStyle name="Énfasis3 11" xfId="387"/>
    <cellStyle name="Énfasis3 12" xfId="388"/>
    <cellStyle name="Énfasis3 13" xfId="389"/>
    <cellStyle name="Énfasis3 2" xfId="390"/>
    <cellStyle name="Énfasis3 3" xfId="391"/>
    <cellStyle name="Énfasis3 4" xfId="392"/>
    <cellStyle name="Énfasis3 5" xfId="393"/>
    <cellStyle name="Énfasis3 6" xfId="394"/>
    <cellStyle name="Énfasis3 7" xfId="395"/>
    <cellStyle name="Énfasis3 8" xfId="396"/>
    <cellStyle name="Énfasis3 9" xfId="397"/>
    <cellStyle name="Énfasis4 10" xfId="398"/>
    <cellStyle name="Énfasis4 11" xfId="399"/>
    <cellStyle name="Énfasis4 12" xfId="400"/>
    <cellStyle name="Énfasis4 13" xfId="401"/>
    <cellStyle name="Énfasis4 2" xfId="402"/>
    <cellStyle name="Énfasis4 3" xfId="403"/>
    <cellStyle name="Énfasis4 4" xfId="404"/>
    <cellStyle name="Énfasis4 5" xfId="405"/>
    <cellStyle name="Énfasis4 6" xfId="406"/>
    <cellStyle name="Énfasis4 7" xfId="407"/>
    <cellStyle name="Énfasis4 8" xfId="408"/>
    <cellStyle name="Énfasis4 9" xfId="409"/>
    <cellStyle name="Énfasis5 10" xfId="410"/>
    <cellStyle name="Énfasis5 11" xfId="411"/>
    <cellStyle name="Énfasis5 12" xfId="412"/>
    <cellStyle name="Énfasis5 13" xfId="413"/>
    <cellStyle name="Énfasis5 2" xfId="414"/>
    <cellStyle name="Énfasis5 3" xfId="415"/>
    <cellStyle name="Énfasis5 4" xfId="416"/>
    <cellStyle name="Énfasis5 5" xfId="417"/>
    <cellStyle name="Énfasis5 6" xfId="418"/>
    <cellStyle name="Énfasis5 7" xfId="419"/>
    <cellStyle name="Énfasis5 8" xfId="420"/>
    <cellStyle name="Énfasis5 9" xfId="421"/>
    <cellStyle name="Énfasis6 10" xfId="422"/>
    <cellStyle name="Énfasis6 11" xfId="423"/>
    <cellStyle name="Énfasis6 12" xfId="424"/>
    <cellStyle name="Énfasis6 13" xfId="425"/>
    <cellStyle name="Énfasis6 2" xfId="426"/>
    <cellStyle name="Énfasis6 3" xfId="427"/>
    <cellStyle name="Énfasis6 4" xfId="428"/>
    <cellStyle name="Énfasis6 5" xfId="429"/>
    <cellStyle name="Énfasis6 6" xfId="430"/>
    <cellStyle name="Énfasis6 7" xfId="431"/>
    <cellStyle name="Énfasis6 8" xfId="432"/>
    <cellStyle name="Énfasis6 9" xfId="433"/>
    <cellStyle name="Entrada 10" xfId="434"/>
    <cellStyle name="Entrada 11" xfId="435"/>
    <cellStyle name="Entrada 12" xfId="436"/>
    <cellStyle name="Entrada 13" xfId="437"/>
    <cellStyle name="Entrada 2" xfId="438"/>
    <cellStyle name="Entrada 3" xfId="439"/>
    <cellStyle name="Entrada 4" xfId="440"/>
    <cellStyle name="Entrada 5" xfId="441"/>
    <cellStyle name="Entrada 6" xfId="442"/>
    <cellStyle name="Entrada 7" xfId="443"/>
    <cellStyle name="Entrada 8" xfId="444"/>
    <cellStyle name="Entrada 9" xfId="445"/>
    <cellStyle name="Ergebnis" xfId="446"/>
    <cellStyle name="Erklärender Text" xfId="447"/>
    <cellStyle name="Euro" xfId="448"/>
    <cellStyle name="Euro 2" xfId="449"/>
    <cellStyle name="Explanatory Text" xfId="450"/>
    <cellStyle name="F2" xfId="451"/>
    <cellStyle name="F2 2" xfId="452"/>
    <cellStyle name="F2 3" xfId="453"/>
    <cellStyle name="F3" xfId="454"/>
    <cellStyle name="F3 2" xfId="455"/>
    <cellStyle name="F3 3" xfId="456"/>
    <cellStyle name="F4" xfId="457"/>
    <cellStyle name="F4 2" xfId="458"/>
    <cellStyle name="F4 3" xfId="459"/>
    <cellStyle name="F5" xfId="460"/>
    <cellStyle name="F5 2" xfId="461"/>
    <cellStyle name="F5 3" xfId="462"/>
    <cellStyle name="F6" xfId="463"/>
    <cellStyle name="F6 2" xfId="464"/>
    <cellStyle name="F6 3" xfId="465"/>
    <cellStyle name="F7" xfId="466"/>
    <cellStyle name="F7 2" xfId="467"/>
    <cellStyle name="F7 3" xfId="468"/>
    <cellStyle name="F8" xfId="469"/>
    <cellStyle name="F8 2" xfId="470"/>
    <cellStyle name="F8 3" xfId="471"/>
    <cellStyle name="Fixed" xfId="472"/>
    <cellStyle name="Good" xfId="473"/>
    <cellStyle name="Gut" xfId="474"/>
    <cellStyle name="Heading 1" xfId="475"/>
    <cellStyle name="Heading 2" xfId="476"/>
    <cellStyle name="Heading 3" xfId="477"/>
    <cellStyle name="Heading 4" xfId="478"/>
    <cellStyle name="Heading1" xfId="479"/>
    <cellStyle name="Heading2" xfId="480"/>
    <cellStyle name="Incorrecto 10" xfId="481"/>
    <cellStyle name="Incorrecto 11" xfId="482"/>
    <cellStyle name="Incorrecto 12" xfId="483"/>
    <cellStyle name="Incorrecto 13" xfId="484"/>
    <cellStyle name="Incorrecto 2" xfId="485"/>
    <cellStyle name="Incorrecto 3" xfId="486"/>
    <cellStyle name="Incorrecto 4" xfId="487"/>
    <cellStyle name="Incorrecto 5" xfId="488"/>
    <cellStyle name="Incorrecto 6" xfId="489"/>
    <cellStyle name="Incorrecto 7" xfId="490"/>
    <cellStyle name="Incorrecto 8" xfId="491"/>
    <cellStyle name="Incorrecto 9" xfId="492"/>
    <cellStyle name="Input" xfId="493"/>
    <cellStyle name="Linked Cell" xfId="494"/>
    <cellStyle name="Millares [0] 2" xfId="495"/>
    <cellStyle name="Millares 2" xfId="496"/>
    <cellStyle name="Millares 2 2" xfId="497"/>
    <cellStyle name="Millares 2 3" xfId="498"/>
    <cellStyle name="Millares 2 4" xfId="499"/>
    <cellStyle name="Millares 3" xfId="500"/>
    <cellStyle name="Millares 4" xfId="501"/>
    <cellStyle name="Millares 5" xfId="670"/>
    <cellStyle name="Moneda [0] 2" xfId="502"/>
    <cellStyle name="Neutral 10" xfId="503"/>
    <cellStyle name="Neutral 11" xfId="504"/>
    <cellStyle name="Neutral 12" xfId="505"/>
    <cellStyle name="Neutral 13" xfId="506"/>
    <cellStyle name="Neutral 2" xfId="507"/>
    <cellStyle name="Neutral 3" xfId="508"/>
    <cellStyle name="Neutral 4" xfId="509"/>
    <cellStyle name="Neutral 5" xfId="510"/>
    <cellStyle name="Neutral 6" xfId="511"/>
    <cellStyle name="Neutral 7" xfId="512"/>
    <cellStyle name="Neutral 8" xfId="513"/>
    <cellStyle name="Neutral 9" xfId="514"/>
    <cellStyle name="Normal" xfId="0" builtinId="0"/>
    <cellStyle name="Normal 10" xfId="515"/>
    <cellStyle name="Normal 11" xfId="516"/>
    <cellStyle name="Normal 12" xfId="517"/>
    <cellStyle name="Normal 13" xfId="518"/>
    <cellStyle name="Normal 14" xfId="519"/>
    <cellStyle name="Normal 15" xfId="520"/>
    <cellStyle name="Normal 16" xfId="668"/>
    <cellStyle name="Normal 17" xfId="669"/>
    <cellStyle name="Normal 2" xfId="521"/>
    <cellStyle name="Normal 2 2" xfId="522"/>
    <cellStyle name="Normal 2 3" xfId="523"/>
    <cellStyle name="Normal 3" xfId="524"/>
    <cellStyle name="Normal 3 2" xfId="525"/>
    <cellStyle name="Normal 4" xfId="526"/>
    <cellStyle name="Normal 4 2" xfId="527"/>
    <cellStyle name="Normal 4 3" xfId="528"/>
    <cellStyle name="Normal 5" xfId="529"/>
    <cellStyle name="Normal 5 2" xfId="530"/>
    <cellStyle name="Normal 6" xfId="531"/>
    <cellStyle name="Normal 6 2" xfId="532"/>
    <cellStyle name="Normal 7" xfId="533"/>
    <cellStyle name="Normal 8" xfId="534"/>
    <cellStyle name="Normal 9" xfId="535"/>
    <cellStyle name="Notas 10" xfId="536"/>
    <cellStyle name="Notas 11" xfId="537"/>
    <cellStyle name="Notas 12" xfId="538"/>
    <cellStyle name="Notas 13" xfId="539"/>
    <cellStyle name="Notas 14" xfId="540"/>
    <cellStyle name="Notas 2" xfId="541"/>
    <cellStyle name="Notas 3" xfId="542"/>
    <cellStyle name="Notas 4" xfId="543"/>
    <cellStyle name="Notas 5" xfId="544"/>
    <cellStyle name="Notas 6" xfId="545"/>
    <cellStyle name="Notas 7" xfId="546"/>
    <cellStyle name="Notas 8" xfId="547"/>
    <cellStyle name="Notas 9" xfId="548"/>
    <cellStyle name="Note" xfId="549"/>
    <cellStyle name="Notiz" xfId="550"/>
    <cellStyle name="Output" xfId="551"/>
    <cellStyle name="Percent" xfId="552"/>
    <cellStyle name="Porcentaje 2" xfId="553"/>
    <cellStyle name="Porcentual 2" xfId="554"/>
    <cellStyle name="Porcentual 2 2" xfId="555"/>
    <cellStyle name="Porcentual 3" xfId="556"/>
    <cellStyle name="Porcentual 4" xfId="557"/>
    <cellStyle name="Porcentual 5" xfId="558"/>
    <cellStyle name="Porcentual 6" xfId="559"/>
    <cellStyle name="Salida 10" xfId="560"/>
    <cellStyle name="Salida 11" xfId="561"/>
    <cellStyle name="Salida 12" xfId="562"/>
    <cellStyle name="Salida 13" xfId="563"/>
    <cellStyle name="Salida 2" xfId="564"/>
    <cellStyle name="Salida 3" xfId="565"/>
    <cellStyle name="Salida 4" xfId="566"/>
    <cellStyle name="Salida 5" xfId="567"/>
    <cellStyle name="Salida 6" xfId="568"/>
    <cellStyle name="Salida 7" xfId="569"/>
    <cellStyle name="Salida 8" xfId="570"/>
    <cellStyle name="Salida 9" xfId="571"/>
    <cellStyle name="Schlecht" xfId="572"/>
    <cellStyle name="Sheet Title" xfId="573"/>
    <cellStyle name="Texto de advertencia 10" xfId="574"/>
    <cellStyle name="Texto de advertencia 11" xfId="575"/>
    <cellStyle name="Texto de advertencia 12" xfId="576"/>
    <cellStyle name="Texto de advertencia 13" xfId="577"/>
    <cellStyle name="Texto de advertencia 2" xfId="578"/>
    <cellStyle name="Texto de advertencia 3" xfId="579"/>
    <cellStyle name="Texto de advertencia 4" xfId="580"/>
    <cellStyle name="Texto de advertencia 5" xfId="581"/>
    <cellStyle name="Texto de advertencia 6" xfId="582"/>
    <cellStyle name="Texto de advertencia 7" xfId="583"/>
    <cellStyle name="Texto de advertencia 8" xfId="584"/>
    <cellStyle name="Texto de advertencia 9" xfId="585"/>
    <cellStyle name="Texto explicativo 10" xfId="586"/>
    <cellStyle name="Texto explicativo 11" xfId="587"/>
    <cellStyle name="Texto explicativo 12" xfId="588"/>
    <cellStyle name="Texto explicativo 13" xfId="589"/>
    <cellStyle name="Texto explicativo 2" xfId="590"/>
    <cellStyle name="Texto explicativo 3" xfId="591"/>
    <cellStyle name="Texto explicativo 4" xfId="592"/>
    <cellStyle name="Texto explicativo 5" xfId="593"/>
    <cellStyle name="Texto explicativo 6" xfId="594"/>
    <cellStyle name="Texto explicativo 7" xfId="595"/>
    <cellStyle name="Texto explicativo 8" xfId="596"/>
    <cellStyle name="Texto explicativo 9" xfId="597"/>
    <cellStyle name="Title" xfId="598"/>
    <cellStyle name="Título 1 10" xfId="599"/>
    <cellStyle name="Título 1 11" xfId="600"/>
    <cellStyle name="Título 1 12" xfId="601"/>
    <cellStyle name="Título 1 13" xfId="602"/>
    <cellStyle name="Título 1 2" xfId="603"/>
    <cellStyle name="Título 1 3" xfId="604"/>
    <cellStyle name="Título 1 4" xfId="605"/>
    <cellStyle name="Título 1 5" xfId="606"/>
    <cellStyle name="Título 1 6" xfId="607"/>
    <cellStyle name="Título 1 7" xfId="608"/>
    <cellStyle name="Título 1 8" xfId="609"/>
    <cellStyle name="Título 1 9" xfId="610"/>
    <cellStyle name="Título 10" xfId="611"/>
    <cellStyle name="Título 11" xfId="612"/>
    <cellStyle name="Título 12" xfId="613"/>
    <cellStyle name="Título 13" xfId="614"/>
    <cellStyle name="Título 14" xfId="615"/>
    <cellStyle name="Título 15" xfId="616"/>
    <cellStyle name="Título 2 10" xfId="617"/>
    <cellStyle name="Título 2 11" xfId="618"/>
    <cellStyle name="Título 2 12" xfId="619"/>
    <cellStyle name="Título 2 13" xfId="620"/>
    <cellStyle name="Título 2 2" xfId="621"/>
    <cellStyle name="Título 2 3" xfId="622"/>
    <cellStyle name="Título 2 4" xfId="623"/>
    <cellStyle name="Título 2 5" xfId="624"/>
    <cellStyle name="Título 2 6" xfId="625"/>
    <cellStyle name="Título 2 7" xfId="626"/>
    <cellStyle name="Título 2 8" xfId="627"/>
    <cellStyle name="Título 2 9" xfId="628"/>
    <cellStyle name="Título 3 10" xfId="629"/>
    <cellStyle name="Título 3 11" xfId="630"/>
    <cellStyle name="Título 3 12" xfId="631"/>
    <cellStyle name="Título 3 13" xfId="632"/>
    <cellStyle name="Título 3 2" xfId="633"/>
    <cellStyle name="Título 3 3" xfId="634"/>
    <cellStyle name="Título 3 4" xfId="635"/>
    <cellStyle name="Título 3 5" xfId="636"/>
    <cellStyle name="Título 3 6" xfId="637"/>
    <cellStyle name="Título 3 7" xfId="638"/>
    <cellStyle name="Título 3 8" xfId="639"/>
    <cellStyle name="Título 3 9" xfId="640"/>
    <cellStyle name="Título 4" xfId="641"/>
    <cellStyle name="Título 5" xfId="642"/>
    <cellStyle name="Título 6" xfId="643"/>
    <cellStyle name="Título 7" xfId="644"/>
    <cellStyle name="Título 8" xfId="645"/>
    <cellStyle name="Título 9" xfId="646"/>
    <cellStyle name="Total 10" xfId="647"/>
    <cellStyle name="Total 11" xfId="648"/>
    <cellStyle name="Total 12" xfId="649"/>
    <cellStyle name="Total 13" xfId="650"/>
    <cellStyle name="Total 2" xfId="651"/>
    <cellStyle name="Total 3" xfId="652"/>
    <cellStyle name="Total 4" xfId="653"/>
    <cellStyle name="Total 5" xfId="654"/>
    <cellStyle name="Total 6" xfId="655"/>
    <cellStyle name="Total 7" xfId="656"/>
    <cellStyle name="Total 8" xfId="657"/>
    <cellStyle name="Total 9" xfId="658"/>
    <cellStyle name="Überschrift" xfId="659"/>
    <cellStyle name="Überschrift 1" xfId="660"/>
    <cellStyle name="Überschrift 2" xfId="661"/>
    <cellStyle name="Überschrift 3" xfId="662"/>
    <cellStyle name="Überschrift 4" xfId="663"/>
    <cellStyle name="Verknüpfte Zelle" xfId="664"/>
    <cellStyle name="Warnender Text" xfId="665"/>
    <cellStyle name="Warning Text" xfId="666"/>
    <cellStyle name="Zelle überprüfen" xfId="6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070598451456384"/>
          <c:y val="0.17237584684658949"/>
          <c:w val="0.5878167494775397"/>
          <c:h val="0.7664910777580473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Acumulada!$D$367</c:f>
              <c:strCache>
                <c:ptCount val="1"/>
                <c:pt idx="0">
                  <c:v>Incidencia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2.5746100342788021E-2"/>
                  <c:y val="6.09755951182074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A-46FF-9D9F-16630088A96D}"/>
                </c:ext>
              </c:extLst>
            </c:dLbl>
            <c:dLbl>
              <c:idx val="1"/>
              <c:layout>
                <c:manualLayout>
                  <c:x val="-2.145592834057822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4A-46FF-9D9F-16630088A9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Acumulada!$B$368:$B$376</c:f>
              <c:strCache>
                <c:ptCount val="9"/>
                <c:pt idx="0">
                  <c:v>Tarija</c:v>
                </c:pt>
                <c:pt idx="1">
                  <c:v>Oruro</c:v>
                </c:pt>
                <c:pt idx="2">
                  <c:v>Sucre</c:v>
                </c:pt>
                <c:pt idx="3">
                  <c:v>Potosí</c:v>
                </c:pt>
                <c:pt idx="4">
                  <c:v>La Paz</c:v>
                </c:pt>
                <c:pt idx="5">
                  <c:v>Trinidad</c:v>
                </c:pt>
                <c:pt idx="6">
                  <c:v>Santa Cruz</c:v>
                </c:pt>
                <c:pt idx="7">
                  <c:v>Cochabamba</c:v>
                </c:pt>
                <c:pt idx="8">
                  <c:v>Cobija</c:v>
                </c:pt>
              </c:strCache>
            </c:strRef>
          </c:cat>
          <c:val>
            <c:numRef>
              <c:f>Acumulada!$D$368:$D$376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B4A-46FF-9D9F-16630088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76320"/>
        <c:axId val="145577856"/>
      </c:barChart>
      <c:catAx>
        <c:axId val="145576320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BO"/>
          </a:p>
        </c:txPr>
        <c:crossAx val="145577856"/>
        <c:crosses val="autoZero"/>
        <c:auto val="1"/>
        <c:lblAlgn val="ctr"/>
        <c:lblOffset val="100"/>
        <c:noMultiLvlLbl val="0"/>
      </c:catAx>
      <c:valAx>
        <c:axId val="145577856"/>
        <c:scaling>
          <c:orientation val="minMax"/>
        </c:scaling>
        <c:delete val="0"/>
        <c:axPos val="b"/>
        <c:numFmt formatCode="0.0" sourceLinked="0"/>
        <c:majorTickMark val="out"/>
        <c:minorTickMark val="out"/>
        <c:tickLblPos val="low"/>
        <c:crossAx val="1455763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6369937674962"/>
          <c:y val="0"/>
          <c:w val="0.80428586791588619"/>
          <c:h val="0.928681855503245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Acumulada!$C$367</c:f>
              <c:strCache>
                <c:ptCount val="1"/>
                <c:pt idx="0">
                  <c:v>Variación acumulada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dPt>
            <c:idx val="9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06E-48BE-A138-CBD6B0D97F0B}"/>
              </c:ext>
            </c:extLst>
          </c:dPt>
          <c:dLbls>
            <c:dLbl>
              <c:idx val="0"/>
              <c:layout>
                <c:manualLayout>
                  <c:x val="-1.1997841619799172E-2"/>
                  <c:y val="1.100262358442538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06E-48BE-A138-CBD6B0D97F0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Acumulada!$B$368:$B$377</c:f>
              <c:strCache>
                <c:ptCount val="10"/>
                <c:pt idx="0">
                  <c:v>Tarija</c:v>
                </c:pt>
                <c:pt idx="1">
                  <c:v>Oruro</c:v>
                </c:pt>
                <c:pt idx="2">
                  <c:v>Sucre</c:v>
                </c:pt>
                <c:pt idx="3">
                  <c:v>Potosí</c:v>
                </c:pt>
                <c:pt idx="4">
                  <c:v>La Paz</c:v>
                </c:pt>
                <c:pt idx="5">
                  <c:v>Trinidad</c:v>
                </c:pt>
                <c:pt idx="6">
                  <c:v>Santa Cruz</c:v>
                </c:pt>
                <c:pt idx="7">
                  <c:v>Cochabamba</c:v>
                </c:pt>
                <c:pt idx="8">
                  <c:v>Cobija</c:v>
                </c:pt>
                <c:pt idx="9">
                  <c:v>BOLIVIA</c:v>
                </c:pt>
              </c:strCache>
            </c:strRef>
          </c:cat>
          <c:val>
            <c:numRef>
              <c:f>Acumulada!$C$368:$C$377</c:f>
              <c:numCache>
                <c:formatCode>0.00</c:formatCode>
                <c:ptCount val="10"/>
                <c:pt idx="0">
                  <c:v>-0.22515041418632586</c:v>
                </c:pt>
                <c:pt idx="1">
                  <c:v>-0.22468505729167365</c:v>
                </c:pt>
                <c:pt idx="2">
                  <c:v>4.7779536841030534E-2</c:v>
                </c:pt>
                <c:pt idx="3">
                  <c:v>9.8387691416901291E-2</c:v>
                </c:pt>
                <c:pt idx="4">
                  <c:v>0.35508054769957109</c:v>
                </c:pt>
                <c:pt idx="5">
                  <c:v>0.46365762445184089</c:v>
                </c:pt>
                <c:pt idx="6">
                  <c:v>0.56386255422484766</c:v>
                </c:pt>
                <c:pt idx="7">
                  <c:v>1.1448225991215422</c:v>
                </c:pt>
                <c:pt idx="8">
                  <c:v>2.2159487470896799</c:v>
                </c:pt>
                <c:pt idx="9">
                  <c:v>0.51149146571400905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6E-48BE-A138-CBD6B0D9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145596416"/>
        <c:axId val="145597952"/>
      </c:barChart>
      <c:catAx>
        <c:axId val="145596416"/>
        <c:scaling>
          <c:orientation val="minMax"/>
        </c:scaling>
        <c:delete val="0"/>
        <c:axPos val="l"/>
        <c:numFmt formatCode="General" sourceLinked="0"/>
        <c:majorTickMark val="out"/>
        <c:minorTickMark val="out"/>
        <c:tickLblPos val="low"/>
        <c:txPr>
          <a:bodyPr/>
          <a:lstStyle/>
          <a:p>
            <a:pPr>
              <a:defRPr sz="1300" b="1"/>
            </a:pPr>
            <a:endParaRPr lang="es-BO"/>
          </a:p>
        </c:txPr>
        <c:crossAx val="145597952"/>
        <c:crosses val="autoZero"/>
        <c:auto val="1"/>
        <c:lblAlgn val="ctr"/>
        <c:lblOffset val="100"/>
        <c:noMultiLvlLbl val="0"/>
      </c:catAx>
      <c:valAx>
        <c:axId val="145597952"/>
        <c:scaling>
          <c:orientation val="minMax"/>
        </c:scaling>
        <c:delete val="0"/>
        <c:axPos val="b"/>
        <c:numFmt formatCode="0.0" sourceLinked="0"/>
        <c:majorTickMark val="out"/>
        <c:minorTickMark val="out"/>
        <c:tickLblPos val="low"/>
        <c:txPr>
          <a:bodyPr/>
          <a:lstStyle/>
          <a:p>
            <a:pPr>
              <a:defRPr sz="1200"/>
            </a:pPr>
            <a:endParaRPr lang="es-BO"/>
          </a:p>
        </c:txPr>
        <c:crossAx val="145596416"/>
        <c:crosses val="autoZero"/>
        <c:crossBetween val="between"/>
      </c:valAx>
      <c:spPr>
        <a:effectLst/>
        <a:scene3d>
          <a:camera prst="orthographicFront"/>
          <a:lightRig rig="threePt" dir="t"/>
        </a:scene3d>
        <a:sp3d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50302471738947E-2"/>
          <c:y val="2.8065284942830421E-2"/>
          <c:w val="0.88967384386686177"/>
          <c:h val="0.7278091531661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'Variacion anual'!$C$71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dLbls>
            <c:dLbl>
              <c:idx val="73"/>
              <c:layout>
                <c:manualLayout>
                  <c:x val="3.0781535925930414E-2"/>
                  <c:y val="2.6987603613121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BF-4BE0-BE3D-E7854411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'Variacion anual'!$Q$3:$FD$3</c:f>
              <c:numCache>
                <c:formatCode>mmm\-yy</c:formatCode>
                <c:ptCount val="144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</c:numCache>
            </c:numRef>
          </c:cat>
          <c:val>
            <c:numRef>
              <c:f>'Variacion anual'!$Q$71:$FD$71</c:f>
              <c:numCache>
                <c:formatCode>0.00</c:formatCode>
                <c:ptCount val="144"/>
                <c:pt idx="0">
                  <c:v>8.1285864085524739</c:v>
                </c:pt>
                <c:pt idx="1">
                  <c:v>6.5636693972786375</c:v>
                </c:pt>
                <c:pt idx="2">
                  <c:v>5.3239614805872471</c:v>
                </c:pt>
                <c:pt idx="3">
                  <c:v>3.2001276381653065</c:v>
                </c:pt>
                <c:pt idx="4">
                  <c:v>2.1176420111544969</c:v>
                </c:pt>
                <c:pt idx="5">
                  <c:v>1.4472991679652214</c:v>
                </c:pt>
                <c:pt idx="6">
                  <c:v>1.417620114078888</c:v>
                </c:pt>
                <c:pt idx="7">
                  <c:v>0.64399944209343474</c:v>
                </c:pt>
                <c:pt idx="8">
                  <c:v>0.78493143396114462</c:v>
                </c:pt>
                <c:pt idx="9">
                  <c:v>0.45749773748873235</c:v>
                </c:pt>
                <c:pt idx="10">
                  <c:v>0.26378953548273909</c:v>
                </c:pt>
                <c:pt idx="11">
                  <c:v>7.447171444840972E-2</c:v>
                </c:pt>
                <c:pt idx="12">
                  <c:v>0.31238076121724578</c:v>
                </c:pt>
                <c:pt idx="13">
                  <c:v>0.68550965295708366</c:v>
                </c:pt>
                <c:pt idx="14">
                  <c:v>1.2155739958893186</c:v>
                </c:pt>
                <c:pt idx="15">
                  <c:v>1.3847062863896253</c:v>
                </c:pt>
                <c:pt idx="16">
                  <c:v>1.3286590703332823</c:v>
                </c:pt>
                <c:pt idx="17">
                  <c:v>2.160952261483251</c:v>
                </c:pt>
                <c:pt idx="18">
                  <c:v>2.6002576621039664</c:v>
                </c:pt>
                <c:pt idx="19">
                  <c:v>3.2708789406270311</c:v>
                </c:pt>
                <c:pt idx="20">
                  <c:v>4.2037169501420335</c:v>
                </c:pt>
                <c:pt idx="21">
                  <c:v>5.5693118045206269</c:v>
                </c:pt>
                <c:pt idx="22">
                  <c:v>7.1818497236817658</c:v>
                </c:pt>
                <c:pt idx="23">
                  <c:v>8.3828786592819995</c:v>
                </c:pt>
                <c:pt idx="24">
                  <c:v>9.9993455685283283</c:v>
                </c:pt>
                <c:pt idx="25">
                  <c:v>11.108934857051999</c:v>
                </c:pt>
                <c:pt idx="26">
                  <c:v>11.032728241126</c:v>
                </c:pt>
                <c:pt idx="27">
                  <c:v>11.274078824356248</c:v>
                </c:pt>
                <c:pt idx="28">
                  <c:v>11.275728501468073</c:v>
                </c:pt>
                <c:pt idx="29">
                  <c:v>11.18019136100985</c:v>
                </c:pt>
                <c:pt idx="30">
                  <c:v>10.434880820079396</c:v>
                </c:pt>
                <c:pt idx="31">
                  <c:v>9.9291882026498293</c:v>
                </c:pt>
                <c:pt idx="32">
                  <c:v>9.1137971184238822</c:v>
                </c:pt>
                <c:pt idx="33">
                  <c:v>8.2596172334133513</c:v>
                </c:pt>
                <c:pt idx="34">
                  <c:v>6.9035419346409999</c:v>
                </c:pt>
                <c:pt idx="35">
                  <c:v>5.856690777033724</c:v>
                </c:pt>
                <c:pt idx="36">
                  <c:v>4.6432361382773291</c:v>
                </c:pt>
                <c:pt idx="37">
                  <c:v>4.0260566955991228</c:v>
                </c:pt>
                <c:pt idx="38">
                  <c:v>4.1655535027322665</c:v>
                </c:pt>
                <c:pt idx="39">
                  <c:v>4.4679122814404115</c:v>
                </c:pt>
                <c:pt idx="40">
                  <c:v>4.5415142601031855</c:v>
                </c:pt>
                <c:pt idx="41">
                  <c:v>4.3867806070651216</c:v>
                </c:pt>
                <c:pt idx="42">
                  <c:v>4.3606030027399267</c:v>
                </c:pt>
                <c:pt idx="43" formatCode="0.0">
                  <c:v>4.4315982600457327</c:v>
                </c:pt>
                <c:pt idx="44" formatCode="0.0">
                  <c:v>4.3365253226195666</c:v>
                </c:pt>
                <c:pt idx="45" formatCode="0.0">
                  <c:v>4.4943521150918153</c:v>
                </c:pt>
                <c:pt idx="46" formatCode="0.0">
                  <c:v>4.5401121836195824</c:v>
                </c:pt>
                <c:pt idx="47" formatCode="0.0">
                  <c:v>4.9195681271117175</c:v>
                </c:pt>
                <c:pt idx="48" formatCode="0.0">
                  <c:v>5.0809305864920162</c:v>
                </c:pt>
                <c:pt idx="49" formatCode="0.0">
                  <c:v>5.036993158763603</c:v>
                </c:pt>
                <c:pt idx="50" formatCode="0.0">
                  <c:v>4.9470561549703307</c:v>
                </c:pt>
                <c:pt idx="51" formatCode="0.0">
                  <c:v>4.7188485351960852</c:v>
                </c:pt>
                <c:pt idx="52" formatCode="0.0">
                  <c:v>4.8139494727368115</c:v>
                </c:pt>
                <c:pt idx="53" formatCode="0.0">
                  <c:v>5.0524922518940363</c:v>
                </c:pt>
                <c:pt idx="54" formatCode="0.0">
                  <c:v>6.0830881890576949</c:v>
                </c:pt>
                <c:pt idx="55" formatCode="0.0">
                  <c:v>7.1263306469635301</c:v>
                </c:pt>
                <c:pt idx="56" formatCode="0.0">
                  <c:v>7.5014029887269018</c:v>
                </c:pt>
                <c:pt idx="57" formatCode="0.0">
                  <c:v>6.9606618978912627</c:v>
                </c:pt>
                <c:pt idx="58" formatCode="0.0">
                  <c:v>6.479683266837144</c:v>
                </c:pt>
                <c:pt idx="59" formatCode="0.0">
                  <c:v>6.0510992805272279</c:v>
                </c:pt>
                <c:pt idx="60" formatCode="0.0">
                  <c:v>6.1650230430656983</c:v>
                </c:pt>
                <c:pt idx="61" formatCode="0.0">
                  <c:v>6.1238758883950029</c:v>
                </c:pt>
                <c:pt idx="62" formatCode="0.0">
                  <c:v>6.2201179562938247</c:v>
                </c:pt>
                <c:pt idx="63" formatCode="0.0">
                  <c:v>6.3769027340083495</c:v>
                </c:pt>
                <c:pt idx="64" formatCode="0.0">
                  <c:v>7.334564378211339</c:v>
                </c:pt>
                <c:pt idx="65" formatCode="0.0">
                  <c:v>7.4657543879326216</c:v>
                </c:pt>
                <c:pt idx="66" formatCode="0.0">
                  <c:v>6.1140369841309328</c:v>
                </c:pt>
                <c:pt idx="67" formatCode="0.0">
                  <c:v>4.2973635218141792</c:v>
                </c:pt>
                <c:pt idx="68" formatCode="0.0">
                  <c:v>3.6387100540534068</c:v>
                </c:pt>
                <c:pt idx="69" formatCode="0.0">
                  <c:v>4.4063124328436398</c:v>
                </c:pt>
                <c:pt idx="70" formatCode="0.0">
                  <c:v>5.1942476437139007</c:v>
                </c:pt>
                <c:pt idx="71" formatCode="0.0">
                  <c:v>5.9367302421807322</c:v>
                </c:pt>
                <c:pt idx="72" formatCode="0.0">
                  <c:v>5.4930446244389808</c:v>
                </c:pt>
                <c:pt idx="73" formatCode="0.0">
                  <c:v>4.7545122061629863</c:v>
                </c:pt>
                <c:pt idx="74" formatCode="0.0">
                  <c:v>4.1408702420001386</c:v>
                </c:pt>
                <c:pt idx="75" formatCode="0.0">
                  <c:v>4.0844195781358783</c:v>
                </c:pt>
                <c:pt idx="76" formatCode="0.0">
                  <c:v>3.1937153177436617</c:v>
                </c:pt>
                <c:pt idx="77" formatCode="0.0">
                  <c:v>3.0621844120571673</c:v>
                </c:pt>
                <c:pt idx="78" formatCode="0.0">
                  <c:v>3.203045943021654</c:v>
                </c:pt>
                <c:pt idx="79" formatCode="0.0">
                  <c:v>4.0785993897410888</c:v>
                </c:pt>
                <c:pt idx="80" formatCode="0.0">
                  <c:v>4.3233913477677577</c:v>
                </c:pt>
                <c:pt idx="81" formatCode="0.0">
                  <c:v>3.6431296205779562</c:v>
                </c:pt>
                <c:pt idx="82" formatCode="0.0">
                  <c:v>2.95314614249087</c:v>
                </c:pt>
                <c:pt idx="83" formatCode="0.0">
                  <c:v>2.3862729258104398</c:v>
                </c:pt>
                <c:pt idx="84" formatCode="0.0">
                  <c:v>2.6384119150666407</c:v>
                </c:pt>
                <c:pt idx="85" formatCode="0.0">
                  <c:v>3.2812990708375622</c:v>
                </c:pt>
                <c:pt idx="86" formatCode="0.0">
                  <c:v>4.1260050855989494</c:v>
                </c:pt>
                <c:pt idx="87" formatCode="0.0">
                  <c:v>5.0150907181287785</c:v>
                </c:pt>
                <c:pt idx="88" formatCode="0.0">
                  <c:v>4.1558328482328211</c:v>
                </c:pt>
                <c:pt idx="89" formatCode="0.0">
                  <c:v>3.5628652639902114</c:v>
                </c:pt>
                <c:pt idx="90" formatCode="0.0">
                  <c:v>3.4863423799975202</c:v>
                </c:pt>
                <c:pt idx="91" formatCode="0.0">
                  <c:v>3.4650257818901853</c:v>
                </c:pt>
                <c:pt idx="92" formatCode="0.0">
                  <c:v>3.5005943645447068</c:v>
                </c:pt>
                <c:pt idx="93" formatCode="0.0">
                  <c:v>3.8756723754240108</c:v>
                </c:pt>
                <c:pt idx="94" formatCode="0.0">
                  <c:v>4.0029393475674357</c:v>
                </c:pt>
                <c:pt idx="95" formatCode="0.0">
                  <c:v>3.6771456609264064</c:v>
                </c:pt>
                <c:pt idx="96" formatCode="0.0">
                  <c:v>3.4639884909177354</c:v>
                </c:pt>
                <c:pt idx="97" formatCode="0.0">
                  <c:v>3.3366812341881102</c:v>
                </c:pt>
                <c:pt idx="98" formatCode="0.0">
                  <c:v>2.5094903472703267</c:v>
                </c:pt>
                <c:pt idx="99" formatCode="0.0">
                  <c:v>1.2542774592147365</c:v>
                </c:pt>
                <c:pt idx="100" formatCode="0.0">
                  <c:v>1.8379466269152767</c:v>
                </c:pt>
                <c:pt idx="101" formatCode="0.0">
                  <c:v>2.5686867210189535</c:v>
                </c:pt>
                <c:pt idx="102" formatCode="0.0">
                  <c:v>3.2488686984146753</c:v>
                </c:pt>
                <c:pt idx="103" formatCode="0.0">
                  <c:v>3.6117819608348256</c:v>
                </c:pt>
                <c:pt idx="104" formatCode="0.0">
                  <c:v>3.0118281211622522</c:v>
                </c:pt>
                <c:pt idx="105" formatCode="0.0">
                  <c:v>2.6653281674634099</c:v>
                </c:pt>
                <c:pt idx="106" formatCode="0.0">
                  <c:v>2.7146683422834661</c:v>
                </c:pt>
                <c:pt idx="107" formatCode="0.0">
                  <c:v>2.9280718035575637</c:v>
                </c:pt>
                <c:pt idx="108" formatCode="0.0">
                  <c:v>2.8702155472605906</c:v>
                </c:pt>
                <c:pt idx="109" formatCode="0.0">
                  <c:v>2.7280740860542219</c:v>
                </c:pt>
                <c:pt idx="110" formatCode="0.0">
                  <c:v>3.009193175322733</c:v>
                </c:pt>
                <c:pt idx="111" formatCode="0.0">
                  <c:v>3.1474123810747212</c:v>
                </c:pt>
                <c:pt idx="112" formatCode="0.0">
                  <c:v>3.171480013113448</c:v>
                </c:pt>
                <c:pt idx="113" formatCode="0.0">
                  <c:v>2.4447808731860032</c:v>
                </c:pt>
                <c:pt idx="114" formatCode="0.0">
                  <c:v>1.8160838649075917</c:v>
                </c:pt>
                <c:pt idx="115" formatCode="0.0">
                  <c:v>0.91895033589526331</c:v>
                </c:pt>
                <c:pt idx="116" formatCode="0.0">
                  <c:v>1.3137209603814259</c:v>
                </c:pt>
                <c:pt idx="117" formatCode="0.0">
                  <c:v>1.4977979479355863</c:v>
                </c:pt>
                <c:pt idx="118" formatCode="0.0">
                  <c:v>1.5070667893564593</c:v>
                </c:pt>
                <c:pt idx="119" formatCode="0.0">
                  <c:v>1.4276473696341663</c:v>
                </c:pt>
                <c:pt idx="120" formatCode="0.0">
                  <c:v>0.95086416464016388</c:v>
                </c:pt>
                <c:pt idx="121" formatCode="0.0">
                  <c:v>1.0626937606167841</c:v>
                </c:pt>
                <c:pt idx="122" formatCode="0.0">
                  <c:v>1.3486563181751121</c:v>
                </c:pt>
                <c:pt idx="123" formatCode="0.0">
                  <c:v>1.6911347860138148</c:v>
                </c:pt>
                <c:pt idx="124" formatCode="0.0">
                  <c:v>1.7297968619952142</c:v>
                </c:pt>
                <c:pt idx="125" formatCode="0.0">
                  <c:v>1.9180861715428765</c:v>
                </c:pt>
                <c:pt idx="126" formatCode="0.0">
                  <c:v>2.2533043243819773</c:v>
                </c:pt>
                <c:pt idx="127" formatCode="0.0">
                  <c:v>2.2582003826872699</c:v>
                </c:pt>
                <c:pt idx="128" formatCode="0.0">
                  <c:v>2.5376322129629481</c:v>
                </c:pt>
                <c:pt idx="129" formatCode="0.0">
                  <c:v>3.4123305714344854</c:v>
                </c:pt>
                <c:pt idx="130" formatCode="0.0">
                  <c:v>1.469044085953386</c:v>
                </c:pt>
                <c:pt idx="131" formatCode="0.0">
                  <c:v>1.2099026742008689</c:v>
                </c:pt>
                <c:pt idx="132" formatCode="0.0">
                  <c:v>1.3009696455146935</c:v>
                </c:pt>
                <c:pt idx="133" formatCode="0.0">
                  <c:v>1.4353856194904591</c:v>
                </c:pt>
                <c:pt idx="134" formatCode="0.0">
                  <c:v>1.7153232638589033</c:v>
                </c:pt>
                <c:pt idx="135" formatCode="0.0">
                  <c:v>1.2292382336961838</c:v>
                </c:pt>
                <c:pt idx="136" formatCode="0.0">
                  <c:v>1.4371195431719608</c:v>
                </c:pt>
                <c:pt idx="137" formatCode="0.0">
                  <c:v>1.3461362609813676</c:v>
                </c:pt>
                <c:pt idx="138" formatCode="0.0">
                  <c:v>1.3884574958283213</c:v>
                </c:pt>
                <c:pt idx="139" formatCode="0.0">
                  <c:v>0.45665132407948228</c:v>
                </c:pt>
                <c:pt idx="140" formatCode="0.0">
                  <c:v>0.27570500878448811</c:v>
                </c:pt>
                <c:pt idx="141" formatCode="0.0">
                  <c:v>-1.0961495743764593</c:v>
                </c:pt>
                <c:pt idx="142" formatCode="0.0">
                  <c:v>0.67047200829852827</c:v>
                </c:pt>
                <c:pt idx="143" formatCode="0.0">
                  <c:v>1.1719462572227002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BF-4BE0-BE3D-E7854411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66592"/>
        <c:axId val="147568128"/>
      </c:barChart>
      <c:lineChart>
        <c:grouping val="standard"/>
        <c:varyColors val="0"/>
        <c:ser>
          <c:idx val="1"/>
          <c:order val="1"/>
          <c:tx>
            <c:strRef>
              <c:f>'Variacion anual'!$C$72</c:f>
              <c:strCache>
                <c:ptCount val="1"/>
                <c:pt idx="0">
                  <c:v>La Paz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00B0F0"/>
                </a:solidFill>
              </a:ln>
            </c:spPr>
          </c:marker>
          <c:dLbls>
            <c:dLbl>
              <c:idx val="73"/>
              <c:layout>
                <c:manualLayout>
                  <c:x val="0"/>
                  <c:y val="1.9276859723657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BF-4BE0-BE3D-E7854411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F0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'Variacion anual'!$Q$3:$FD$3</c:f>
              <c:numCache>
                <c:formatCode>mmm\-yy</c:formatCode>
                <c:ptCount val="144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</c:numCache>
            </c:numRef>
          </c:cat>
          <c:val>
            <c:numRef>
              <c:f>'Variacion anual'!$Q$72:$FD$72</c:f>
              <c:numCache>
                <c:formatCode>0.00</c:formatCode>
                <c:ptCount val="144"/>
                <c:pt idx="0">
                  <c:v>7.9089637782877142</c:v>
                </c:pt>
                <c:pt idx="1">
                  <c:v>6.875144369127284</c:v>
                </c:pt>
                <c:pt idx="2">
                  <c:v>5.4927452701710067</c:v>
                </c:pt>
                <c:pt idx="3">
                  <c:v>3.721882172571922</c:v>
                </c:pt>
                <c:pt idx="4">
                  <c:v>2.0133317624021263</c:v>
                </c:pt>
                <c:pt idx="5">
                  <c:v>1.360744387434365</c:v>
                </c:pt>
                <c:pt idx="6">
                  <c:v>1.0247321521123176</c:v>
                </c:pt>
                <c:pt idx="7">
                  <c:v>0.45606912120033094</c:v>
                </c:pt>
                <c:pt idx="8">
                  <c:v>0.37437989296871255</c:v>
                </c:pt>
                <c:pt idx="9">
                  <c:v>-8.2705855279274765E-2</c:v>
                </c:pt>
                <c:pt idx="10">
                  <c:v>-0.24505358702003877</c:v>
                </c:pt>
                <c:pt idx="11">
                  <c:v>-0.52498302101108285</c:v>
                </c:pt>
                <c:pt idx="12">
                  <c:v>-0.60173922815156544</c:v>
                </c:pt>
                <c:pt idx="13">
                  <c:v>-0.22540620203349571</c:v>
                </c:pt>
                <c:pt idx="14">
                  <c:v>0.47092820812071334</c:v>
                </c:pt>
                <c:pt idx="15">
                  <c:v>0.8958527869482813</c:v>
                </c:pt>
                <c:pt idx="16">
                  <c:v>1.1439308109393087</c:v>
                </c:pt>
                <c:pt idx="17">
                  <c:v>1.9623420369805578</c:v>
                </c:pt>
                <c:pt idx="18">
                  <c:v>2.267706451382745</c:v>
                </c:pt>
                <c:pt idx="19">
                  <c:v>2.8506495215196992</c:v>
                </c:pt>
                <c:pt idx="20">
                  <c:v>3.7682105374009733</c:v>
                </c:pt>
                <c:pt idx="21">
                  <c:v>5.1221747129436723</c:v>
                </c:pt>
                <c:pt idx="22">
                  <c:v>6.9766084265006079</c:v>
                </c:pt>
                <c:pt idx="23">
                  <c:v>8.9863745166904874</c:v>
                </c:pt>
                <c:pt idx="24">
                  <c:v>10.78157223558418</c:v>
                </c:pt>
                <c:pt idx="25">
                  <c:v>11.815034118128608</c:v>
                </c:pt>
                <c:pt idx="26">
                  <c:v>11.738332823535291</c:v>
                </c:pt>
                <c:pt idx="27">
                  <c:v>11.906166974755283</c:v>
                </c:pt>
                <c:pt idx="28">
                  <c:v>11.876843125868053</c:v>
                </c:pt>
                <c:pt idx="29">
                  <c:v>11.394343371439897</c:v>
                </c:pt>
                <c:pt idx="30">
                  <c:v>11.179622948379841</c:v>
                </c:pt>
                <c:pt idx="31">
                  <c:v>10.617582445288964</c:v>
                </c:pt>
                <c:pt idx="32">
                  <c:v>9.9575132431890534</c:v>
                </c:pt>
                <c:pt idx="33">
                  <c:v>9.2333264211448949</c:v>
                </c:pt>
                <c:pt idx="34">
                  <c:v>7.6661796653240577</c:v>
                </c:pt>
                <c:pt idx="35">
                  <c:v>6.4137896707130215</c:v>
                </c:pt>
                <c:pt idx="36">
                  <c:v>5.1485991805549025</c:v>
                </c:pt>
                <c:pt idx="37">
                  <c:v>4.5664890496625921</c:v>
                </c:pt>
                <c:pt idx="38">
                  <c:v>4.7035093636527137</c:v>
                </c:pt>
                <c:pt idx="39">
                  <c:v>4.8494038783464921</c:v>
                </c:pt>
                <c:pt idx="40">
                  <c:v>4.840752945065141</c:v>
                </c:pt>
                <c:pt idx="41">
                  <c:v>4.7397480645814616</c:v>
                </c:pt>
                <c:pt idx="42">
                  <c:v>4.8236833302164772</c:v>
                </c:pt>
                <c:pt idx="43" formatCode="0.0">
                  <c:v>5.0276074779661784</c:v>
                </c:pt>
                <c:pt idx="44" formatCode="0.0">
                  <c:v>5.1848943067410724</c:v>
                </c:pt>
                <c:pt idx="45" formatCode="0.0">
                  <c:v>4.892175188643666</c:v>
                </c:pt>
                <c:pt idx="46" formatCode="0.0">
                  <c:v>5.0294482243185668</c:v>
                </c:pt>
                <c:pt idx="47" formatCode="0.0">
                  <c:v>5.0167225509712088</c:v>
                </c:pt>
                <c:pt idx="48" formatCode="0.0">
                  <c:v>5.041401516887456</c:v>
                </c:pt>
                <c:pt idx="49" formatCode="0.0">
                  <c:v>5.2404453478335444</c:v>
                </c:pt>
                <c:pt idx="50" formatCode="0.0">
                  <c:v>5.2243732624644545</c:v>
                </c:pt>
                <c:pt idx="51" formatCode="0.0">
                  <c:v>5.138229748060863</c:v>
                </c:pt>
                <c:pt idx="52" formatCode="0.0">
                  <c:v>5.4797918299498205</c:v>
                </c:pt>
                <c:pt idx="53" formatCode="0.0">
                  <c:v>6.2626216674431801</c:v>
                </c:pt>
                <c:pt idx="54" formatCode="0.0">
                  <c:v>6.5357600112069258</c:v>
                </c:pt>
                <c:pt idx="55" formatCode="0.0">
                  <c:v>7.0731860829275961</c:v>
                </c:pt>
                <c:pt idx="56" formatCode="0.0">
                  <c:v>7.3600586199311424</c:v>
                </c:pt>
                <c:pt idx="57" formatCode="0.0">
                  <c:v>7.4101004514140589</c:v>
                </c:pt>
                <c:pt idx="58" formatCode="0.0">
                  <c:v>7.2147004814599347</c:v>
                </c:pt>
                <c:pt idx="59" formatCode="0.0">
                  <c:v>7.1298906591271916</c:v>
                </c:pt>
                <c:pt idx="60" formatCode="0.0">
                  <c:v>7.29200907558607</c:v>
                </c:pt>
                <c:pt idx="61" formatCode="0.0">
                  <c:v>6.5800289730781891</c:v>
                </c:pt>
                <c:pt idx="62" formatCode="0.0">
                  <c:v>6.5486069761797605</c:v>
                </c:pt>
                <c:pt idx="63" formatCode="0.0">
                  <c:v>6.3568581107485311</c:v>
                </c:pt>
                <c:pt idx="64" formatCode="0.0">
                  <c:v>7.2375753742500049</c:v>
                </c:pt>
                <c:pt idx="65" formatCode="0.0">
                  <c:v>6.7813029378522183</c:v>
                </c:pt>
                <c:pt idx="66" formatCode="0.0">
                  <c:v>6.2558720393249834</c:v>
                </c:pt>
                <c:pt idx="67" formatCode="0.0">
                  <c:v>5.0955967314747941</c:v>
                </c:pt>
                <c:pt idx="68" formatCode="0.0">
                  <c:v>4.0448650021181587</c:v>
                </c:pt>
                <c:pt idx="69" formatCode="0.0">
                  <c:v>3.8649408242325434</c:v>
                </c:pt>
                <c:pt idx="70" formatCode="0.0">
                  <c:v>4.034262158751778</c:v>
                </c:pt>
                <c:pt idx="71" formatCode="0.0">
                  <c:v>4.6452914318149574</c:v>
                </c:pt>
                <c:pt idx="72" formatCode="0.0">
                  <c:v>4.6010607942817305</c:v>
                </c:pt>
                <c:pt idx="73" formatCode="0.0">
                  <c:v>4.6678595242571452</c:v>
                </c:pt>
                <c:pt idx="74" formatCode="0.0">
                  <c:v>4.3347573830247121</c:v>
                </c:pt>
                <c:pt idx="75" formatCode="0.0">
                  <c:v>3.8047636457552603</c:v>
                </c:pt>
                <c:pt idx="76" formatCode="0.0">
                  <c:v>3.3397887186014996</c:v>
                </c:pt>
                <c:pt idx="77" formatCode="0.0">
                  <c:v>3.5609518670738138</c:v>
                </c:pt>
                <c:pt idx="78" formatCode="0.0">
                  <c:v>3.7859355744406242</c:v>
                </c:pt>
                <c:pt idx="79" formatCode="0.0">
                  <c:v>4.2914511656288123</c:v>
                </c:pt>
                <c:pt idx="80" formatCode="0.0">
                  <c:v>4.6606471265362215</c:v>
                </c:pt>
                <c:pt idx="81" formatCode="0.0">
                  <c:v>4.7205889160527148</c:v>
                </c:pt>
                <c:pt idx="82" formatCode="0.0">
                  <c:v>4.6031509441145868</c:v>
                </c:pt>
                <c:pt idx="83" formatCode="0.0">
                  <c:v>3.586677470961841</c:v>
                </c:pt>
                <c:pt idx="84" formatCode="0.0">
                  <c:v>3.7440409661502416</c:v>
                </c:pt>
                <c:pt idx="85" formatCode="0.0">
                  <c:v>4.0661506707373452</c:v>
                </c:pt>
                <c:pt idx="86" formatCode="0.0">
                  <c:v>4.3748488228205318</c:v>
                </c:pt>
                <c:pt idx="87" formatCode="0.0">
                  <c:v>5.383643755769385</c:v>
                </c:pt>
                <c:pt idx="88" formatCode="0.0">
                  <c:v>4.3721679028008387</c:v>
                </c:pt>
                <c:pt idx="89" formatCode="0.0">
                  <c:v>4.5565529611255595</c:v>
                </c:pt>
                <c:pt idx="90" formatCode="0.0">
                  <c:v>4.6312584153030301</c:v>
                </c:pt>
                <c:pt idx="91" formatCode="0.0">
                  <c:v>4.6376683262851826</c:v>
                </c:pt>
                <c:pt idx="92" formatCode="0.0">
                  <c:v>4.7457949188090209</c:v>
                </c:pt>
                <c:pt idx="93" formatCode="0.0">
                  <c:v>4.767452471490663</c:v>
                </c:pt>
                <c:pt idx="94" formatCode="0.0">
                  <c:v>4.6000085491350928</c:v>
                </c:pt>
                <c:pt idx="95" formatCode="0.0">
                  <c:v>4.4794492123492624</c:v>
                </c:pt>
                <c:pt idx="96" formatCode="0.0">
                  <c:v>3.9023187634726231</c:v>
                </c:pt>
                <c:pt idx="97" formatCode="0.0">
                  <c:v>3.9448614038702257</c:v>
                </c:pt>
                <c:pt idx="98" formatCode="0.0">
                  <c:v>3.6768517303763737</c:v>
                </c:pt>
                <c:pt idx="99" formatCode="0.0">
                  <c:v>3.2148974761950777</c:v>
                </c:pt>
                <c:pt idx="100" formatCode="0.0">
                  <c:v>3.3162180715985423</c:v>
                </c:pt>
                <c:pt idx="101" formatCode="0.0">
                  <c:v>2.8271803044784605</c:v>
                </c:pt>
                <c:pt idx="102" formatCode="0.0">
                  <c:v>2.6357865866303287</c:v>
                </c:pt>
                <c:pt idx="103" formatCode="0.0">
                  <c:v>2.3667030429735503</c:v>
                </c:pt>
                <c:pt idx="104" formatCode="0.0">
                  <c:v>1.9207296833833487</c:v>
                </c:pt>
                <c:pt idx="105" formatCode="0.0">
                  <c:v>1.957689552542341</c:v>
                </c:pt>
                <c:pt idx="106" formatCode="0.0">
                  <c:v>1.9750671944444465</c:v>
                </c:pt>
                <c:pt idx="107" formatCode="0.0">
                  <c:v>2.3355644280786736</c:v>
                </c:pt>
                <c:pt idx="108" formatCode="0.0">
                  <c:v>2.5166176260737139</c:v>
                </c:pt>
                <c:pt idx="109" formatCode="0.0">
                  <c:v>2.1863481674329055</c:v>
                </c:pt>
                <c:pt idx="110" formatCode="0.0">
                  <c:v>2.336671645231525</c:v>
                </c:pt>
                <c:pt idx="111" formatCode="0.0">
                  <c:v>2.3237837424494812</c:v>
                </c:pt>
                <c:pt idx="112" formatCode="0.0">
                  <c:v>2.4759970703908341</c:v>
                </c:pt>
                <c:pt idx="113" formatCode="0.0">
                  <c:v>2.1255003324424315</c:v>
                </c:pt>
                <c:pt idx="114" formatCode="0.0">
                  <c:v>1.8247858624142355</c:v>
                </c:pt>
                <c:pt idx="115" formatCode="0.0">
                  <c:v>1.7729735787676448</c:v>
                </c:pt>
                <c:pt idx="116" formatCode="0.0">
                  <c:v>1.8446670262822096</c:v>
                </c:pt>
                <c:pt idx="117" formatCode="0.0">
                  <c:v>1.9654049602975787</c:v>
                </c:pt>
                <c:pt idx="118" formatCode="0.0">
                  <c:v>1.8743102622708729</c:v>
                </c:pt>
                <c:pt idx="119" formatCode="0.0">
                  <c:v>1.7692456617341756</c:v>
                </c:pt>
                <c:pt idx="120" formatCode="0.0">
                  <c:v>1.2676338208374771</c:v>
                </c:pt>
                <c:pt idx="121" formatCode="0.0">
                  <c:v>1.4354490347419757</c:v>
                </c:pt>
                <c:pt idx="122" formatCode="0.0">
                  <c:v>1.5476726439739519</c:v>
                </c:pt>
                <c:pt idx="123" formatCode="0.0">
                  <c:v>1.7887505639232248</c:v>
                </c:pt>
                <c:pt idx="124" formatCode="0.0">
                  <c:v>1.7770639713658332</c:v>
                </c:pt>
                <c:pt idx="125" formatCode="0.0">
                  <c:v>1.8837655504523099</c:v>
                </c:pt>
                <c:pt idx="126" formatCode="0.0">
                  <c:v>1.937952035415802</c:v>
                </c:pt>
                <c:pt idx="127" formatCode="0.0">
                  <c:v>2.0439085907480559</c:v>
                </c:pt>
                <c:pt idx="128" formatCode="0.0">
                  <c:v>2.1872414718784094</c:v>
                </c:pt>
                <c:pt idx="129" formatCode="0.0">
                  <c:v>4.3959670648726856</c:v>
                </c:pt>
                <c:pt idx="130" formatCode="0.0">
                  <c:v>2.1715423107239173</c:v>
                </c:pt>
                <c:pt idx="131" formatCode="0.0">
                  <c:v>1.8662149668520422</c:v>
                </c:pt>
                <c:pt idx="132" formatCode="0.0">
                  <c:v>1.6934189530904309</c:v>
                </c:pt>
                <c:pt idx="133" formatCode="0.0">
                  <c:v>1.9367280169451773</c:v>
                </c:pt>
                <c:pt idx="134" formatCode="0.0">
                  <c:v>2.295685211948828</c:v>
                </c:pt>
                <c:pt idx="135" formatCode="0.0">
                  <c:v>1.5934034877812309</c:v>
                </c:pt>
                <c:pt idx="136" formatCode="0.0">
                  <c:v>2.0698907856605775</c:v>
                </c:pt>
                <c:pt idx="137" formatCode="0.0">
                  <c:v>2.2467986721276034</c:v>
                </c:pt>
                <c:pt idx="138" formatCode="0.0">
                  <c:v>3.4282219931593749</c:v>
                </c:pt>
                <c:pt idx="139" formatCode="0.0">
                  <c:v>1.8135933498250489</c:v>
                </c:pt>
                <c:pt idx="140" formatCode="0.0">
                  <c:v>1.5651466760815413</c:v>
                </c:pt>
                <c:pt idx="141" formatCode="0.0">
                  <c:v>-1.2598602337163811</c:v>
                </c:pt>
                <c:pt idx="142" formatCode="0.0">
                  <c:v>0.78502510442195472</c:v>
                </c:pt>
                <c:pt idx="143" formatCode="0.0">
                  <c:v>1.1752307300209486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7BF-4BE0-BE3D-E78544110095}"/>
            </c:ext>
          </c:extLst>
        </c:ser>
        <c:ser>
          <c:idx val="2"/>
          <c:order val="2"/>
          <c:tx>
            <c:strRef>
              <c:f>'Variacion anual'!$C$73</c:f>
              <c:strCache>
                <c:ptCount val="1"/>
                <c:pt idx="0">
                  <c:v>Cochabamba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dLbls>
            <c:dLbl>
              <c:idx val="7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BF-4BE0-BE3D-E7854411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C00000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'Variacion anual'!$Q$3:$FD$3</c:f>
              <c:numCache>
                <c:formatCode>mmm\-yy</c:formatCode>
                <c:ptCount val="144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</c:numCache>
            </c:numRef>
          </c:cat>
          <c:val>
            <c:numRef>
              <c:f>'Variacion anual'!$Q$73:$FD$73</c:f>
              <c:numCache>
                <c:formatCode>0.00</c:formatCode>
                <c:ptCount val="144"/>
                <c:pt idx="0">
                  <c:v>8.1724805931614455</c:v>
                </c:pt>
                <c:pt idx="1">
                  <c:v>6.4962208906227836</c:v>
                </c:pt>
                <c:pt idx="2">
                  <c:v>4.778143864750084</c:v>
                </c:pt>
                <c:pt idx="3">
                  <c:v>3.2040334909980484</c:v>
                </c:pt>
                <c:pt idx="4">
                  <c:v>2.6196918996648222</c:v>
                </c:pt>
                <c:pt idx="5">
                  <c:v>2.175659398174945</c:v>
                </c:pt>
                <c:pt idx="6">
                  <c:v>2.4878764526843788</c:v>
                </c:pt>
                <c:pt idx="7">
                  <c:v>1.1083298292707822</c:v>
                </c:pt>
                <c:pt idx="8">
                  <c:v>1.5268231987748182</c:v>
                </c:pt>
                <c:pt idx="9">
                  <c:v>0.89521910072436484</c:v>
                </c:pt>
                <c:pt idx="10">
                  <c:v>0.540079111813907</c:v>
                </c:pt>
                <c:pt idx="11">
                  <c:v>0.30329952457881504</c:v>
                </c:pt>
                <c:pt idx="12">
                  <c:v>0.22652709178068164</c:v>
                </c:pt>
                <c:pt idx="13">
                  <c:v>0.61857694709597233</c:v>
                </c:pt>
                <c:pt idx="14">
                  <c:v>1.1141354911212265</c:v>
                </c:pt>
                <c:pt idx="15">
                  <c:v>1.3061858230207557</c:v>
                </c:pt>
                <c:pt idx="16">
                  <c:v>0.85242628377288909</c:v>
                </c:pt>
                <c:pt idx="17">
                  <c:v>1.5792134587352402</c:v>
                </c:pt>
                <c:pt idx="18">
                  <c:v>1.7909410970900153</c:v>
                </c:pt>
                <c:pt idx="19">
                  <c:v>2.5436741365737703</c:v>
                </c:pt>
                <c:pt idx="20">
                  <c:v>3.5408870783256718</c:v>
                </c:pt>
                <c:pt idx="21">
                  <c:v>5.7823754162928509</c:v>
                </c:pt>
                <c:pt idx="22">
                  <c:v>7.3704310852263477</c:v>
                </c:pt>
                <c:pt idx="23">
                  <c:v>8.2748192393867104</c:v>
                </c:pt>
                <c:pt idx="24">
                  <c:v>9.9792254080546918</c:v>
                </c:pt>
                <c:pt idx="25">
                  <c:v>10.87378675494528</c:v>
                </c:pt>
                <c:pt idx="26">
                  <c:v>10.625241466494174</c:v>
                </c:pt>
                <c:pt idx="27">
                  <c:v>10.901473146330254</c:v>
                </c:pt>
                <c:pt idx="28">
                  <c:v>11.142780973537846</c:v>
                </c:pt>
                <c:pt idx="29">
                  <c:v>11.506458215716254</c:v>
                </c:pt>
                <c:pt idx="30">
                  <c:v>10.696975742144588</c:v>
                </c:pt>
                <c:pt idx="31">
                  <c:v>10.136883627428016</c:v>
                </c:pt>
                <c:pt idx="32">
                  <c:v>9.2111335654581072</c:v>
                </c:pt>
                <c:pt idx="33">
                  <c:v>7.6551753380909693</c:v>
                </c:pt>
                <c:pt idx="34">
                  <c:v>6.342858901601689</c:v>
                </c:pt>
                <c:pt idx="35">
                  <c:v>5.8084412178770251</c:v>
                </c:pt>
                <c:pt idx="36">
                  <c:v>4.9022622860565024</c:v>
                </c:pt>
                <c:pt idx="37">
                  <c:v>4.6896787495675607</c:v>
                </c:pt>
                <c:pt idx="38">
                  <c:v>4.8387043307084765</c:v>
                </c:pt>
                <c:pt idx="39">
                  <c:v>5.0358511830612906</c:v>
                </c:pt>
                <c:pt idx="40">
                  <c:v>5.0457804425879882</c:v>
                </c:pt>
                <c:pt idx="41">
                  <c:v>4.7038160902489468</c:v>
                </c:pt>
                <c:pt idx="42">
                  <c:v>4.9713056054154325</c:v>
                </c:pt>
                <c:pt idx="43" formatCode="0.0">
                  <c:v>5.3074492864899181</c:v>
                </c:pt>
                <c:pt idx="44" formatCode="0.0">
                  <c:v>5.0708890555632546</c:v>
                </c:pt>
                <c:pt idx="45" formatCode="0.0">
                  <c:v>5.2894257294058944</c:v>
                </c:pt>
                <c:pt idx="46" formatCode="0.0">
                  <c:v>5.9840801364017926</c:v>
                </c:pt>
                <c:pt idx="47" formatCode="0.0">
                  <c:v>6.2476212012383847</c:v>
                </c:pt>
                <c:pt idx="48" formatCode="0.0">
                  <c:v>6.0040827665154506</c:v>
                </c:pt>
                <c:pt idx="49" formatCode="0.0">
                  <c:v>6.0572071324334509</c:v>
                </c:pt>
                <c:pt idx="50" formatCode="0.0">
                  <c:v>6.3545582864077188</c:v>
                </c:pt>
                <c:pt idx="51" formatCode="0.0">
                  <c:v>5.4452711374448404</c:v>
                </c:pt>
                <c:pt idx="52" formatCode="0.0">
                  <c:v>5.5647413370053522</c:v>
                </c:pt>
                <c:pt idx="53" formatCode="0.0">
                  <c:v>5.4256591591351988</c:v>
                </c:pt>
                <c:pt idx="54" formatCode="0.0">
                  <c:v>6.520050945102307</c:v>
                </c:pt>
                <c:pt idx="55" formatCode="0.0">
                  <c:v>7.5600087410094385</c:v>
                </c:pt>
                <c:pt idx="56" formatCode="0.0">
                  <c:v>8.1443514174252662</c:v>
                </c:pt>
                <c:pt idx="57" formatCode="0.0">
                  <c:v>7.599181227283669</c:v>
                </c:pt>
                <c:pt idx="58" formatCode="0.0">
                  <c:v>6.1649298506414762</c:v>
                </c:pt>
                <c:pt idx="59" formatCode="0.0">
                  <c:v>6.0278036110555044</c:v>
                </c:pt>
                <c:pt idx="60" formatCode="0.0">
                  <c:v>6.5177444146109931</c:v>
                </c:pt>
                <c:pt idx="61" formatCode="0.0">
                  <c:v>6.7431275800748702</c:v>
                </c:pt>
                <c:pt idx="62" formatCode="0.0">
                  <c:v>6.3885195281923934</c:v>
                </c:pt>
                <c:pt idx="63" formatCode="0.0">
                  <c:v>7.551276431096432</c:v>
                </c:pt>
                <c:pt idx="64" formatCode="0.0">
                  <c:v>8.7114105080687398</c:v>
                </c:pt>
                <c:pt idx="65" formatCode="0.0">
                  <c:v>9.4743224166946796</c:v>
                </c:pt>
                <c:pt idx="66" formatCode="0.0">
                  <c:v>7.9116074084008448</c:v>
                </c:pt>
                <c:pt idx="67" formatCode="0.0">
                  <c:v>5.1553362723508078</c:v>
                </c:pt>
                <c:pt idx="68" formatCode="0.0">
                  <c:v>4.569784922642528</c:v>
                </c:pt>
                <c:pt idx="69" formatCode="0.0">
                  <c:v>5.961655621395745</c:v>
                </c:pt>
                <c:pt idx="70" formatCode="0.0">
                  <c:v>7.4428338900921265</c:v>
                </c:pt>
                <c:pt idx="71" formatCode="0.0">
                  <c:v>8.2748869942954606</c:v>
                </c:pt>
                <c:pt idx="72" formatCode="0.0">
                  <c:v>7.804813507548003</c:v>
                </c:pt>
                <c:pt idx="73" formatCode="0.0">
                  <c:v>6.0936578400556218</c:v>
                </c:pt>
                <c:pt idx="74" formatCode="0.0">
                  <c:v>5.903705781886659</c:v>
                </c:pt>
                <c:pt idx="75" formatCode="0.0">
                  <c:v>6.4211099144507511</c:v>
                </c:pt>
                <c:pt idx="76" formatCode="0.0">
                  <c:v>5.4130097025198554</c:v>
                </c:pt>
                <c:pt idx="77" formatCode="0.0">
                  <c:v>4.4948786505595306</c:v>
                </c:pt>
                <c:pt idx="78" formatCode="0.0">
                  <c:v>4.4879760730905272</c:v>
                </c:pt>
                <c:pt idx="79" formatCode="0.0">
                  <c:v>6.2943546588977606</c:v>
                </c:pt>
                <c:pt idx="80" formatCode="0.0">
                  <c:v>6.7162779045011112</c:v>
                </c:pt>
                <c:pt idx="81" formatCode="0.0">
                  <c:v>5.3869324272258989</c:v>
                </c:pt>
                <c:pt idx="82" formatCode="0.0">
                  <c:v>4.0829006787139299</c:v>
                </c:pt>
                <c:pt idx="83" formatCode="0.0">
                  <c:v>3.7718220733141017</c:v>
                </c:pt>
                <c:pt idx="84" formatCode="0.0">
                  <c:v>3.9461628801138238</c:v>
                </c:pt>
                <c:pt idx="85" formatCode="0.0">
                  <c:v>5.3411572259726148</c:v>
                </c:pt>
                <c:pt idx="86" formatCode="0.0">
                  <c:v>7.0362424797728584</c:v>
                </c:pt>
                <c:pt idx="87" formatCode="0.0">
                  <c:v>7.606172136549616</c:v>
                </c:pt>
                <c:pt idx="88" formatCode="0.0">
                  <c:v>5.3402836859600677</c:v>
                </c:pt>
                <c:pt idx="89" formatCode="0.0">
                  <c:v>4.8357380696095076</c:v>
                </c:pt>
                <c:pt idx="90" formatCode="0.0">
                  <c:v>4.4614755009462437</c:v>
                </c:pt>
                <c:pt idx="91" formatCode="0.0">
                  <c:v>4.5535142681696339</c:v>
                </c:pt>
                <c:pt idx="92" formatCode="0.0">
                  <c:v>3.9359764419165888</c:v>
                </c:pt>
                <c:pt idx="93" formatCode="0.0">
                  <c:v>5.0520635534556213</c:v>
                </c:pt>
                <c:pt idx="94" formatCode="0.0">
                  <c:v>4.8698432194523633</c:v>
                </c:pt>
                <c:pt idx="95" formatCode="0.0">
                  <c:v>3.9456115796544289</c:v>
                </c:pt>
                <c:pt idx="96" formatCode="0.0">
                  <c:v>4.7324604124814984</c:v>
                </c:pt>
                <c:pt idx="97" formatCode="0.0">
                  <c:v>4.4520555195791678</c:v>
                </c:pt>
                <c:pt idx="98" formatCode="0.0">
                  <c:v>2.0013396947987871</c:v>
                </c:pt>
                <c:pt idx="99" formatCode="0.0">
                  <c:v>-0.48197723010668936</c:v>
                </c:pt>
                <c:pt idx="100" formatCode="0.0">
                  <c:v>1.0777663191290809</c:v>
                </c:pt>
                <c:pt idx="101" formatCode="0.0">
                  <c:v>3.2928820891035659</c:v>
                </c:pt>
                <c:pt idx="102" formatCode="0.0">
                  <c:v>5.1069307049799395</c:v>
                </c:pt>
                <c:pt idx="103" formatCode="0.0">
                  <c:v>5.5140580433326036</c:v>
                </c:pt>
                <c:pt idx="104" formatCode="0.0">
                  <c:v>5.3709617268292931</c:v>
                </c:pt>
                <c:pt idx="105" formatCode="0.0">
                  <c:v>4.2029860120935902</c:v>
                </c:pt>
                <c:pt idx="106" formatCode="0.0">
                  <c:v>4.0059707379735077</c:v>
                </c:pt>
                <c:pt idx="107" formatCode="0.0">
                  <c:v>4.5521241071051488</c:v>
                </c:pt>
                <c:pt idx="108" formatCode="0.0">
                  <c:v>3.2067292669686331</c:v>
                </c:pt>
                <c:pt idx="109" formatCode="0.0">
                  <c:v>2.8239261874954513</c:v>
                </c:pt>
                <c:pt idx="110" formatCode="0.0">
                  <c:v>3.7069289211513867</c:v>
                </c:pt>
                <c:pt idx="111" formatCode="0.0">
                  <c:v>4.5462929974735111</c:v>
                </c:pt>
                <c:pt idx="112" formatCode="0.0">
                  <c:v>4.7768207423494635</c:v>
                </c:pt>
                <c:pt idx="113" formatCode="0.0">
                  <c:v>2.7943260154503102</c:v>
                </c:pt>
                <c:pt idx="114" formatCode="0.0">
                  <c:v>1.5134976990343274</c:v>
                </c:pt>
                <c:pt idx="115" formatCode="0.0">
                  <c:v>-9.608432902553643E-2</c:v>
                </c:pt>
                <c:pt idx="116" formatCode="0.0">
                  <c:v>0.22438561454021233</c:v>
                </c:pt>
                <c:pt idx="117" formatCode="0.0">
                  <c:v>0.5772074655313375</c:v>
                </c:pt>
                <c:pt idx="118" formatCode="0.0">
                  <c:v>1.5987572401382044</c:v>
                </c:pt>
                <c:pt idx="119" formatCode="0.0">
                  <c:v>1.2528943597490905</c:v>
                </c:pt>
                <c:pt idx="120" formatCode="0.0">
                  <c:v>0.86791788855824503</c:v>
                </c:pt>
                <c:pt idx="121" formatCode="0.0">
                  <c:v>1.0152130799149894</c:v>
                </c:pt>
                <c:pt idx="122" formatCode="0.0">
                  <c:v>1.6990177362349757</c:v>
                </c:pt>
                <c:pt idx="123" formatCode="0.0">
                  <c:v>2.3291518507522424</c:v>
                </c:pt>
                <c:pt idx="124" formatCode="0.0">
                  <c:v>2.6110505554340691</c:v>
                </c:pt>
                <c:pt idx="125" formatCode="0.0">
                  <c:v>3.1157317768497617</c:v>
                </c:pt>
                <c:pt idx="126" formatCode="0.0">
                  <c:v>4.0400189733188929</c:v>
                </c:pt>
                <c:pt idx="127" formatCode="0.0">
                  <c:v>4.1296713564135556</c:v>
                </c:pt>
                <c:pt idx="128" formatCode="0.0">
                  <c:v>4.2219532050740805</c:v>
                </c:pt>
                <c:pt idx="129" formatCode="0.0">
                  <c:v>5.2486076590376962</c:v>
                </c:pt>
                <c:pt idx="130" formatCode="0.0">
                  <c:v>1.8692717548381976</c:v>
                </c:pt>
                <c:pt idx="131" formatCode="0.0">
                  <c:v>1.4192909389629582</c:v>
                </c:pt>
                <c:pt idx="132" formatCode="0.0">
                  <c:v>1.5005148811420677</c:v>
                </c:pt>
                <c:pt idx="133" formatCode="0.0">
                  <c:v>1.9240521354088269</c:v>
                </c:pt>
                <c:pt idx="134" formatCode="0.0">
                  <c:v>2.1667276855079187</c:v>
                </c:pt>
                <c:pt idx="135" formatCode="0.0">
                  <c:v>0.78685427327218616</c:v>
                </c:pt>
                <c:pt idx="136" formatCode="0.0">
                  <c:v>0.81720311712025762</c:v>
                </c:pt>
                <c:pt idx="137" formatCode="0.0">
                  <c:v>0.99519471635141077</c:v>
                </c:pt>
                <c:pt idx="138" formatCode="0.0">
                  <c:v>8.4624565167357169E-2</c:v>
                </c:pt>
                <c:pt idx="139" formatCode="0.0">
                  <c:v>-1.3444312513048118</c:v>
                </c:pt>
                <c:pt idx="140" formatCode="0.0">
                  <c:v>-0.91836082903401506</c:v>
                </c:pt>
                <c:pt idx="141" formatCode="0.0">
                  <c:v>-2.7654853950802583</c:v>
                </c:pt>
                <c:pt idx="142" formatCode="0.0">
                  <c:v>0.19669027000241979</c:v>
                </c:pt>
                <c:pt idx="143" formatCode="0.0">
                  <c:v>1.3923421122115531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7BF-4BE0-BE3D-E78544110095}"/>
            </c:ext>
          </c:extLst>
        </c:ser>
        <c:ser>
          <c:idx val="3"/>
          <c:order val="3"/>
          <c:tx>
            <c:strRef>
              <c:f>'Variacion anual'!$C$74</c:f>
              <c:strCache>
                <c:ptCount val="1"/>
                <c:pt idx="0">
                  <c:v>Santa Cruz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diamond"/>
            <c:size val="6"/>
            <c:spPr>
              <a:solidFill>
                <a:srgbClr val="00B050"/>
              </a:solidFill>
              <a:ln>
                <a:noFill/>
              </a:ln>
            </c:spPr>
          </c:marker>
          <c:dLbls>
            <c:dLbl>
              <c:idx val="73"/>
              <c:layout>
                <c:manualLayout>
                  <c:x val="0"/>
                  <c:y val="8.8673554728826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BF-4BE0-BE3D-E7854411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50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'Variacion anual'!$Q$3:$FD$3</c:f>
              <c:numCache>
                <c:formatCode>mmm\-yy</c:formatCode>
                <c:ptCount val="144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</c:numCache>
            </c:numRef>
          </c:cat>
          <c:val>
            <c:numRef>
              <c:f>'Variacion anual'!$Q$74:$FD$74</c:f>
              <c:numCache>
                <c:formatCode>0.00</c:formatCode>
                <c:ptCount val="144"/>
                <c:pt idx="0">
                  <c:v>8.0285940109430918</c:v>
                </c:pt>
                <c:pt idx="1">
                  <c:v>6.5615428560570344</c:v>
                </c:pt>
                <c:pt idx="2">
                  <c:v>5.7365550914596275</c:v>
                </c:pt>
                <c:pt idx="3">
                  <c:v>3.2549212787535975</c:v>
                </c:pt>
                <c:pt idx="4">
                  <c:v>2.6211753521531378</c:v>
                </c:pt>
                <c:pt idx="5">
                  <c:v>1.7329007312615774</c:v>
                </c:pt>
                <c:pt idx="6">
                  <c:v>1.8087411944414544</c:v>
                </c:pt>
                <c:pt idx="7">
                  <c:v>1.2090497565826253</c:v>
                </c:pt>
                <c:pt idx="8">
                  <c:v>1.5575425074079163</c:v>
                </c:pt>
                <c:pt idx="9">
                  <c:v>1.3613935075247996</c:v>
                </c:pt>
                <c:pt idx="10">
                  <c:v>0.95817581750652359</c:v>
                </c:pt>
                <c:pt idx="11">
                  <c:v>0.879173167274927</c:v>
                </c:pt>
                <c:pt idx="12">
                  <c:v>1.4136565096503961</c:v>
                </c:pt>
                <c:pt idx="13">
                  <c:v>1.7738077660036433</c:v>
                </c:pt>
                <c:pt idx="14">
                  <c:v>2.2770589213400028</c:v>
                </c:pt>
                <c:pt idx="15">
                  <c:v>2.142674592046756</c:v>
                </c:pt>
                <c:pt idx="16">
                  <c:v>2.0138174485049953</c:v>
                </c:pt>
                <c:pt idx="17">
                  <c:v>2.8586537335268725</c:v>
                </c:pt>
                <c:pt idx="18">
                  <c:v>3.2493767513952276</c:v>
                </c:pt>
                <c:pt idx="19">
                  <c:v>3.9236163507860189</c:v>
                </c:pt>
                <c:pt idx="20">
                  <c:v>4.8857486110566839</c:v>
                </c:pt>
                <c:pt idx="21">
                  <c:v>5.9956466759413685</c:v>
                </c:pt>
                <c:pt idx="22">
                  <c:v>7.4689453042321219</c:v>
                </c:pt>
                <c:pt idx="23">
                  <c:v>7.6207393105877985</c:v>
                </c:pt>
                <c:pt idx="24">
                  <c:v>9.0862702704648903</c:v>
                </c:pt>
                <c:pt idx="25">
                  <c:v>10.301855899189928</c:v>
                </c:pt>
                <c:pt idx="26">
                  <c:v>10.308573358889973</c:v>
                </c:pt>
                <c:pt idx="27">
                  <c:v>10.566972658452855</c:v>
                </c:pt>
                <c:pt idx="28">
                  <c:v>10.59865600464931</c:v>
                </c:pt>
                <c:pt idx="29">
                  <c:v>10.589923002892899</c:v>
                </c:pt>
                <c:pt idx="30">
                  <c:v>9.6987204788347992</c:v>
                </c:pt>
                <c:pt idx="31">
                  <c:v>9.0992633050067653</c:v>
                </c:pt>
                <c:pt idx="32">
                  <c:v>8.1947980518136667</c:v>
                </c:pt>
                <c:pt idx="33">
                  <c:v>7.6448713204396501</c:v>
                </c:pt>
                <c:pt idx="34">
                  <c:v>6.4202726299506629</c:v>
                </c:pt>
                <c:pt idx="35">
                  <c:v>5.9044906009691811</c:v>
                </c:pt>
                <c:pt idx="36">
                  <c:v>4.6613745058315281</c:v>
                </c:pt>
                <c:pt idx="37">
                  <c:v>3.8407710209073853</c:v>
                </c:pt>
                <c:pt idx="38">
                  <c:v>3.7599643577087782</c:v>
                </c:pt>
                <c:pt idx="39">
                  <c:v>4.183791680611737</c:v>
                </c:pt>
                <c:pt idx="40">
                  <c:v>4.283517427660577</c:v>
                </c:pt>
                <c:pt idx="41">
                  <c:v>4.2803650621899614</c:v>
                </c:pt>
                <c:pt idx="42">
                  <c:v>4.0183741288408514</c:v>
                </c:pt>
                <c:pt idx="43" formatCode="0.0">
                  <c:v>4.0693351226265273</c:v>
                </c:pt>
                <c:pt idx="44" formatCode="0.0">
                  <c:v>3.870227968363249</c:v>
                </c:pt>
                <c:pt idx="45" formatCode="0.0">
                  <c:v>4.2815434560138144</c:v>
                </c:pt>
                <c:pt idx="46" formatCode="0.0">
                  <c:v>3.9630476234929102</c:v>
                </c:pt>
                <c:pt idx="47" formatCode="0.0">
                  <c:v>4.4962161059839412</c:v>
                </c:pt>
                <c:pt idx="48" formatCode="0.0">
                  <c:v>4.8288027167034508</c:v>
                </c:pt>
                <c:pt idx="49" formatCode="0.0">
                  <c:v>4.5809342639657524</c:v>
                </c:pt>
                <c:pt idx="50" formatCode="0.0">
                  <c:v>4.4974403503577731</c:v>
                </c:pt>
                <c:pt idx="51" formatCode="0.0">
                  <c:v>4.497847174434777</c:v>
                </c:pt>
                <c:pt idx="52" formatCode="0.0">
                  <c:v>4.4980252801237519</c:v>
                </c:pt>
                <c:pt idx="53" formatCode="0.0">
                  <c:v>4.4198557398721583</c:v>
                </c:pt>
                <c:pt idx="54" formatCode="0.0">
                  <c:v>5.7529194477937251</c:v>
                </c:pt>
                <c:pt idx="55" formatCode="0.0">
                  <c:v>6.7752813612109275</c:v>
                </c:pt>
                <c:pt idx="56" formatCode="0.0">
                  <c:v>6.8286955064118526</c:v>
                </c:pt>
                <c:pt idx="57" formatCode="0.0">
                  <c:v>5.9806305580918817</c:v>
                </c:pt>
                <c:pt idx="58" formatCode="0.0">
                  <c:v>5.8090188296622047</c:v>
                </c:pt>
                <c:pt idx="59" formatCode="0.0">
                  <c:v>5.46654111879461</c:v>
                </c:pt>
                <c:pt idx="60" formatCode="0.0">
                  <c:v>5.3781810957058473</c:v>
                </c:pt>
                <c:pt idx="61" formatCode="0.0">
                  <c:v>5.6221782904373629</c:v>
                </c:pt>
                <c:pt idx="62" formatCode="0.0">
                  <c:v>5.7490777699814144</c:v>
                </c:pt>
                <c:pt idx="63" formatCode="0.0">
                  <c:v>5.5553887256944323</c:v>
                </c:pt>
                <c:pt idx="64" formatCode="0.0">
                  <c:v>6.3564066675344977</c:v>
                </c:pt>
                <c:pt idx="65" formatCode="0.0">
                  <c:v>6.7159182689774388</c:v>
                </c:pt>
                <c:pt idx="66" formatCode="0.0">
                  <c:v>5.1418344973031438</c:v>
                </c:pt>
                <c:pt idx="67" formatCode="0.0">
                  <c:v>3.5879815390820413</c:v>
                </c:pt>
                <c:pt idx="68" formatCode="0.0">
                  <c:v>3.2242260774797638</c:v>
                </c:pt>
                <c:pt idx="69" formatCode="0.0">
                  <c:v>4.0598110057702197</c:v>
                </c:pt>
                <c:pt idx="70" formatCode="0.0">
                  <c:v>4.7611175605543954</c:v>
                </c:pt>
                <c:pt idx="71" formatCode="0.0">
                  <c:v>5.3963283983091026</c:v>
                </c:pt>
                <c:pt idx="72" formatCode="0.0">
                  <c:v>4.8873431483772434</c:v>
                </c:pt>
                <c:pt idx="73" formatCode="0.0">
                  <c:v>4.2212977412786179</c:v>
                </c:pt>
                <c:pt idx="74" formatCode="0.0">
                  <c:v>3.2576906913624137</c:v>
                </c:pt>
                <c:pt idx="75" formatCode="0.0">
                  <c:v>3.2082745477624464</c:v>
                </c:pt>
                <c:pt idx="76" formatCode="0.0">
                  <c:v>2.1475064769913121</c:v>
                </c:pt>
                <c:pt idx="77" formatCode="0.0">
                  <c:v>1.8891269154854839</c:v>
                </c:pt>
                <c:pt idx="78" formatCode="0.0">
                  <c:v>2.1215505720411088</c:v>
                </c:pt>
                <c:pt idx="79" formatCode="0.0">
                  <c:v>2.863337952788747</c:v>
                </c:pt>
                <c:pt idx="80" formatCode="0.0">
                  <c:v>2.9671881721563542</c:v>
                </c:pt>
                <c:pt idx="81" formatCode="0.0">
                  <c:v>2.108298792552854</c:v>
                </c:pt>
                <c:pt idx="82" formatCode="0.0">
                  <c:v>1.4123617344251382</c:v>
                </c:pt>
                <c:pt idx="83" formatCode="0.0">
                  <c:v>1.0294433616057308</c:v>
                </c:pt>
                <c:pt idx="84" formatCode="0.0">
                  <c:v>1.2269309588694322</c:v>
                </c:pt>
                <c:pt idx="85" formatCode="0.0">
                  <c:v>1.6099150231427828</c:v>
                </c:pt>
                <c:pt idx="86" formatCode="0.0">
                  <c:v>2.163489702447885</c:v>
                </c:pt>
                <c:pt idx="87" formatCode="0.0">
                  <c:v>2.7269226963273274</c:v>
                </c:pt>
                <c:pt idx="88" formatCode="0.0">
                  <c:v>2.4043760769158373</c:v>
                </c:pt>
                <c:pt idx="89" formatCode="0.0">
                  <c:v>1.6531864961078391</c:v>
                </c:pt>
                <c:pt idx="90" formatCode="0.0">
                  <c:v>1.8795575682191146</c:v>
                </c:pt>
                <c:pt idx="91" formatCode="0.0">
                  <c:v>1.6881950323330175</c:v>
                </c:pt>
                <c:pt idx="92" formatCode="0.0">
                  <c:v>1.9559778348367418</c:v>
                </c:pt>
                <c:pt idx="93" formatCode="0.0">
                  <c:v>2.4170990350366406</c:v>
                </c:pt>
                <c:pt idx="94" formatCode="0.0">
                  <c:v>2.7477163099053126</c:v>
                </c:pt>
                <c:pt idx="95" formatCode="0.0">
                  <c:v>2.532846532777433</c:v>
                </c:pt>
                <c:pt idx="96" formatCode="0.0">
                  <c:v>2.0635667738316155</c:v>
                </c:pt>
                <c:pt idx="97" formatCode="0.0">
                  <c:v>1.7661930159277084</c:v>
                </c:pt>
                <c:pt idx="98" formatCode="0.0">
                  <c:v>1.6920217351261702</c:v>
                </c:pt>
                <c:pt idx="99" formatCode="0.0">
                  <c:v>1.0502257889850597</c:v>
                </c:pt>
                <c:pt idx="100" formatCode="0.0">
                  <c:v>1.5374877197405379</c:v>
                </c:pt>
                <c:pt idx="101" formatCode="0.0">
                  <c:v>2.2055235377791638</c:v>
                </c:pt>
                <c:pt idx="102" formatCode="0.0">
                  <c:v>2.1304141190386261</c:v>
                </c:pt>
                <c:pt idx="103" formatCode="0.0">
                  <c:v>2.722862823908323</c:v>
                </c:pt>
                <c:pt idx="104" formatCode="0.0">
                  <c:v>1.7664205708428415</c:v>
                </c:pt>
                <c:pt idx="105" formatCode="0.0">
                  <c:v>1.4652470682321894</c:v>
                </c:pt>
                <c:pt idx="106" formatCode="0.0">
                  <c:v>1.8633165223930215</c:v>
                </c:pt>
                <c:pt idx="107" formatCode="0.0">
                  <c:v>1.6763528067206046</c:v>
                </c:pt>
                <c:pt idx="108" formatCode="0.0">
                  <c:v>2.18382317123611</c:v>
                </c:pt>
                <c:pt idx="109" formatCode="0.0">
                  <c:v>2.3479492272141078</c:v>
                </c:pt>
                <c:pt idx="110" formatCode="0.0">
                  <c:v>2.2838369573017436</c:v>
                </c:pt>
                <c:pt idx="111" formatCode="0.0">
                  <c:v>2.1685486403707266</c:v>
                </c:pt>
                <c:pt idx="112" formatCode="0.0">
                  <c:v>2.0377161108097397</c:v>
                </c:pt>
                <c:pt idx="113" formatCode="0.0">
                  <c:v>1.6063612565118568</c:v>
                </c:pt>
                <c:pt idx="114" formatCode="0.0">
                  <c:v>1.5011119524062755</c:v>
                </c:pt>
                <c:pt idx="115" formatCode="0.0">
                  <c:v>0.6014240667401527</c:v>
                </c:pt>
                <c:pt idx="116" formatCode="0.0">
                  <c:v>1.473409146838045</c:v>
                </c:pt>
                <c:pt idx="117" formatCode="0.0">
                  <c:v>1.6291835246377673</c:v>
                </c:pt>
                <c:pt idx="118" formatCode="0.0">
                  <c:v>1.1784637280520371</c:v>
                </c:pt>
                <c:pt idx="119" formatCode="0.0">
                  <c:v>1.287724484059849</c:v>
                </c:pt>
                <c:pt idx="120" formatCode="0.0">
                  <c:v>0.59196538336114823</c:v>
                </c:pt>
                <c:pt idx="121" formatCode="0.0">
                  <c:v>0.61710905013780959</c:v>
                </c:pt>
                <c:pt idx="122" formatCode="0.0">
                  <c:v>0.96785267806298592</c:v>
                </c:pt>
                <c:pt idx="123" formatCode="0.0">
                  <c:v>1.3142556197006439</c:v>
                </c:pt>
                <c:pt idx="124" formatCode="0.0">
                  <c:v>1.2845763380918918</c:v>
                </c:pt>
                <c:pt idx="125" formatCode="0.0">
                  <c:v>1.4724721953776276</c:v>
                </c:pt>
                <c:pt idx="126" formatCode="0.0">
                  <c:v>1.824107898476357</c:v>
                </c:pt>
                <c:pt idx="127" formatCode="0.0">
                  <c:v>1.692905566102354</c:v>
                </c:pt>
                <c:pt idx="128" formatCode="0.0">
                  <c:v>2.1468044030938938</c:v>
                </c:pt>
                <c:pt idx="129" formatCode="0.0">
                  <c:v>1.8320013781403688</c:v>
                </c:pt>
                <c:pt idx="130" formatCode="0.0">
                  <c:v>0.76572634689786589</c:v>
                </c:pt>
                <c:pt idx="131" formatCode="0.0">
                  <c:v>0.79071401580901313</c:v>
                </c:pt>
                <c:pt idx="132" formatCode="0.0">
                  <c:v>1.2417746039644406</c:v>
                </c:pt>
                <c:pt idx="133" formatCode="0.0">
                  <c:v>1.1922472625884639</c:v>
                </c:pt>
                <c:pt idx="134" formatCode="0.0">
                  <c:v>1.3842231341064881</c:v>
                </c:pt>
                <c:pt idx="135" formatCode="0.0">
                  <c:v>1.4988749896821529</c:v>
                </c:pt>
                <c:pt idx="136" formatCode="0.0">
                  <c:v>1.6170664428095005</c:v>
                </c:pt>
                <c:pt idx="137" formatCode="0.0">
                  <c:v>1.0797368605953928</c:v>
                </c:pt>
                <c:pt idx="138" formatCode="0.0">
                  <c:v>0.4208221925258826</c:v>
                </c:pt>
                <c:pt idx="139" formatCode="0.0">
                  <c:v>0.29299194444907251</c:v>
                </c:pt>
                <c:pt idx="140" formatCode="0.0">
                  <c:v>-3.5427612617122684E-2</c:v>
                </c:pt>
                <c:pt idx="141" formatCode="0.0">
                  <c:v>-3.8398667039285517E-2</c:v>
                </c:pt>
                <c:pt idx="142" formatCode="0.0">
                  <c:v>1.0004695326789381</c:v>
                </c:pt>
                <c:pt idx="143" formatCode="0.0">
                  <c:v>1.1691672661692021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7BF-4BE0-BE3D-E78544110095}"/>
            </c:ext>
          </c:extLst>
        </c:ser>
        <c:ser>
          <c:idx val="4"/>
          <c:order val="4"/>
          <c:tx>
            <c:strRef>
              <c:f>'Variacion anual'!$C$75</c:f>
              <c:strCache>
                <c:ptCount val="1"/>
                <c:pt idx="0">
                  <c:v>Resto del país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73"/>
              <c:layout>
                <c:manualLayout>
                  <c:x val="0"/>
                  <c:y val="5.3975207226242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BF-4BE0-BE3D-E785441100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2"/>
                    </a:solidFill>
                  </a:defRPr>
                </a:pPr>
                <a:endParaRPr lang="es-B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'Variacion anual'!$Q$3:$FD$3</c:f>
              <c:numCache>
                <c:formatCode>mmm\-yy</c:formatCode>
                <c:ptCount val="144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</c:numCache>
            </c:numRef>
          </c:cat>
          <c:val>
            <c:numRef>
              <c:f>'Variacion anual'!$Q$75:$FD$75</c:f>
              <c:numCache>
                <c:formatCode>0.00</c:formatCode>
                <c:ptCount val="144"/>
                <c:pt idx="0">
                  <c:v>8.1643967074598969</c:v>
                </c:pt>
                <c:pt idx="1">
                  <c:v>5.8951008530826909</c:v>
                </c:pt>
                <c:pt idx="2">
                  <c:v>4.5012873998744984</c:v>
                </c:pt>
                <c:pt idx="3">
                  <c:v>1.9079510601430094</c:v>
                </c:pt>
                <c:pt idx="4">
                  <c:v>0.32514659018616499</c:v>
                </c:pt>
                <c:pt idx="5">
                  <c:v>-0.1182681843122424</c:v>
                </c:pt>
                <c:pt idx="6">
                  <c:v>-0.22988394238004917</c:v>
                </c:pt>
                <c:pt idx="7">
                  <c:v>-0.97689803997659252</c:v>
                </c:pt>
                <c:pt idx="8">
                  <c:v>-1.2570573108573346</c:v>
                </c:pt>
                <c:pt idx="9">
                  <c:v>-1.2131368440553958</c:v>
                </c:pt>
                <c:pt idx="10">
                  <c:v>-0.86181146451981272</c:v>
                </c:pt>
                <c:pt idx="11">
                  <c:v>-1.0843138381490425</c:v>
                </c:pt>
                <c:pt idx="12">
                  <c:v>-0.56542560953090071</c:v>
                </c:pt>
                <c:pt idx="13">
                  <c:v>-0.1975767832016917</c:v>
                </c:pt>
                <c:pt idx="14">
                  <c:v>0.15138501415334904</c:v>
                </c:pt>
                <c:pt idx="15">
                  <c:v>0.56316429836016368</c:v>
                </c:pt>
                <c:pt idx="16">
                  <c:v>0.61126836402798368</c:v>
                </c:pt>
                <c:pt idx="17">
                  <c:v>1.5077004933810256</c:v>
                </c:pt>
                <c:pt idx="18">
                  <c:v>2.5609903010327173</c:v>
                </c:pt>
                <c:pt idx="19">
                  <c:v>3.2447023271703124</c:v>
                </c:pt>
                <c:pt idx="20">
                  <c:v>4.0311320155162589</c:v>
                </c:pt>
                <c:pt idx="21">
                  <c:v>4.9465420233693269</c:v>
                </c:pt>
                <c:pt idx="22">
                  <c:v>6.5242520018494288</c:v>
                </c:pt>
                <c:pt idx="23">
                  <c:v>9.0681433856203206</c:v>
                </c:pt>
                <c:pt idx="24">
                  <c:v>10.571176379792902</c:v>
                </c:pt>
                <c:pt idx="25">
                  <c:v>11.85187542469377</c:v>
                </c:pt>
                <c:pt idx="26">
                  <c:v>11.765548997764474</c:v>
                </c:pt>
                <c:pt idx="27">
                  <c:v>12.020313189481735</c:v>
                </c:pt>
                <c:pt idx="28">
                  <c:v>11.741317904504477</c:v>
                </c:pt>
                <c:pt idx="29">
                  <c:v>11.612500514854229</c:v>
                </c:pt>
                <c:pt idx="30">
                  <c:v>10.410498739305929</c:v>
                </c:pt>
                <c:pt idx="31">
                  <c:v>10.252597596677759</c:v>
                </c:pt>
                <c:pt idx="32">
                  <c:v>9.5348211217513246</c:v>
                </c:pt>
                <c:pt idx="33">
                  <c:v>8.5888165586363918</c:v>
                </c:pt>
                <c:pt idx="34">
                  <c:v>7.2285883179278532</c:v>
                </c:pt>
                <c:pt idx="35">
                  <c:v>4.7277423280630337</c:v>
                </c:pt>
                <c:pt idx="36">
                  <c:v>3.3232892659589064</c:v>
                </c:pt>
                <c:pt idx="37">
                  <c:v>2.6134347839141592</c:v>
                </c:pt>
                <c:pt idx="38">
                  <c:v>3.2142289918031697</c:v>
                </c:pt>
                <c:pt idx="39">
                  <c:v>3.6085829216371934</c:v>
                </c:pt>
                <c:pt idx="40">
                  <c:v>3.8313536623079347</c:v>
                </c:pt>
                <c:pt idx="41">
                  <c:v>3.4755824036968752</c:v>
                </c:pt>
                <c:pt idx="42">
                  <c:v>3.4389513890250134</c:v>
                </c:pt>
                <c:pt idx="43" formatCode="0.0">
                  <c:v>3.0488066051165275</c:v>
                </c:pt>
                <c:pt idx="44" formatCode="0.0">
                  <c:v>2.9204401013271708</c:v>
                </c:pt>
                <c:pt idx="45" formatCode="0.0">
                  <c:v>3.1831509513622569</c:v>
                </c:pt>
                <c:pt idx="46" formatCode="0.0">
                  <c:v>3.1525534600970184</c:v>
                </c:pt>
                <c:pt idx="47" formatCode="0.0">
                  <c:v>3.9416361971642555</c:v>
                </c:pt>
                <c:pt idx="48" formatCode="0.0">
                  <c:v>4.4168475996143819</c:v>
                </c:pt>
                <c:pt idx="49" formatCode="0.0">
                  <c:v>4.2833585911857597</c:v>
                </c:pt>
                <c:pt idx="50" formatCode="0.0">
                  <c:v>3.6838114006243039</c:v>
                </c:pt>
                <c:pt idx="51" formatCode="0.0">
                  <c:v>3.5606577821049257</c:v>
                </c:pt>
                <c:pt idx="52" formatCode="0.0">
                  <c:v>3.4073044486232051</c:v>
                </c:pt>
                <c:pt idx="53" formatCode="0.0">
                  <c:v>3.8208616583343069</c:v>
                </c:pt>
                <c:pt idx="54" formatCode="0.0">
                  <c:v>5.2668136698013956</c:v>
                </c:pt>
                <c:pt idx="55" formatCode="0.0">
                  <c:v>7.140166071356524</c:v>
                </c:pt>
                <c:pt idx="56" formatCode="0.0">
                  <c:v>8.1153786475594014</c:v>
                </c:pt>
                <c:pt idx="57" formatCode="0.0">
                  <c:v>7.3564299627698171</c:v>
                </c:pt>
                <c:pt idx="58" formatCode="0.0">
                  <c:v>6.9195705069500901</c:v>
                </c:pt>
                <c:pt idx="59" formatCode="0.0">
                  <c:v>5.4371077573342808</c:v>
                </c:pt>
                <c:pt idx="60" formatCode="0.0">
                  <c:v>5.4290365160837517</c:v>
                </c:pt>
                <c:pt idx="61" formatCode="0.0">
                  <c:v>5.6066380431420537</c:v>
                </c:pt>
                <c:pt idx="62" formatCode="0.0">
                  <c:v>6.4343432252255139</c:v>
                </c:pt>
                <c:pt idx="63" formatCode="0.0">
                  <c:v>6.7495169442626679</c:v>
                </c:pt>
                <c:pt idx="64" formatCode="0.0">
                  <c:v>7.9472830484739854</c:v>
                </c:pt>
                <c:pt idx="65" formatCode="0.0">
                  <c:v>7.8367419134190763</c:v>
                </c:pt>
                <c:pt idx="66" formatCode="0.0">
                  <c:v>5.9212054128888525</c:v>
                </c:pt>
                <c:pt idx="67" formatCode="0.0">
                  <c:v>3.5875290975669216</c:v>
                </c:pt>
                <c:pt idx="68" formatCode="0.0">
                  <c:v>2.9244671409887957</c:v>
                </c:pt>
                <c:pt idx="69" formatCode="0.0">
                  <c:v>4.2723143812520403</c:v>
                </c:pt>
                <c:pt idx="70" formatCode="0.0">
                  <c:v>5.3877211828622817</c:v>
                </c:pt>
                <c:pt idx="71" formatCode="0.0">
                  <c:v>6.4261016551070416</c:v>
                </c:pt>
                <c:pt idx="72" formatCode="0.0">
                  <c:v>5.5681069417969686</c:v>
                </c:pt>
                <c:pt idx="73" formatCode="0.0">
                  <c:v>4.4651026894699353</c:v>
                </c:pt>
                <c:pt idx="74" formatCode="0.0">
                  <c:v>3.5538249740749261</c:v>
                </c:pt>
                <c:pt idx="75" formatCode="0.0">
                  <c:v>3.5743778217289801</c:v>
                </c:pt>
                <c:pt idx="76" formatCode="0.0">
                  <c:v>2.537010247813698</c:v>
                </c:pt>
                <c:pt idx="77" formatCode="0.0">
                  <c:v>2.9944914330206629</c:v>
                </c:pt>
                <c:pt idx="78" formatCode="0.0">
                  <c:v>2.9845525423300101</c:v>
                </c:pt>
                <c:pt idx="79" formatCode="0.0">
                  <c:v>3.6307290493875044</c:v>
                </c:pt>
                <c:pt idx="80" formatCode="0.0">
                  <c:v>3.7196230068339053</c:v>
                </c:pt>
                <c:pt idx="81" formatCode="0.0">
                  <c:v>3.0011329923804064</c:v>
                </c:pt>
                <c:pt idx="82" formatCode="0.0">
                  <c:v>2.1312858370856169</c:v>
                </c:pt>
                <c:pt idx="83" formatCode="0.0">
                  <c:v>1.6581231792547779</c:v>
                </c:pt>
                <c:pt idx="84" formatCode="0.0">
                  <c:v>2.2375457500281914</c:v>
                </c:pt>
                <c:pt idx="85" formatCode="0.0">
                  <c:v>2.9845722675463371</c:v>
                </c:pt>
                <c:pt idx="86" formatCode="0.0">
                  <c:v>4.3174005914504043</c:v>
                </c:pt>
                <c:pt idx="87" formatCode="0.0">
                  <c:v>5.926786988261834</c:v>
                </c:pt>
                <c:pt idx="88" formatCode="0.0">
                  <c:v>5.8525475581469699</c:v>
                </c:pt>
                <c:pt idx="89" formatCode="0.0">
                  <c:v>4.3118573020457074</c:v>
                </c:pt>
                <c:pt idx="90" formatCode="0.0">
                  <c:v>3.6999411416271499</c:v>
                </c:pt>
                <c:pt idx="91" formatCode="0.0">
                  <c:v>3.8854164773405309</c:v>
                </c:pt>
                <c:pt idx="92" formatCode="0.0">
                  <c:v>4.1143835741375812</c:v>
                </c:pt>
                <c:pt idx="93" formatCode="0.0">
                  <c:v>4.0148607594810315</c:v>
                </c:pt>
                <c:pt idx="94" formatCode="0.0">
                  <c:v>4.4462789404156489</c:v>
                </c:pt>
                <c:pt idx="95" formatCode="0.0">
                  <c:v>4.2691897112326016</c:v>
                </c:pt>
                <c:pt idx="96" formatCode="0.0">
                  <c:v>3.9998644461362032</c:v>
                </c:pt>
                <c:pt idx="97" formatCode="0.0">
                  <c:v>4.2039045960965638</c:v>
                </c:pt>
                <c:pt idx="98" formatCode="0.0">
                  <c:v>2.8172425325022621</c:v>
                </c:pt>
                <c:pt idx="99" formatCode="0.0">
                  <c:v>0.59660130691243651</c:v>
                </c:pt>
                <c:pt idx="100" formatCode="0.0">
                  <c:v>0.95190881994058341</c:v>
                </c:pt>
                <c:pt idx="101" formatCode="0.0">
                  <c:v>1.9411827884317168</c:v>
                </c:pt>
                <c:pt idx="102" formatCode="0.0">
                  <c:v>4.1803243868598683</c:v>
                </c:pt>
                <c:pt idx="103" formatCode="0.0">
                  <c:v>4.9347967595858355</c:v>
                </c:pt>
                <c:pt idx="104" formatCode="0.0">
                  <c:v>4.239806373088606</c:v>
                </c:pt>
                <c:pt idx="105" formatCode="0.0">
                  <c:v>4.1092643917989946</c:v>
                </c:pt>
                <c:pt idx="106" formatCode="0.0">
                  <c:v>3.8933030075893438</c:v>
                </c:pt>
                <c:pt idx="107" formatCode="0.0">
                  <c:v>4.3483054548305367</c:v>
                </c:pt>
                <c:pt idx="108" formatCode="0.0">
                  <c:v>4.1950978405463468</c:v>
                </c:pt>
                <c:pt idx="109" formatCode="0.0">
                  <c:v>4.0120341031387063</c:v>
                </c:pt>
                <c:pt idx="110" formatCode="0.0">
                  <c:v>4.5034239772430817</c:v>
                </c:pt>
                <c:pt idx="111" formatCode="0.0">
                  <c:v>4.5792860727144502</c:v>
                </c:pt>
                <c:pt idx="112" formatCode="0.0">
                  <c:v>4.4000629981964856</c:v>
                </c:pt>
                <c:pt idx="113" formatCode="0.0">
                  <c:v>3.9585762944635006</c:v>
                </c:pt>
                <c:pt idx="114" formatCode="0.0">
                  <c:v>2.4415804964064369</c:v>
                </c:pt>
                <c:pt idx="115" formatCode="0.0">
                  <c:v>1.2230027592901038</c:v>
                </c:pt>
                <c:pt idx="116" formatCode="0.0">
                  <c:v>1.2851002098396513</c:v>
                </c:pt>
                <c:pt idx="117" formatCode="0.0">
                  <c:v>1.4351552651854949</c:v>
                </c:pt>
                <c:pt idx="118" formatCode="0.0">
                  <c:v>1.3540541656397398</c:v>
                </c:pt>
                <c:pt idx="119" formatCode="0.0">
                  <c:v>1.2218608663390862</c:v>
                </c:pt>
                <c:pt idx="120" formatCode="0.0">
                  <c:v>1.1335665891541336</c:v>
                </c:pt>
                <c:pt idx="121" formatCode="0.0">
                  <c:v>1.2780152463664374</c:v>
                </c:pt>
                <c:pt idx="122" formatCode="0.0">
                  <c:v>1.3958242532788434</c:v>
                </c:pt>
                <c:pt idx="123" formatCode="0.0">
                  <c:v>1.6551371417633298</c:v>
                </c:pt>
                <c:pt idx="124" formatCode="0.0">
                  <c:v>1.6975961109638282</c:v>
                </c:pt>
                <c:pt idx="125" formatCode="0.0">
                  <c:v>1.7463282430727922</c:v>
                </c:pt>
                <c:pt idx="126" formatCode="0.0">
                  <c:v>2.155087692405</c:v>
                </c:pt>
                <c:pt idx="127" formatCode="0.0">
                  <c:v>2.035565180378085</c:v>
                </c:pt>
                <c:pt idx="128" formatCode="0.0">
                  <c:v>2.4039204364684874</c:v>
                </c:pt>
                <c:pt idx="129" formatCode="0.0">
                  <c:v>2.9416932230022175</c:v>
                </c:pt>
                <c:pt idx="130" formatCode="0.0">
                  <c:v>1.1458775445555958</c:v>
                </c:pt>
                <c:pt idx="131" formatCode="0.0">
                  <c:v>0.59595443801845338</c:v>
                </c:pt>
                <c:pt idx="132" formatCode="0.0">
                  <c:v>0.49299138435412448</c:v>
                </c:pt>
                <c:pt idx="133" formatCode="0.0">
                  <c:v>0.51498495865516247</c:v>
                </c:pt>
                <c:pt idx="134" formatCode="0.0">
                  <c:v>0.85146994015734556</c:v>
                </c:pt>
                <c:pt idx="135" formatCode="0.0">
                  <c:v>0.43068109628263684</c:v>
                </c:pt>
                <c:pt idx="136" formatCode="0.0">
                  <c:v>0.47500581235078165</c:v>
                </c:pt>
                <c:pt idx="137" formatCode="0.0">
                  <c:v>0.49800155784749389</c:v>
                </c:pt>
                <c:pt idx="138" formatCode="0.0">
                  <c:v>0.66442048294517164</c:v>
                </c:pt>
                <c:pt idx="139" formatCode="0.0">
                  <c:v>-8.4863527766709801E-2</c:v>
                </c:pt>
                <c:pt idx="140" formatCode="0.0">
                  <c:v>-0.41973572371925005</c:v>
                </c:pt>
                <c:pt idx="141" formatCode="0.0">
                  <c:v>-1.2452185332574417</c:v>
                </c:pt>
                <c:pt idx="142" formatCode="0.0">
                  <c:v>0.25369006133619809</c:v>
                </c:pt>
                <c:pt idx="143" formatCode="0.0">
                  <c:v>0.96523754952961838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77BF-4BE0-BE3D-E78544110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66592"/>
        <c:axId val="147568128"/>
      </c:lineChart>
      <c:dateAx>
        <c:axId val="147566592"/>
        <c:scaling>
          <c:orientation val="minMax"/>
          <c:min val="42736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47568128"/>
        <c:crosses val="autoZero"/>
        <c:auto val="1"/>
        <c:lblOffset val="100"/>
        <c:baseTimeUnit val="months"/>
        <c:majorUnit val="1"/>
        <c:majorTimeUnit val="months"/>
      </c:dateAx>
      <c:valAx>
        <c:axId val="147568128"/>
        <c:scaling>
          <c:orientation val="minMax"/>
          <c:max val="6"/>
          <c:min val="-1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4756659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4.3982997700508673E-3"/>
          <c:y val="0.92010830542733879"/>
          <c:w val="0.9930307295658839"/>
          <c:h val="7.5515732947174702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86174363339715E-2"/>
          <c:y val="4.0668570274869489E-2"/>
          <c:w val="0.77360544796765274"/>
          <c:h val="0.8098197340717026"/>
        </c:manualLayout>
      </c:layout>
      <c:lineChart>
        <c:grouping val="standard"/>
        <c:varyColors val="0"/>
        <c:ser>
          <c:idx val="0"/>
          <c:order val="0"/>
          <c:tx>
            <c:strRef>
              <c:f>'Variacion anual'!$C$20</c:f>
              <c:strCache>
                <c:ptCount val="1"/>
                <c:pt idx="0">
                  <c:v>Bolivia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anual'!$Q$20:$FF$20</c:f>
              <c:numCache>
                <c:formatCode>0.00</c:formatCode>
                <c:ptCount val="146"/>
                <c:pt idx="0">
                  <c:v>8.1285864085524739</c:v>
                </c:pt>
                <c:pt idx="1">
                  <c:v>6.5636693972786375</c:v>
                </c:pt>
                <c:pt idx="2">
                  <c:v>5.3239614805872471</c:v>
                </c:pt>
                <c:pt idx="3">
                  <c:v>3.2001276381653065</c:v>
                </c:pt>
                <c:pt idx="4">
                  <c:v>2.1176420111544969</c:v>
                </c:pt>
                <c:pt idx="5">
                  <c:v>1.4472991679652214</c:v>
                </c:pt>
                <c:pt idx="6">
                  <c:v>1.417620114078888</c:v>
                </c:pt>
                <c:pt idx="7">
                  <c:v>0.64399944209343474</c:v>
                </c:pt>
                <c:pt idx="8">
                  <c:v>0.78493143396114462</c:v>
                </c:pt>
                <c:pt idx="9">
                  <c:v>0.45749773748873235</c:v>
                </c:pt>
                <c:pt idx="10">
                  <c:v>0.26378953548273909</c:v>
                </c:pt>
                <c:pt idx="11">
                  <c:v>7.447171444840972E-2</c:v>
                </c:pt>
                <c:pt idx="12">
                  <c:v>0.31238076121724578</c:v>
                </c:pt>
                <c:pt idx="13">
                  <c:v>0.68550965295708366</c:v>
                </c:pt>
                <c:pt idx="14">
                  <c:v>1.2155739958893186</c:v>
                </c:pt>
                <c:pt idx="15">
                  <c:v>1.3847062863896253</c:v>
                </c:pt>
                <c:pt idx="16">
                  <c:v>1.3286590703332823</c:v>
                </c:pt>
                <c:pt idx="17">
                  <c:v>2.160952261483251</c:v>
                </c:pt>
                <c:pt idx="18">
                  <c:v>2.6002576621039664</c:v>
                </c:pt>
                <c:pt idx="19">
                  <c:v>3.2708789406270311</c:v>
                </c:pt>
                <c:pt idx="20">
                  <c:v>4.2037169501420335</c:v>
                </c:pt>
                <c:pt idx="21">
                  <c:v>5.5693118045206269</c:v>
                </c:pt>
                <c:pt idx="22">
                  <c:v>7.1818497236817658</c:v>
                </c:pt>
                <c:pt idx="23">
                  <c:v>8.3828786592819995</c:v>
                </c:pt>
                <c:pt idx="24">
                  <c:v>9.9993455685283283</c:v>
                </c:pt>
                <c:pt idx="25">
                  <c:v>11.108934857051999</c:v>
                </c:pt>
                <c:pt idx="26">
                  <c:v>11.032728241126</c:v>
                </c:pt>
                <c:pt idx="27">
                  <c:v>11.274078824356248</c:v>
                </c:pt>
                <c:pt idx="28">
                  <c:v>11.275728501468073</c:v>
                </c:pt>
                <c:pt idx="29">
                  <c:v>11.18019136100985</c:v>
                </c:pt>
                <c:pt idx="30">
                  <c:v>10.434880820079396</c:v>
                </c:pt>
                <c:pt idx="31">
                  <c:v>9.9291882026498293</c:v>
                </c:pt>
                <c:pt idx="32">
                  <c:v>9.1137971184238822</c:v>
                </c:pt>
                <c:pt idx="33">
                  <c:v>8.2596172334133513</c:v>
                </c:pt>
                <c:pt idx="34">
                  <c:v>6.9035419346409999</c:v>
                </c:pt>
                <c:pt idx="35">
                  <c:v>5.856690777033724</c:v>
                </c:pt>
                <c:pt idx="36">
                  <c:v>4.6432361382773291</c:v>
                </c:pt>
                <c:pt idx="37">
                  <c:v>4.0260566955991228</c:v>
                </c:pt>
                <c:pt idx="38">
                  <c:v>4.1655535027322665</c:v>
                </c:pt>
                <c:pt idx="39">
                  <c:v>4.4679122814404115</c:v>
                </c:pt>
                <c:pt idx="40">
                  <c:v>4.5415142601031855</c:v>
                </c:pt>
                <c:pt idx="41">
                  <c:v>4.3867806070651216</c:v>
                </c:pt>
                <c:pt idx="42">
                  <c:v>4.3606030027399267</c:v>
                </c:pt>
                <c:pt idx="43">
                  <c:v>4.4315982600457327</c:v>
                </c:pt>
                <c:pt idx="44">
                  <c:v>4.3365253226195666</c:v>
                </c:pt>
                <c:pt idx="45">
                  <c:v>4.4943521150918153</c:v>
                </c:pt>
                <c:pt idx="46">
                  <c:v>4.5401121836195824</c:v>
                </c:pt>
                <c:pt idx="47">
                  <c:v>4.9195681271117175</c:v>
                </c:pt>
                <c:pt idx="48">
                  <c:v>5.0809305864920162</c:v>
                </c:pt>
                <c:pt idx="49">
                  <c:v>5.036993158763603</c:v>
                </c:pt>
                <c:pt idx="50">
                  <c:v>4.9470561549703307</c:v>
                </c:pt>
                <c:pt idx="51">
                  <c:v>4.7188485351960852</c:v>
                </c:pt>
                <c:pt idx="52">
                  <c:v>4.8139494727368115</c:v>
                </c:pt>
                <c:pt idx="53">
                  <c:v>5.0524922518940363</c:v>
                </c:pt>
                <c:pt idx="54">
                  <c:v>6.0830881890576949</c:v>
                </c:pt>
                <c:pt idx="55">
                  <c:v>7.1263306469635301</c:v>
                </c:pt>
                <c:pt idx="56">
                  <c:v>7.5014029887269018</c:v>
                </c:pt>
                <c:pt idx="57">
                  <c:v>6.9606618978912627</c:v>
                </c:pt>
                <c:pt idx="58">
                  <c:v>6.479683266837144</c:v>
                </c:pt>
                <c:pt idx="59">
                  <c:v>6.0510992805272279</c:v>
                </c:pt>
                <c:pt idx="60">
                  <c:v>6.1650230430656983</c:v>
                </c:pt>
                <c:pt idx="61">
                  <c:v>6.1238758883950029</c:v>
                </c:pt>
                <c:pt idx="62">
                  <c:v>6.2201179562938247</c:v>
                </c:pt>
                <c:pt idx="63">
                  <c:v>6.3769027340083495</c:v>
                </c:pt>
                <c:pt idx="64">
                  <c:v>7.334564378211339</c:v>
                </c:pt>
                <c:pt idx="65">
                  <c:v>7.4657543879326216</c:v>
                </c:pt>
                <c:pt idx="66">
                  <c:v>6.1140369841309328</c:v>
                </c:pt>
                <c:pt idx="67">
                  <c:v>4.2973635218141792</c:v>
                </c:pt>
                <c:pt idx="68">
                  <c:v>3.6387100540534068</c:v>
                </c:pt>
                <c:pt idx="69">
                  <c:v>4.4063124328436398</c:v>
                </c:pt>
                <c:pt idx="70">
                  <c:v>5.1942476437139007</c:v>
                </c:pt>
                <c:pt idx="71">
                  <c:v>5.9367302421807322</c:v>
                </c:pt>
                <c:pt idx="72">
                  <c:v>5.4930446244389808</c:v>
                </c:pt>
                <c:pt idx="73">
                  <c:v>4.7545122061629863</c:v>
                </c:pt>
                <c:pt idx="74">
                  <c:v>4.1408702420001386</c:v>
                </c:pt>
                <c:pt idx="75">
                  <c:v>4.0844195781358783</c:v>
                </c:pt>
                <c:pt idx="76">
                  <c:v>3.1937153177436617</c:v>
                </c:pt>
                <c:pt idx="77">
                  <c:v>3.0621844120571673</c:v>
                </c:pt>
                <c:pt idx="78">
                  <c:v>3.203045943021654</c:v>
                </c:pt>
                <c:pt idx="79">
                  <c:v>4.0785993897410888</c:v>
                </c:pt>
                <c:pt idx="80">
                  <c:v>4.3233913477677577</c:v>
                </c:pt>
                <c:pt idx="81">
                  <c:v>3.6431296205779562</c:v>
                </c:pt>
                <c:pt idx="82">
                  <c:v>2.95314614249087</c:v>
                </c:pt>
                <c:pt idx="83">
                  <c:v>2.3862729258104398</c:v>
                </c:pt>
                <c:pt idx="84">
                  <c:v>2.6384119150666407</c:v>
                </c:pt>
                <c:pt idx="85">
                  <c:v>3.2812990708375622</c:v>
                </c:pt>
                <c:pt idx="86">
                  <c:v>4.1260050855989494</c:v>
                </c:pt>
                <c:pt idx="87">
                  <c:v>5.0150907181287785</c:v>
                </c:pt>
                <c:pt idx="88">
                  <c:v>4.1558328482328211</c:v>
                </c:pt>
                <c:pt idx="89">
                  <c:v>3.5628652639902114</c:v>
                </c:pt>
                <c:pt idx="90">
                  <c:v>3.4863423799975202</c:v>
                </c:pt>
                <c:pt idx="91">
                  <c:v>3.4650257818901853</c:v>
                </c:pt>
                <c:pt idx="92">
                  <c:v>3.5005943645447068</c:v>
                </c:pt>
                <c:pt idx="93">
                  <c:v>3.8756723754240108</c:v>
                </c:pt>
                <c:pt idx="94">
                  <c:v>4.0029393475674357</c:v>
                </c:pt>
                <c:pt idx="95">
                  <c:v>3.6771456609264064</c:v>
                </c:pt>
                <c:pt idx="96">
                  <c:v>3.4639884909177354</c:v>
                </c:pt>
                <c:pt idx="97">
                  <c:v>3.3366812341881102</c:v>
                </c:pt>
                <c:pt idx="98">
                  <c:v>2.5094903472703267</c:v>
                </c:pt>
                <c:pt idx="99">
                  <c:v>1.2542774592147365</c:v>
                </c:pt>
                <c:pt idx="100">
                  <c:v>1.8379466269152767</c:v>
                </c:pt>
                <c:pt idx="101">
                  <c:v>2.5686867210189535</c:v>
                </c:pt>
                <c:pt idx="102">
                  <c:v>3.2488686984146753</c:v>
                </c:pt>
                <c:pt idx="103">
                  <c:v>3.6117819608348256</c:v>
                </c:pt>
                <c:pt idx="104">
                  <c:v>3.0118281211622522</c:v>
                </c:pt>
                <c:pt idx="105">
                  <c:v>2.6653281674634099</c:v>
                </c:pt>
                <c:pt idx="106">
                  <c:v>2.7146683422834661</c:v>
                </c:pt>
                <c:pt idx="107">
                  <c:v>2.9280718035575637</c:v>
                </c:pt>
                <c:pt idx="108">
                  <c:v>2.8702155472605906</c:v>
                </c:pt>
                <c:pt idx="109">
                  <c:v>2.7280740860542219</c:v>
                </c:pt>
                <c:pt idx="110">
                  <c:v>3.009193175322733</c:v>
                </c:pt>
                <c:pt idx="111">
                  <c:v>3.1474123810747212</c:v>
                </c:pt>
                <c:pt idx="112">
                  <c:v>3.171480013113448</c:v>
                </c:pt>
                <c:pt idx="113">
                  <c:v>2.4447808731860032</c:v>
                </c:pt>
                <c:pt idx="114">
                  <c:v>1.8160838649075917</c:v>
                </c:pt>
                <c:pt idx="115">
                  <c:v>0.91895033589526331</c:v>
                </c:pt>
                <c:pt idx="116">
                  <c:v>1.3137209603814259</c:v>
                </c:pt>
                <c:pt idx="117">
                  <c:v>1.4977979479355863</c:v>
                </c:pt>
                <c:pt idx="118">
                  <c:v>1.5070667893564593</c:v>
                </c:pt>
                <c:pt idx="119">
                  <c:v>1.4276473696341663</c:v>
                </c:pt>
                <c:pt idx="120">
                  <c:v>0.95086416464016388</c:v>
                </c:pt>
                <c:pt idx="121">
                  <c:v>1.0626937606167841</c:v>
                </c:pt>
                <c:pt idx="122">
                  <c:v>1.3486563181751121</c:v>
                </c:pt>
                <c:pt idx="123">
                  <c:v>1.6911347860138148</c:v>
                </c:pt>
                <c:pt idx="124">
                  <c:v>1.7297968619952142</c:v>
                </c:pt>
                <c:pt idx="125">
                  <c:v>1.9180861715428765</c:v>
                </c:pt>
                <c:pt idx="126">
                  <c:v>2.2533043243819773</c:v>
                </c:pt>
                <c:pt idx="127">
                  <c:v>2.2582003826872699</c:v>
                </c:pt>
                <c:pt idx="128">
                  <c:v>2.5376322129629481</c:v>
                </c:pt>
                <c:pt idx="129">
                  <c:v>3.4123305714344854</c:v>
                </c:pt>
                <c:pt idx="130">
                  <c:v>1.469044085953386</c:v>
                </c:pt>
                <c:pt idx="131">
                  <c:v>1.2099026742008689</c:v>
                </c:pt>
                <c:pt idx="132">
                  <c:v>1.3009696455146935</c:v>
                </c:pt>
                <c:pt idx="133">
                  <c:v>1.4353856194904591</c:v>
                </c:pt>
                <c:pt idx="134">
                  <c:v>1.7153232638589033</c:v>
                </c:pt>
                <c:pt idx="135">
                  <c:v>1.2292382336961838</c:v>
                </c:pt>
                <c:pt idx="136">
                  <c:v>1.4371195431719608</c:v>
                </c:pt>
                <c:pt idx="137">
                  <c:v>1.3461362609813676</c:v>
                </c:pt>
                <c:pt idx="138">
                  <c:v>1.3884574958283213</c:v>
                </c:pt>
                <c:pt idx="139">
                  <c:v>0.45665132407948228</c:v>
                </c:pt>
                <c:pt idx="140">
                  <c:v>0.27570500878448811</c:v>
                </c:pt>
                <c:pt idx="141">
                  <c:v>-1.0961495743764593</c:v>
                </c:pt>
                <c:pt idx="142">
                  <c:v>0.67047200829852827</c:v>
                </c:pt>
                <c:pt idx="143">
                  <c:v>1.1719462572227002</c:v>
                </c:pt>
                <c:pt idx="144">
                  <c:v>1.399317246436893</c:v>
                </c:pt>
                <c:pt idx="145">
                  <c:v>1.1618423419469837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0A-4656-AB00-CE993E85759E}"/>
            </c:ext>
          </c:extLst>
        </c:ser>
        <c:ser>
          <c:idx val="1"/>
          <c:order val="1"/>
          <c:tx>
            <c:strRef>
              <c:f>'Variacion anual'!$C$21</c:f>
              <c:strCache>
                <c:ptCount val="1"/>
                <c:pt idx="0">
                  <c:v>Sucre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anual'!$Q$21:$FF$21</c:f>
              <c:numCache>
                <c:formatCode>0.00</c:formatCode>
                <c:ptCount val="146"/>
                <c:pt idx="0">
                  <c:v>7.7719372913659157</c:v>
                </c:pt>
                <c:pt idx="1">
                  <c:v>5.2447105189492582</c:v>
                </c:pt>
                <c:pt idx="2">
                  <c:v>3.4000736430459089</c:v>
                </c:pt>
                <c:pt idx="3">
                  <c:v>1.5888118529761242</c:v>
                </c:pt>
                <c:pt idx="4">
                  <c:v>-1.0595850687893371</c:v>
                </c:pt>
                <c:pt idx="5">
                  <c:v>-1.4542677775371549</c:v>
                </c:pt>
                <c:pt idx="6">
                  <c:v>-1.6930889388831583</c:v>
                </c:pt>
                <c:pt idx="7">
                  <c:v>-1.0527095332208303</c:v>
                </c:pt>
                <c:pt idx="8">
                  <c:v>-1.5171812595932921</c:v>
                </c:pt>
                <c:pt idx="9">
                  <c:v>-0.56658161956798514</c:v>
                </c:pt>
                <c:pt idx="10">
                  <c:v>-0.16183969837646472</c:v>
                </c:pt>
                <c:pt idx="11">
                  <c:v>-0.86128909963346656</c:v>
                </c:pt>
                <c:pt idx="12">
                  <c:v>-0.37473100837808193</c:v>
                </c:pt>
                <c:pt idx="13">
                  <c:v>-0.1689144007174348</c:v>
                </c:pt>
                <c:pt idx="14">
                  <c:v>0.56055001630730406</c:v>
                </c:pt>
                <c:pt idx="15">
                  <c:v>0.67929150075300981</c:v>
                </c:pt>
                <c:pt idx="16">
                  <c:v>0.68945613453044174</c:v>
                </c:pt>
                <c:pt idx="17">
                  <c:v>1.6533585695545305</c:v>
                </c:pt>
                <c:pt idx="18">
                  <c:v>3.1188195911474148</c:v>
                </c:pt>
                <c:pt idx="19">
                  <c:v>3.9306517807918384</c:v>
                </c:pt>
                <c:pt idx="20">
                  <c:v>5.0988908869569638</c:v>
                </c:pt>
                <c:pt idx="21">
                  <c:v>6.0478388350199141</c:v>
                </c:pt>
                <c:pt idx="22">
                  <c:v>7.7862191409810988</c:v>
                </c:pt>
                <c:pt idx="23">
                  <c:v>11.0042969344192</c:v>
                </c:pt>
                <c:pt idx="24">
                  <c:v>11.00270437584201</c:v>
                </c:pt>
                <c:pt idx="25">
                  <c:v>12.403056588725736</c:v>
                </c:pt>
                <c:pt idx="26">
                  <c:v>11.930449842717028</c:v>
                </c:pt>
                <c:pt idx="27">
                  <c:v>11.808500085946205</c:v>
                </c:pt>
                <c:pt idx="28">
                  <c:v>11.692446241611876</c:v>
                </c:pt>
                <c:pt idx="29">
                  <c:v>11.578403904419531</c:v>
                </c:pt>
                <c:pt idx="30">
                  <c:v>10.478952934103546</c:v>
                </c:pt>
                <c:pt idx="31">
                  <c:v>9.6649032764343001</c:v>
                </c:pt>
                <c:pt idx="32">
                  <c:v>8.6311265274724001</c:v>
                </c:pt>
                <c:pt idx="33">
                  <c:v>7.4587466662639379</c:v>
                </c:pt>
                <c:pt idx="34">
                  <c:v>6.3535468454221089</c:v>
                </c:pt>
                <c:pt idx="35">
                  <c:v>3.4499775778954911</c:v>
                </c:pt>
                <c:pt idx="36">
                  <c:v>3.0074295969396481</c:v>
                </c:pt>
                <c:pt idx="37">
                  <c:v>2.1510871333960013</c:v>
                </c:pt>
                <c:pt idx="38">
                  <c:v>2.6489918000698998</c:v>
                </c:pt>
                <c:pt idx="39">
                  <c:v>3.3757513902867853</c:v>
                </c:pt>
                <c:pt idx="40">
                  <c:v>3.4525884652312433</c:v>
                </c:pt>
                <c:pt idx="41">
                  <c:v>3.3403005996981872</c:v>
                </c:pt>
                <c:pt idx="42">
                  <c:v>3.3894382030257075</c:v>
                </c:pt>
                <c:pt idx="43">
                  <c:v>3.3558879461114355</c:v>
                </c:pt>
                <c:pt idx="44">
                  <c:v>3.223497948632148</c:v>
                </c:pt>
                <c:pt idx="45">
                  <c:v>3.6490971609053346</c:v>
                </c:pt>
                <c:pt idx="46">
                  <c:v>3.4098432725313765</c:v>
                </c:pt>
                <c:pt idx="47">
                  <c:v>4.0629580907361129</c:v>
                </c:pt>
                <c:pt idx="48">
                  <c:v>4.7679462702544972</c:v>
                </c:pt>
                <c:pt idx="49">
                  <c:v>4.8820165816024774</c:v>
                </c:pt>
                <c:pt idx="50">
                  <c:v>4.9567843184507465</c:v>
                </c:pt>
                <c:pt idx="51">
                  <c:v>5.1062719781962862</c:v>
                </c:pt>
                <c:pt idx="52">
                  <c:v>4.8810350970101002</c:v>
                </c:pt>
                <c:pt idx="53">
                  <c:v>4.973478491393224</c:v>
                </c:pt>
                <c:pt idx="54">
                  <c:v>6.6890311415792159</c:v>
                </c:pt>
                <c:pt idx="55">
                  <c:v>8.4597851972920459</c:v>
                </c:pt>
                <c:pt idx="56">
                  <c:v>9.4498184187826517</c:v>
                </c:pt>
                <c:pt idx="57">
                  <c:v>8.674715996885741</c:v>
                </c:pt>
                <c:pt idx="58">
                  <c:v>8.4009753494457939</c:v>
                </c:pt>
                <c:pt idx="59">
                  <c:v>7.7600690706404851</c:v>
                </c:pt>
                <c:pt idx="60">
                  <c:v>7.4718490081048028</c:v>
                </c:pt>
                <c:pt idx="61">
                  <c:v>7.0212348470763297</c:v>
                </c:pt>
                <c:pt idx="62">
                  <c:v>6.842749607344456</c:v>
                </c:pt>
                <c:pt idx="63">
                  <c:v>6.737904900203584</c:v>
                </c:pt>
                <c:pt idx="64">
                  <c:v>8.6332153578759563</c:v>
                </c:pt>
                <c:pt idx="65">
                  <c:v>8.2405355903377284</c:v>
                </c:pt>
                <c:pt idx="66">
                  <c:v>6.0479528195234389</c:v>
                </c:pt>
                <c:pt idx="67">
                  <c:v>3.796859552549936</c:v>
                </c:pt>
                <c:pt idx="68">
                  <c:v>2.7357537902889417</c:v>
                </c:pt>
                <c:pt idx="69">
                  <c:v>3.4843315244090567</c:v>
                </c:pt>
                <c:pt idx="70">
                  <c:v>4.5369096216708593</c:v>
                </c:pt>
                <c:pt idx="71">
                  <c:v>5.0567897684819396</c:v>
                </c:pt>
                <c:pt idx="72">
                  <c:v>4.5716292167589101</c:v>
                </c:pt>
                <c:pt idx="73">
                  <c:v>4.016288073849239</c:v>
                </c:pt>
                <c:pt idx="74">
                  <c:v>3.3248872888931302</c:v>
                </c:pt>
                <c:pt idx="75">
                  <c:v>3.0865838273490764</c:v>
                </c:pt>
                <c:pt idx="76">
                  <c:v>2.3346458234742462</c:v>
                </c:pt>
                <c:pt idx="77">
                  <c:v>2.7746728092455708</c:v>
                </c:pt>
                <c:pt idx="78">
                  <c:v>3.1869574424662872</c:v>
                </c:pt>
                <c:pt idx="79">
                  <c:v>3.7299154339164087</c:v>
                </c:pt>
                <c:pt idx="80">
                  <c:v>4.3112421115569788</c:v>
                </c:pt>
                <c:pt idx="81">
                  <c:v>3.7373363951487715</c:v>
                </c:pt>
                <c:pt idx="82">
                  <c:v>2.9600006423158076</c:v>
                </c:pt>
                <c:pt idx="83">
                  <c:v>3.0271427790269589</c:v>
                </c:pt>
                <c:pt idx="84">
                  <c:v>3.9146444826502202</c:v>
                </c:pt>
                <c:pt idx="85">
                  <c:v>3.9572195567604496</c:v>
                </c:pt>
                <c:pt idx="86">
                  <c:v>4.8093210744554193</c:v>
                </c:pt>
                <c:pt idx="87">
                  <c:v>6.4950804612968316</c:v>
                </c:pt>
                <c:pt idx="88">
                  <c:v>5.5950288658831449</c:v>
                </c:pt>
                <c:pt idx="89">
                  <c:v>4.4531437555533682</c:v>
                </c:pt>
                <c:pt idx="90">
                  <c:v>4.287449465483939</c:v>
                </c:pt>
                <c:pt idx="91">
                  <c:v>4.8956311352049919</c:v>
                </c:pt>
                <c:pt idx="92">
                  <c:v>5.3142042101958609</c:v>
                </c:pt>
                <c:pt idx="93">
                  <c:v>5.9024886600574256</c:v>
                </c:pt>
                <c:pt idx="94">
                  <c:v>4.8993426606483315</c:v>
                </c:pt>
                <c:pt idx="95">
                  <c:v>4.2489835347010008</c:v>
                </c:pt>
                <c:pt idx="96">
                  <c:v>4.1104734485316374</c:v>
                </c:pt>
                <c:pt idx="97">
                  <c:v>5.4388907022902666</c:v>
                </c:pt>
                <c:pt idx="98">
                  <c:v>3.9460330418949141</c:v>
                </c:pt>
                <c:pt idx="99">
                  <c:v>1.6762617017795467</c:v>
                </c:pt>
                <c:pt idx="100">
                  <c:v>2.3332529230866594</c:v>
                </c:pt>
                <c:pt idx="101">
                  <c:v>3.5405704842743857</c:v>
                </c:pt>
                <c:pt idx="102">
                  <c:v>4.3433448097013994</c:v>
                </c:pt>
                <c:pt idx="103">
                  <c:v>3.9138801700206782</c:v>
                </c:pt>
                <c:pt idx="104">
                  <c:v>2.4863920442874443</c:v>
                </c:pt>
                <c:pt idx="105">
                  <c:v>1.6881978722096402</c:v>
                </c:pt>
                <c:pt idx="106">
                  <c:v>2.4577850453674888</c:v>
                </c:pt>
                <c:pt idx="107">
                  <c:v>3.0091363223961221</c:v>
                </c:pt>
                <c:pt idx="108">
                  <c:v>2.2430588147622998</c:v>
                </c:pt>
                <c:pt idx="109">
                  <c:v>1.9219599006303101</c:v>
                </c:pt>
                <c:pt idx="110">
                  <c:v>3.4716634183517669</c:v>
                </c:pt>
                <c:pt idx="111">
                  <c:v>4.2376107070972058</c:v>
                </c:pt>
                <c:pt idx="112">
                  <c:v>2.9874970545539448</c:v>
                </c:pt>
                <c:pt idx="113">
                  <c:v>2.2044086181460587</c:v>
                </c:pt>
                <c:pt idx="114">
                  <c:v>1.2414498036651844</c:v>
                </c:pt>
                <c:pt idx="115">
                  <c:v>0.50511951102030217</c:v>
                </c:pt>
                <c:pt idx="116">
                  <c:v>0.91448285214841274</c:v>
                </c:pt>
                <c:pt idx="117">
                  <c:v>1.2315572092647775</c:v>
                </c:pt>
                <c:pt idx="118">
                  <c:v>1.4941392565443357</c:v>
                </c:pt>
                <c:pt idx="119">
                  <c:v>1.1338538534425346</c:v>
                </c:pt>
                <c:pt idx="120">
                  <c:v>1.1477501121249567</c:v>
                </c:pt>
                <c:pt idx="121">
                  <c:v>1.4150498936361</c:v>
                </c:pt>
                <c:pt idx="122">
                  <c:v>1.3689241617630188</c:v>
                </c:pt>
                <c:pt idx="123">
                  <c:v>1.1723812237312892</c:v>
                </c:pt>
                <c:pt idx="124">
                  <c:v>1.7449168318092401</c:v>
                </c:pt>
                <c:pt idx="125">
                  <c:v>1.8164462780139834</c:v>
                </c:pt>
                <c:pt idx="126">
                  <c:v>2.0216078117130554</c:v>
                </c:pt>
                <c:pt idx="127">
                  <c:v>2.2421446308138915</c:v>
                </c:pt>
                <c:pt idx="128">
                  <c:v>2.7813105887076084</c:v>
                </c:pt>
                <c:pt idx="129">
                  <c:v>3.1670331220842396</c:v>
                </c:pt>
                <c:pt idx="130">
                  <c:v>1.5735206919592848</c:v>
                </c:pt>
                <c:pt idx="131">
                  <c:v>1.0338435140102575</c:v>
                </c:pt>
                <c:pt idx="132">
                  <c:v>1.0734675590437615</c:v>
                </c:pt>
                <c:pt idx="133">
                  <c:v>0.94381337678732802</c:v>
                </c:pt>
                <c:pt idx="134">
                  <c:v>1.4968565021714175</c:v>
                </c:pt>
                <c:pt idx="135">
                  <c:v>1.4383255536228656</c:v>
                </c:pt>
                <c:pt idx="136">
                  <c:v>1.3711207649131252</c:v>
                </c:pt>
                <c:pt idx="137">
                  <c:v>1.0522457540887542</c:v>
                </c:pt>
                <c:pt idx="138">
                  <c:v>1.3439610418382486</c:v>
                </c:pt>
                <c:pt idx="139">
                  <c:v>0.48191818009335474</c:v>
                </c:pt>
                <c:pt idx="140">
                  <c:v>-0.11845861618643427</c:v>
                </c:pt>
                <c:pt idx="141">
                  <c:v>-0.84677015431550151</c:v>
                </c:pt>
                <c:pt idx="142">
                  <c:v>0.54147397710659906</c:v>
                </c:pt>
                <c:pt idx="143">
                  <c:v>0.86767066052630959</c:v>
                </c:pt>
                <c:pt idx="144">
                  <c:v>0.9232308987975113</c:v>
                </c:pt>
                <c:pt idx="145">
                  <c:v>0.67865154550927898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0A-4656-AB00-CE993E85759E}"/>
            </c:ext>
          </c:extLst>
        </c:ser>
        <c:ser>
          <c:idx val="2"/>
          <c:order val="2"/>
          <c:tx>
            <c:strRef>
              <c:f>'Variacion anual'!$C$22</c:f>
              <c:strCache>
                <c:ptCount val="1"/>
                <c:pt idx="0">
                  <c:v>La Paz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anual'!$Q$22:$FF$22</c:f>
              <c:numCache>
                <c:formatCode>0.00</c:formatCode>
                <c:ptCount val="146"/>
                <c:pt idx="0">
                  <c:v>7.9089637782877142</c:v>
                </c:pt>
                <c:pt idx="1">
                  <c:v>6.875144369127284</c:v>
                </c:pt>
                <c:pt idx="2">
                  <c:v>5.4927452701710067</c:v>
                </c:pt>
                <c:pt idx="3">
                  <c:v>3.721882172571922</c:v>
                </c:pt>
                <c:pt idx="4">
                  <c:v>2.0133317624021263</c:v>
                </c:pt>
                <c:pt idx="5">
                  <c:v>1.360744387434365</c:v>
                </c:pt>
                <c:pt idx="6">
                  <c:v>1.0247321521123176</c:v>
                </c:pt>
                <c:pt idx="7">
                  <c:v>0.45606912120033094</c:v>
                </c:pt>
                <c:pt idx="8">
                  <c:v>0.37437989296871255</c:v>
                </c:pt>
                <c:pt idx="9">
                  <c:v>-8.2705855279274765E-2</c:v>
                </c:pt>
                <c:pt idx="10">
                  <c:v>-0.24505358702003877</c:v>
                </c:pt>
                <c:pt idx="11">
                  <c:v>-0.52498302101108285</c:v>
                </c:pt>
                <c:pt idx="12">
                  <c:v>-0.60173922815156544</c:v>
                </c:pt>
                <c:pt idx="13">
                  <c:v>-0.22540620203349571</c:v>
                </c:pt>
                <c:pt idx="14">
                  <c:v>0.47092820812071334</c:v>
                </c:pt>
                <c:pt idx="15">
                  <c:v>0.8958527869482813</c:v>
                </c:pt>
                <c:pt idx="16">
                  <c:v>1.1439308109393087</c:v>
                </c:pt>
                <c:pt idx="17">
                  <c:v>1.9623420369805578</c:v>
                </c:pt>
                <c:pt idx="18">
                  <c:v>2.267706451382745</c:v>
                </c:pt>
                <c:pt idx="19">
                  <c:v>2.8506495215196992</c:v>
                </c:pt>
                <c:pt idx="20">
                  <c:v>3.7682105374009733</c:v>
                </c:pt>
                <c:pt idx="21">
                  <c:v>5.1221747129436723</c:v>
                </c:pt>
                <c:pt idx="22">
                  <c:v>6.9766084265006079</c:v>
                </c:pt>
                <c:pt idx="23">
                  <c:v>8.9863745166904874</c:v>
                </c:pt>
                <c:pt idx="24">
                  <c:v>10.78157223558418</c:v>
                </c:pt>
                <c:pt idx="25">
                  <c:v>11.815034118128608</c:v>
                </c:pt>
                <c:pt idx="26">
                  <c:v>11.738332823535291</c:v>
                </c:pt>
                <c:pt idx="27">
                  <c:v>11.906166974755283</c:v>
                </c:pt>
                <c:pt idx="28">
                  <c:v>11.876843125868053</c:v>
                </c:pt>
                <c:pt idx="29">
                  <c:v>11.394343371439897</c:v>
                </c:pt>
                <c:pt idx="30">
                  <c:v>11.179622948379841</c:v>
                </c:pt>
                <c:pt idx="31">
                  <c:v>10.617582445288964</c:v>
                </c:pt>
                <c:pt idx="32">
                  <c:v>9.9575132431890534</c:v>
                </c:pt>
                <c:pt idx="33">
                  <c:v>9.2333264211448949</c:v>
                </c:pt>
                <c:pt idx="34">
                  <c:v>7.6661796653240577</c:v>
                </c:pt>
                <c:pt idx="35">
                  <c:v>6.4137896707130215</c:v>
                </c:pt>
                <c:pt idx="36">
                  <c:v>5.1485991805549025</c:v>
                </c:pt>
                <c:pt idx="37">
                  <c:v>4.5664890496625921</c:v>
                </c:pt>
                <c:pt idx="38">
                  <c:v>4.7035093636527137</c:v>
                </c:pt>
                <c:pt idx="39">
                  <c:v>4.8494038783464921</c:v>
                </c:pt>
                <c:pt idx="40">
                  <c:v>4.840752945065141</c:v>
                </c:pt>
                <c:pt idx="41">
                  <c:v>4.7397480645814616</c:v>
                </c:pt>
                <c:pt idx="42">
                  <c:v>4.8236833302164772</c:v>
                </c:pt>
                <c:pt idx="43">
                  <c:v>5.0276074779661784</c:v>
                </c:pt>
                <c:pt idx="44">
                  <c:v>5.1848943067410724</c:v>
                </c:pt>
                <c:pt idx="45">
                  <c:v>4.892175188643666</c:v>
                </c:pt>
                <c:pt idx="46">
                  <c:v>5.0294482243185668</c:v>
                </c:pt>
                <c:pt idx="47">
                  <c:v>5.0167225509712088</c:v>
                </c:pt>
                <c:pt idx="48">
                  <c:v>5.041401516887456</c:v>
                </c:pt>
                <c:pt idx="49">
                  <c:v>5.2404453478335444</c:v>
                </c:pt>
                <c:pt idx="50">
                  <c:v>5.2243732624644545</c:v>
                </c:pt>
                <c:pt idx="51">
                  <c:v>5.138229748060863</c:v>
                </c:pt>
                <c:pt idx="52">
                  <c:v>5.4797918299498205</c:v>
                </c:pt>
                <c:pt idx="53">
                  <c:v>6.2626216674431801</c:v>
                </c:pt>
                <c:pt idx="54">
                  <c:v>6.5357600112069258</c:v>
                </c:pt>
                <c:pt idx="55">
                  <c:v>7.0731860829275961</c:v>
                </c:pt>
                <c:pt idx="56">
                  <c:v>7.3600586199311424</c:v>
                </c:pt>
                <c:pt idx="57">
                  <c:v>7.4101004514140589</c:v>
                </c:pt>
                <c:pt idx="58">
                  <c:v>7.2147004814599347</c:v>
                </c:pt>
                <c:pt idx="59">
                  <c:v>7.1298906591271916</c:v>
                </c:pt>
                <c:pt idx="60">
                  <c:v>7.29200907558607</c:v>
                </c:pt>
                <c:pt idx="61">
                  <c:v>6.5800289730781891</c:v>
                </c:pt>
                <c:pt idx="62">
                  <c:v>6.5486069761797605</c:v>
                </c:pt>
                <c:pt idx="63">
                  <c:v>6.3568581107485311</c:v>
                </c:pt>
                <c:pt idx="64">
                  <c:v>7.2375753742500049</c:v>
                </c:pt>
                <c:pt idx="65">
                  <c:v>6.7813029378522183</c:v>
                </c:pt>
                <c:pt idx="66">
                  <c:v>6.2558720393249834</c:v>
                </c:pt>
                <c:pt idx="67">
                  <c:v>5.0955967314747941</c:v>
                </c:pt>
                <c:pt idx="68">
                  <c:v>4.0448650021181587</c:v>
                </c:pt>
                <c:pt idx="69">
                  <c:v>3.8649408242325434</c:v>
                </c:pt>
                <c:pt idx="70">
                  <c:v>4.034262158751778</c:v>
                </c:pt>
                <c:pt idx="71">
                  <c:v>4.6452914318149574</c:v>
                </c:pt>
                <c:pt idx="72">
                  <c:v>4.6010607942817305</c:v>
                </c:pt>
                <c:pt idx="73">
                  <c:v>4.6678595242571452</c:v>
                </c:pt>
                <c:pt idx="74">
                  <c:v>4.3347573830247121</c:v>
                </c:pt>
                <c:pt idx="75">
                  <c:v>3.8047636457552603</c:v>
                </c:pt>
                <c:pt idx="76">
                  <c:v>3.3397887186014996</c:v>
                </c:pt>
                <c:pt idx="77">
                  <c:v>3.5609518670738138</c:v>
                </c:pt>
                <c:pt idx="78">
                  <c:v>3.7859355744406242</c:v>
                </c:pt>
                <c:pt idx="79">
                  <c:v>4.2914511656288123</c:v>
                </c:pt>
                <c:pt idx="80">
                  <c:v>4.6606471265362215</c:v>
                </c:pt>
                <c:pt idx="81">
                  <c:v>4.7205889160527148</c:v>
                </c:pt>
                <c:pt idx="82">
                  <c:v>4.6031509441145868</c:v>
                </c:pt>
                <c:pt idx="83">
                  <c:v>3.586677470961841</c:v>
                </c:pt>
                <c:pt idx="84">
                  <c:v>3.7440409661502416</c:v>
                </c:pt>
                <c:pt idx="85">
                  <c:v>4.0661506707373452</c:v>
                </c:pt>
                <c:pt idx="86">
                  <c:v>4.3748488228205318</c:v>
                </c:pt>
                <c:pt idx="87">
                  <c:v>5.383643755769385</c:v>
                </c:pt>
                <c:pt idx="88">
                  <c:v>4.3721679028008387</c:v>
                </c:pt>
                <c:pt idx="89">
                  <c:v>4.5565529611255595</c:v>
                </c:pt>
                <c:pt idx="90">
                  <c:v>4.6312584153030301</c:v>
                </c:pt>
                <c:pt idx="91">
                  <c:v>4.6376683262851826</c:v>
                </c:pt>
                <c:pt idx="92">
                  <c:v>4.7457949188090209</c:v>
                </c:pt>
                <c:pt idx="93">
                  <c:v>4.767452471490663</c:v>
                </c:pt>
                <c:pt idx="94">
                  <c:v>4.6000085491350928</c:v>
                </c:pt>
                <c:pt idx="95">
                  <c:v>4.4794492123492624</c:v>
                </c:pt>
                <c:pt idx="96">
                  <c:v>3.9023187634726231</c:v>
                </c:pt>
                <c:pt idx="97">
                  <c:v>3.9448614038702257</c:v>
                </c:pt>
                <c:pt idx="98">
                  <c:v>3.6768517303763737</c:v>
                </c:pt>
                <c:pt idx="99">
                  <c:v>3.2148974761950777</c:v>
                </c:pt>
                <c:pt idx="100">
                  <c:v>3.3162180715985423</c:v>
                </c:pt>
                <c:pt idx="101">
                  <c:v>2.8271803044784605</c:v>
                </c:pt>
                <c:pt idx="102">
                  <c:v>2.6357865866303287</c:v>
                </c:pt>
                <c:pt idx="103">
                  <c:v>2.3667030429735503</c:v>
                </c:pt>
                <c:pt idx="104">
                  <c:v>1.9207296833833487</c:v>
                </c:pt>
                <c:pt idx="105">
                  <c:v>1.957689552542341</c:v>
                </c:pt>
                <c:pt idx="106">
                  <c:v>1.9750671944444465</c:v>
                </c:pt>
                <c:pt idx="107">
                  <c:v>2.3355644280786736</c:v>
                </c:pt>
                <c:pt idx="108">
                  <c:v>2.5166176260737139</c:v>
                </c:pt>
                <c:pt idx="109">
                  <c:v>2.1863481674329055</c:v>
                </c:pt>
                <c:pt idx="110">
                  <c:v>2.336671645231525</c:v>
                </c:pt>
                <c:pt idx="111">
                  <c:v>2.3237837424494812</c:v>
                </c:pt>
                <c:pt idx="112">
                  <c:v>2.4759970703908341</c:v>
                </c:pt>
                <c:pt idx="113">
                  <c:v>2.1255003324424315</c:v>
                </c:pt>
                <c:pt idx="114">
                  <c:v>1.8247858624142355</c:v>
                </c:pt>
                <c:pt idx="115">
                  <c:v>1.7729735787676448</c:v>
                </c:pt>
                <c:pt idx="116">
                  <c:v>1.8446670262822096</c:v>
                </c:pt>
                <c:pt idx="117">
                  <c:v>1.9654049602975787</c:v>
                </c:pt>
                <c:pt idx="118">
                  <c:v>1.8743102622708729</c:v>
                </c:pt>
                <c:pt idx="119">
                  <c:v>1.7692456617341756</c:v>
                </c:pt>
                <c:pt idx="120">
                  <c:v>1.2676338208374771</c:v>
                </c:pt>
                <c:pt idx="121">
                  <c:v>1.4354490347419757</c:v>
                </c:pt>
                <c:pt idx="122">
                  <c:v>1.5476726439739519</c:v>
                </c:pt>
                <c:pt idx="123">
                  <c:v>1.7887505639232248</c:v>
                </c:pt>
                <c:pt idx="124">
                  <c:v>1.7770639713658332</c:v>
                </c:pt>
                <c:pt idx="125">
                  <c:v>1.8837655504523099</c:v>
                </c:pt>
                <c:pt idx="126">
                  <c:v>1.937952035415802</c:v>
                </c:pt>
                <c:pt idx="127">
                  <c:v>2.0439085907480559</c:v>
                </c:pt>
                <c:pt idx="128">
                  <c:v>2.1872414718784094</c:v>
                </c:pt>
                <c:pt idx="129">
                  <c:v>4.3959670648726856</c:v>
                </c:pt>
                <c:pt idx="130">
                  <c:v>2.1715423107239173</c:v>
                </c:pt>
                <c:pt idx="131">
                  <c:v>1.8662149668520422</c:v>
                </c:pt>
                <c:pt idx="132">
                  <c:v>1.6934189530904309</c:v>
                </c:pt>
                <c:pt idx="133">
                  <c:v>1.9367280169451773</c:v>
                </c:pt>
                <c:pt idx="134">
                  <c:v>2.295685211948828</c:v>
                </c:pt>
                <c:pt idx="135">
                  <c:v>1.5934034877812309</c:v>
                </c:pt>
                <c:pt idx="136">
                  <c:v>2.0698907856605775</c:v>
                </c:pt>
                <c:pt idx="137">
                  <c:v>2.2467986721276034</c:v>
                </c:pt>
                <c:pt idx="138">
                  <c:v>3.4282219931593749</c:v>
                </c:pt>
                <c:pt idx="139">
                  <c:v>1.8135933498250489</c:v>
                </c:pt>
                <c:pt idx="140">
                  <c:v>1.5651466760815413</c:v>
                </c:pt>
                <c:pt idx="141">
                  <c:v>-1.2598602337163811</c:v>
                </c:pt>
                <c:pt idx="142">
                  <c:v>0.78502510442195472</c:v>
                </c:pt>
                <c:pt idx="143">
                  <c:v>1.1752307300209486</c:v>
                </c:pt>
                <c:pt idx="144">
                  <c:v>1.6070914418833127</c:v>
                </c:pt>
                <c:pt idx="145">
                  <c:v>1.2999893567975151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0A-4656-AB00-CE993E85759E}"/>
            </c:ext>
          </c:extLst>
        </c:ser>
        <c:ser>
          <c:idx val="3"/>
          <c:order val="3"/>
          <c:tx>
            <c:strRef>
              <c:f>'Variacion anual'!$C$23</c:f>
              <c:strCache>
                <c:ptCount val="1"/>
                <c:pt idx="0">
                  <c:v>Cochabamba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anual'!$Q$23:$FF$23</c:f>
              <c:numCache>
                <c:formatCode>0.00</c:formatCode>
                <c:ptCount val="146"/>
                <c:pt idx="0">
                  <c:v>8.1724805931614455</c:v>
                </c:pt>
                <c:pt idx="1">
                  <c:v>6.4962208906227836</c:v>
                </c:pt>
                <c:pt idx="2">
                  <c:v>4.778143864750084</c:v>
                </c:pt>
                <c:pt idx="3">
                  <c:v>3.2040334909980484</c:v>
                </c:pt>
                <c:pt idx="4">
                  <c:v>2.6196918996648222</c:v>
                </c:pt>
                <c:pt idx="5">
                  <c:v>2.175659398174945</c:v>
                </c:pt>
                <c:pt idx="6">
                  <c:v>2.4878764526843788</c:v>
                </c:pt>
                <c:pt idx="7">
                  <c:v>1.1083298292707822</c:v>
                </c:pt>
                <c:pt idx="8">
                  <c:v>1.5268231987748182</c:v>
                </c:pt>
                <c:pt idx="9">
                  <c:v>0.89521910072436484</c:v>
                </c:pt>
                <c:pt idx="10">
                  <c:v>0.540079111813907</c:v>
                </c:pt>
                <c:pt idx="11">
                  <c:v>0.30329952457881504</c:v>
                </c:pt>
                <c:pt idx="12">
                  <c:v>0.22652709178068164</c:v>
                </c:pt>
                <c:pt idx="13">
                  <c:v>0.61857694709597233</c:v>
                </c:pt>
                <c:pt idx="14">
                  <c:v>1.1141354911212265</c:v>
                </c:pt>
                <c:pt idx="15">
                  <c:v>1.3061858230207557</c:v>
                </c:pt>
                <c:pt idx="16">
                  <c:v>0.85242628377288909</c:v>
                </c:pt>
                <c:pt idx="17">
                  <c:v>1.5792134587352402</c:v>
                </c:pt>
                <c:pt idx="18">
                  <c:v>1.7909410970900153</c:v>
                </c:pt>
                <c:pt idx="19">
                  <c:v>2.5436741365737703</c:v>
                </c:pt>
                <c:pt idx="20">
                  <c:v>3.5408870783256718</c:v>
                </c:pt>
                <c:pt idx="21">
                  <c:v>5.7823754162928509</c:v>
                </c:pt>
                <c:pt idx="22">
                  <c:v>7.3704310852263477</c:v>
                </c:pt>
                <c:pt idx="23">
                  <c:v>8.2748192393867104</c:v>
                </c:pt>
                <c:pt idx="24">
                  <c:v>9.9792254080546918</c:v>
                </c:pt>
                <c:pt idx="25">
                  <c:v>10.87378675494528</c:v>
                </c:pt>
                <c:pt idx="26">
                  <c:v>10.625241466494174</c:v>
                </c:pt>
                <c:pt idx="27">
                  <c:v>10.901473146330254</c:v>
                </c:pt>
                <c:pt idx="28">
                  <c:v>11.142780973537846</c:v>
                </c:pt>
                <c:pt idx="29">
                  <c:v>11.506458215716254</c:v>
                </c:pt>
                <c:pt idx="30">
                  <c:v>10.696975742144588</c:v>
                </c:pt>
                <c:pt idx="31">
                  <c:v>10.136883627428016</c:v>
                </c:pt>
                <c:pt idx="32">
                  <c:v>9.2111335654581072</c:v>
                </c:pt>
                <c:pt idx="33">
                  <c:v>7.6551753380909693</c:v>
                </c:pt>
                <c:pt idx="34">
                  <c:v>6.342858901601689</c:v>
                </c:pt>
                <c:pt idx="35">
                  <c:v>5.8084412178770251</c:v>
                </c:pt>
                <c:pt idx="36">
                  <c:v>4.9022622860565024</c:v>
                </c:pt>
                <c:pt idx="37">
                  <c:v>4.6896787495675607</c:v>
                </c:pt>
                <c:pt idx="38">
                  <c:v>4.8387043307084765</c:v>
                </c:pt>
                <c:pt idx="39">
                  <c:v>5.0358511830612906</c:v>
                </c:pt>
                <c:pt idx="40">
                  <c:v>5.0457804425879882</c:v>
                </c:pt>
                <c:pt idx="41">
                  <c:v>4.7038160902489468</c:v>
                </c:pt>
                <c:pt idx="42">
                  <c:v>4.9713056054154325</c:v>
                </c:pt>
                <c:pt idx="43">
                  <c:v>5.3074492864899181</c:v>
                </c:pt>
                <c:pt idx="44">
                  <c:v>5.0708890555632546</c:v>
                </c:pt>
                <c:pt idx="45">
                  <c:v>5.2894257294058944</c:v>
                </c:pt>
                <c:pt idx="46">
                  <c:v>5.9840801364017926</c:v>
                </c:pt>
                <c:pt idx="47">
                  <c:v>6.2476212012383847</c:v>
                </c:pt>
                <c:pt idx="48">
                  <c:v>6.0040827665154506</c:v>
                </c:pt>
                <c:pt idx="49">
                  <c:v>6.0572071324334509</c:v>
                </c:pt>
                <c:pt idx="50">
                  <c:v>6.3545582864077188</c:v>
                </c:pt>
                <c:pt idx="51">
                  <c:v>5.4452711374448404</c:v>
                </c:pt>
                <c:pt idx="52">
                  <c:v>5.5647413370053522</c:v>
                </c:pt>
                <c:pt idx="53">
                  <c:v>5.4256591591351988</c:v>
                </c:pt>
                <c:pt idx="54">
                  <c:v>6.520050945102307</c:v>
                </c:pt>
                <c:pt idx="55">
                  <c:v>7.5600087410094385</c:v>
                </c:pt>
                <c:pt idx="56">
                  <c:v>8.1443514174252662</c:v>
                </c:pt>
                <c:pt idx="57">
                  <c:v>7.599181227283669</c:v>
                </c:pt>
                <c:pt idx="58">
                  <c:v>6.1649298506414762</c:v>
                </c:pt>
                <c:pt idx="59">
                  <c:v>6.0278036110555044</c:v>
                </c:pt>
                <c:pt idx="60">
                  <c:v>6.5177444146109931</c:v>
                </c:pt>
                <c:pt idx="61">
                  <c:v>6.7431275800748702</c:v>
                </c:pt>
                <c:pt idx="62">
                  <c:v>6.3885195281923934</c:v>
                </c:pt>
                <c:pt idx="63">
                  <c:v>7.551276431096432</c:v>
                </c:pt>
                <c:pt idx="64">
                  <c:v>8.7114105080687398</c:v>
                </c:pt>
                <c:pt idx="65">
                  <c:v>9.4743224166946796</c:v>
                </c:pt>
                <c:pt idx="66">
                  <c:v>7.9116074084008448</c:v>
                </c:pt>
                <c:pt idx="67">
                  <c:v>5.1553362723508078</c:v>
                </c:pt>
                <c:pt idx="68">
                  <c:v>4.569784922642528</c:v>
                </c:pt>
                <c:pt idx="69">
                  <c:v>5.961655621395745</c:v>
                </c:pt>
                <c:pt idx="70">
                  <c:v>7.4428338900921265</c:v>
                </c:pt>
                <c:pt idx="71">
                  <c:v>8.2748869942954606</c:v>
                </c:pt>
                <c:pt idx="72">
                  <c:v>7.804813507548003</c:v>
                </c:pt>
                <c:pt idx="73">
                  <c:v>6.0936578400556218</c:v>
                </c:pt>
                <c:pt idx="74">
                  <c:v>5.903705781886659</c:v>
                </c:pt>
                <c:pt idx="75">
                  <c:v>6.4211099144507511</c:v>
                </c:pt>
                <c:pt idx="76">
                  <c:v>5.4130097025198554</c:v>
                </c:pt>
                <c:pt idx="77">
                  <c:v>4.4948786505595306</c:v>
                </c:pt>
                <c:pt idx="78">
                  <c:v>4.4879760730905272</c:v>
                </c:pt>
                <c:pt idx="79">
                  <c:v>6.2943546588977606</c:v>
                </c:pt>
                <c:pt idx="80">
                  <c:v>6.7162779045011112</c:v>
                </c:pt>
                <c:pt idx="81">
                  <c:v>5.3869324272258989</c:v>
                </c:pt>
                <c:pt idx="82">
                  <c:v>4.0829006787139299</c:v>
                </c:pt>
                <c:pt idx="83">
                  <c:v>3.7718220733141017</c:v>
                </c:pt>
                <c:pt idx="84">
                  <c:v>3.9461628801138238</c:v>
                </c:pt>
                <c:pt idx="85">
                  <c:v>5.3411572259726148</c:v>
                </c:pt>
                <c:pt idx="86">
                  <c:v>7.0362424797728584</c:v>
                </c:pt>
                <c:pt idx="87">
                  <c:v>7.606172136549616</c:v>
                </c:pt>
                <c:pt idx="88">
                  <c:v>5.3402836859600677</c:v>
                </c:pt>
                <c:pt idx="89">
                  <c:v>4.8357380696095076</c:v>
                </c:pt>
                <c:pt idx="90">
                  <c:v>4.4614755009462437</c:v>
                </c:pt>
                <c:pt idx="91">
                  <c:v>4.5535142681696339</c:v>
                </c:pt>
                <c:pt idx="92">
                  <c:v>3.9359764419165888</c:v>
                </c:pt>
                <c:pt idx="93">
                  <c:v>5.0520635534556213</c:v>
                </c:pt>
                <c:pt idx="94">
                  <c:v>4.8698432194523633</c:v>
                </c:pt>
                <c:pt idx="95">
                  <c:v>3.9456115796544289</c:v>
                </c:pt>
                <c:pt idx="96">
                  <c:v>4.7324604124814984</c:v>
                </c:pt>
                <c:pt idx="97">
                  <c:v>4.4520555195791678</c:v>
                </c:pt>
                <c:pt idx="98">
                  <c:v>2.0013396947987871</c:v>
                </c:pt>
                <c:pt idx="99">
                  <c:v>-0.48197723010668936</c:v>
                </c:pt>
                <c:pt idx="100">
                  <c:v>1.0777663191290809</c:v>
                </c:pt>
                <c:pt idx="101">
                  <c:v>3.2928820891035659</c:v>
                </c:pt>
                <c:pt idx="102">
                  <c:v>5.1069307049799395</c:v>
                </c:pt>
                <c:pt idx="103">
                  <c:v>5.5140580433326036</c:v>
                </c:pt>
                <c:pt idx="104">
                  <c:v>5.3709617268292931</c:v>
                </c:pt>
                <c:pt idx="105">
                  <c:v>4.2029860120935902</c:v>
                </c:pt>
                <c:pt idx="106">
                  <c:v>4.0059707379735077</c:v>
                </c:pt>
                <c:pt idx="107">
                  <c:v>4.5521241071051488</c:v>
                </c:pt>
                <c:pt idx="108">
                  <c:v>3.2067292669686331</c:v>
                </c:pt>
                <c:pt idx="109">
                  <c:v>2.8239261874954513</c:v>
                </c:pt>
                <c:pt idx="110">
                  <c:v>3.7069289211513867</c:v>
                </c:pt>
                <c:pt idx="111">
                  <c:v>4.5462929974735111</c:v>
                </c:pt>
                <c:pt idx="112">
                  <c:v>4.7768207423494635</c:v>
                </c:pt>
                <c:pt idx="113">
                  <c:v>2.7943260154503102</c:v>
                </c:pt>
                <c:pt idx="114">
                  <c:v>1.5134976990343274</c:v>
                </c:pt>
                <c:pt idx="115">
                  <c:v>-9.608432902553643E-2</c:v>
                </c:pt>
                <c:pt idx="116">
                  <c:v>0.22438561454021233</c:v>
                </c:pt>
                <c:pt idx="117">
                  <c:v>0.5772074655313375</c:v>
                </c:pt>
                <c:pt idx="118">
                  <c:v>1.5987572401382044</c:v>
                </c:pt>
                <c:pt idx="119">
                  <c:v>1.2528943597490905</c:v>
                </c:pt>
                <c:pt idx="120">
                  <c:v>0.86791788855824503</c:v>
                </c:pt>
                <c:pt idx="121">
                  <c:v>1.0152130799149894</c:v>
                </c:pt>
                <c:pt idx="122">
                  <c:v>1.6990177362349757</c:v>
                </c:pt>
                <c:pt idx="123">
                  <c:v>2.3291518507522424</c:v>
                </c:pt>
                <c:pt idx="124">
                  <c:v>2.6110505554340691</c:v>
                </c:pt>
                <c:pt idx="125">
                  <c:v>3.1157317768497617</c:v>
                </c:pt>
                <c:pt idx="126">
                  <c:v>4.0400189733188929</c:v>
                </c:pt>
                <c:pt idx="127">
                  <c:v>4.1296713564135556</c:v>
                </c:pt>
                <c:pt idx="128">
                  <c:v>4.2219532050740805</c:v>
                </c:pt>
                <c:pt idx="129">
                  <c:v>5.2486076590376962</c:v>
                </c:pt>
                <c:pt idx="130">
                  <c:v>1.8692717548381976</c:v>
                </c:pt>
                <c:pt idx="131">
                  <c:v>1.4192909389629582</c:v>
                </c:pt>
                <c:pt idx="132">
                  <c:v>1.5005148811420677</c:v>
                </c:pt>
                <c:pt idx="133">
                  <c:v>1.9240521354088269</c:v>
                </c:pt>
                <c:pt idx="134">
                  <c:v>2.1667276855079187</c:v>
                </c:pt>
                <c:pt idx="135">
                  <c:v>0.78685427327218616</c:v>
                </c:pt>
                <c:pt idx="136">
                  <c:v>0.81720311712025762</c:v>
                </c:pt>
                <c:pt idx="137">
                  <c:v>0.99519471635141077</c:v>
                </c:pt>
                <c:pt idx="138">
                  <c:v>8.4624565167357169E-2</c:v>
                </c:pt>
                <c:pt idx="139">
                  <c:v>-1.3444312513048118</c:v>
                </c:pt>
                <c:pt idx="140">
                  <c:v>-0.91836082903401506</c:v>
                </c:pt>
                <c:pt idx="141">
                  <c:v>-2.7654853950802583</c:v>
                </c:pt>
                <c:pt idx="142">
                  <c:v>0.19669027000241979</c:v>
                </c:pt>
                <c:pt idx="143">
                  <c:v>1.3923421122115531</c:v>
                </c:pt>
                <c:pt idx="144">
                  <c:v>1.7453027837629476</c:v>
                </c:pt>
                <c:pt idx="145">
                  <c:v>1.3283201498225816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60A-4656-AB00-CE993E85759E}"/>
            </c:ext>
          </c:extLst>
        </c:ser>
        <c:ser>
          <c:idx val="4"/>
          <c:order val="4"/>
          <c:tx>
            <c:strRef>
              <c:f>'Variacion anual'!$C$24</c:f>
              <c:strCache>
                <c:ptCount val="1"/>
                <c:pt idx="0">
                  <c:v>Oruro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anual'!$Q$24:$FF$24</c:f>
              <c:numCache>
                <c:formatCode>0.00</c:formatCode>
                <c:ptCount val="146"/>
                <c:pt idx="0">
                  <c:v>9.305062879306325</c:v>
                </c:pt>
                <c:pt idx="1">
                  <c:v>6.3830047471098217</c:v>
                </c:pt>
                <c:pt idx="2">
                  <c:v>5.1792645674253457</c:v>
                </c:pt>
                <c:pt idx="3">
                  <c:v>1.6899519321627698</c:v>
                </c:pt>
                <c:pt idx="4">
                  <c:v>-0.43652990851227313</c:v>
                </c:pt>
                <c:pt idx="5">
                  <c:v>-1.2819563649940857</c:v>
                </c:pt>
                <c:pt idx="6">
                  <c:v>0.1134450844517465</c:v>
                </c:pt>
                <c:pt idx="7">
                  <c:v>-0.24654416637004406</c:v>
                </c:pt>
                <c:pt idx="8">
                  <c:v>-0.79879518438377151</c:v>
                </c:pt>
                <c:pt idx="9">
                  <c:v>-1.2192200597699876</c:v>
                </c:pt>
                <c:pt idx="10">
                  <c:v>-1.2810703129207623</c:v>
                </c:pt>
                <c:pt idx="11">
                  <c:v>-1.6109433120679029</c:v>
                </c:pt>
                <c:pt idx="12">
                  <c:v>-1.1155586102172155</c:v>
                </c:pt>
                <c:pt idx="13">
                  <c:v>-0.37831551994774726</c:v>
                </c:pt>
                <c:pt idx="14">
                  <c:v>-0.21221620140475794</c:v>
                </c:pt>
                <c:pt idx="15">
                  <c:v>0.54309490349406797</c:v>
                </c:pt>
                <c:pt idx="16">
                  <c:v>0.83862183415130964</c:v>
                </c:pt>
                <c:pt idx="17">
                  <c:v>2.0483044236538461</c:v>
                </c:pt>
                <c:pt idx="18">
                  <c:v>2.9205529113499384</c:v>
                </c:pt>
                <c:pt idx="19">
                  <c:v>3.234557061359955</c:v>
                </c:pt>
                <c:pt idx="20">
                  <c:v>3.764845427242447</c:v>
                </c:pt>
                <c:pt idx="21">
                  <c:v>5.9316217657557679</c:v>
                </c:pt>
                <c:pt idx="22">
                  <c:v>7.6544898675331874</c:v>
                </c:pt>
                <c:pt idx="23">
                  <c:v>9.7692515533239757</c:v>
                </c:pt>
                <c:pt idx="24">
                  <c:v>14.185538199862414</c:v>
                </c:pt>
                <c:pt idx="25">
                  <c:v>14.571779247690708</c:v>
                </c:pt>
                <c:pt idx="26">
                  <c:v>13.834536777178474</c:v>
                </c:pt>
                <c:pt idx="27">
                  <c:v>14.033809918446583</c:v>
                </c:pt>
                <c:pt idx="28">
                  <c:v>13.333686671468104</c:v>
                </c:pt>
                <c:pt idx="29">
                  <c:v>13.236393411872349</c:v>
                </c:pt>
                <c:pt idx="30">
                  <c:v>11.34394832507073</c:v>
                </c:pt>
                <c:pt idx="31">
                  <c:v>10.793237263727896</c:v>
                </c:pt>
                <c:pt idx="32">
                  <c:v>10.381536035618687</c:v>
                </c:pt>
                <c:pt idx="33">
                  <c:v>9.3023335744637947</c:v>
                </c:pt>
                <c:pt idx="34">
                  <c:v>7.5858480862786903</c:v>
                </c:pt>
                <c:pt idx="35">
                  <c:v>5.3983221693881811</c:v>
                </c:pt>
                <c:pt idx="36">
                  <c:v>1.5636629126320356</c:v>
                </c:pt>
                <c:pt idx="37">
                  <c:v>1.5583291383325149</c:v>
                </c:pt>
                <c:pt idx="38">
                  <c:v>2.4958870468955174</c:v>
                </c:pt>
                <c:pt idx="39">
                  <c:v>2.7168714116476922</c:v>
                </c:pt>
                <c:pt idx="40">
                  <c:v>3.1786997073356638</c:v>
                </c:pt>
                <c:pt idx="41">
                  <c:v>2.9477051112624997</c:v>
                </c:pt>
                <c:pt idx="42">
                  <c:v>4.0359768613646541</c:v>
                </c:pt>
                <c:pt idx="43">
                  <c:v>3.9407479352789654</c:v>
                </c:pt>
                <c:pt idx="44">
                  <c:v>3.6421591101705397</c:v>
                </c:pt>
                <c:pt idx="45">
                  <c:v>3.2668162686358082</c:v>
                </c:pt>
                <c:pt idx="46">
                  <c:v>3.5207798410046731</c:v>
                </c:pt>
                <c:pt idx="47">
                  <c:v>4.0749543352708306</c:v>
                </c:pt>
                <c:pt idx="48">
                  <c:v>4.4657630715543295</c:v>
                </c:pt>
                <c:pt idx="49">
                  <c:v>4.7291313803706769</c:v>
                </c:pt>
                <c:pt idx="50">
                  <c:v>4.8028915918740145</c:v>
                </c:pt>
                <c:pt idx="51">
                  <c:v>4.6251886113204632</c:v>
                </c:pt>
                <c:pt idx="52">
                  <c:v>4.7886611730018291</c:v>
                </c:pt>
                <c:pt idx="53">
                  <c:v>4.7631911710844355</c:v>
                </c:pt>
                <c:pt idx="54">
                  <c:v>5.3171914529508868</c:v>
                </c:pt>
                <c:pt idx="55">
                  <c:v>6.9275267636355276</c:v>
                </c:pt>
                <c:pt idx="56">
                  <c:v>8.428151515172555</c:v>
                </c:pt>
                <c:pt idx="57">
                  <c:v>8.2947717967878365</c:v>
                </c:pt>
                <c:pt idx="58">
                  <c:v>9.0288601226098173</c:v>
                </c:pt>
                <c:pt idx="59">
                  <c:v>8.5513444750032761</c:v>
                </c:pt>
                <c:pt idx="60">
                  <c:v>8.3552858318709955</c:v>
                </c:pt>
                <c:pt idx="61">
                  <c:v>7.8480020224683589</c:v>
                </c:pt>
                <c:pt idx="62">
                  <c:v>8.056030961869487</c:v>
                </c:pt>
                <c:pt idx="63">
                  <c:v>8.5560515257832037</c:v>
                </c:pt>
                <c:pt idx="64">
                  <c:v>10.587920180300458</c:v>
                </c:pt>
                <c:pt idx="65">
                  <c:v>10.799521510190036</c:v>
                </c:pt>
                <c:pt idx="66">
                  <c:v>8.9170747521492224</c:v>
                </c:pt>
                <c:pt idx="67">
                  <c:v>5.890957414698561</c:v>
                </c:pt>
                <c:pt idx="68">
                  <c:v>3.9874424639567696</c:v>
                </c:pt>
                <c:pt idx="69">
                  <c:v>4.2005226834525677</c:v>
                </c:pt>
                <c:pt idx="70">
                  <c:v>3.8650960155427905</c:v>
                </c:pt>
                <c:pt idx="71">
                  <c:v>4.4434654563376252</c:v>
                </c:pt>
                <c:pt idx="72">
                  <c:v>4.4358103130063942</c:v>
                </c:pt>
                <c:pt idx="73">
                  <c:v>4.3414294326484804</c:v>
                </c:pt>
                <c:pt idx="74">
                  <c:v>3.6194027554719677</c:v>
                </c:pt>
                <c:pt idx="75">
                  <c:v>2.6653501236140853</c:v>
                </c:pt>
                <c:pt idx="76">
                  <c:v>0.99454732983208505</c:v>
                </c:pt>
                <c:pt idx="77">
                  <c:v>0.83149478516308939</c:v>
                </c:pt>
                <c:pt idx="78">
                  <c:v>1.3606595909741115</c:v>
                </c:pt>
                <c:pt idx="79">
                  <c:v>2.5832123614846658</c:v>
                </c:pt>
                <c:pt idx="80">
                  <c:v>3.2934603275525109</c:v>
                </c:pt>
                <c:pt idx="81">
                  <c:v>2.495284532397557</c:v>
                </c:pt>
                <c:pt idx="82">
                  <c:v>1.7923930876166061</c:v>
                </c:pt>
                <c:pt idx="83">
                  <c:v>0.53336347182024735</c:v>
                </c:pt>
                <c:pt idx="84">
                  <c:v>0.39618713698119645</c:v>
                </c:pt>
                <c:pt idx="85">
                  <c:v>0.22305946718159664</c:v>
                </c:pt>
                <c:pt idx="86">
                  <c:v>1.202608159219154</c:v>
                </c:pt>
                <c:pt idx="87">
                  <c:v>2.3782366019817758</c:v>
                </c:pt>
                <c:pt idx="88">
                  <c:v>2.6311734196016179</c:v>
                </c:pt>
                <c:pt idx="89">
                  <c:v>2.9749547141189936</c:v>
                </c:pt>
                <c:pt idx="90">
                  <c:v>2.7573587065127692</c:v>
                </c:pt>
                <c:pt idx="91">
                  <c:v>2.4995995462843812</c:v>
                </c:pt>
                <c:pt idx="92">
                  <c:v>2.9463879503905055</c:v>
                </c:pt>
                <c:pt idx="93">
                  <c:v>3.1902357094554468</c:v>
                </c:pt>
                <c:pt idx="94">
                  <c:v>3.4947100771290929</c:v>
                </c:pt>
                <c:pt idx="95">
                  <c:v>3.974487418077155</c:v>
                </c:pt>
                <c:pt idx="96">
                  <c:v>3.4427737663678348</c:v>
                </c:pt>
                <c:pt idx="97">
                  <c:v>3.9297609870592609</c:v>
                </c:pt>
                <c:pt idx="98">
                  <c:v>3.2770163978979472</c:v>
                </c:pt>
                <c:pt idx="99">
                  <c:v>2.3236666587763466</c:v>
                </c:pt>
                <c:pt idx="100">
                  <c:v>1.7726953043629923</c:v>
                </c:pt>
                <c:pt idx="101">
                  <c:v>1.4176695531226358</c:v>
                </c:pt>
                <c:pt idx="102">
                  <c:v>1.9679164095980139</c:v>
                </c:pt>
                <c:pt idx="103">
                  <c:v>1.9400476097849673</c:v>
                </c:pt>
                <c:pt idx="104">
                  <c:v>1.3907673884616001</c:v>
                </c:pt>
                <c:pt idx="105">
                  <c:v>1.6798924997841524</c:v>
                </c:pt>
                <c:pt idx="106">
                  <c:v>1.7209197173327251</c:v>
                </c:pt>
                <c:pt idx="107">
                  <c:v>1.9373995953212653</c:v>
                </c:pt>
                <c:pt idx="108">
                  <c:v>1.9532449090816639</c:v>
                </c:pt>
                <c:pt idx="109">
                  <c:v>1.638004900058676</c:v>
                </c:pt>
                <c:pt idx="110">
                  <c:v>2.5339123116699502</c:v>
                </c:pt>
                <c:pt idx="111">
                  <c:v>2.3758564426325179</c:v>
                </c:pt>
                <c:pt idx="112">
                  <c:v>2.5861815662755028</c:v>
                </c:pt>
                <c:pt idx="113">
                  <c:v>2.2246497318469727</c:v>
                </c:pt>
                <c:pt idx="114">
                  <c:v>1.5550447303773085</c:v>
                </c:pt>
                <c:pt idx="115">
                  <c:v>1.4736651209816598</c:v>
                </c:pt>
                <c:pt idx="116">
                  <c:v>1.1548545296423685</c:v>
                </c:pt>
                <c:pt idx="117">
                  <c:v>1.4632755982253665</c:v>
                </c:pt>
                <c:pt idx="118">
                  <c:v>1.4100213241695636</c:v>
                </c:pt>
                <c:pt idx="119">
                  <c:v>1.0507922166810513</c:v>
                </c:pt>
                <c:pt idx="120">
                  <c:v>1.068714347031241</c:v>
                </c:pt>
                <c:pt idx="121">
                  <c:v>1.3541213643995187</c:v>
                </c:pt>
                <c:pt idx="122">
                  <c:v>0.96304961700068858</c:v>
                </c:pt>
                <c:pt idx="123">
                  <c:v>2.1740897671025605</c:v>
                </c:pt>
                <c:pt idx="124">
                  <c:v>2.1404463451232703</c:v>
                </c:pt>
                <c:pt idx="125">
                  <c:v>1.8771422685003758</c:v>
                </c:pt>
                <c:pt idx="126">
                  <c:v>2.5005253646426473</c:v>
                </c:pt>
                <c:pt idx="127">
                  <c:v>2.6128072555956061</c:v>
                </c:pt>
                <c:pt idx="128">
                  <c:v>2.7109112936331226</c:v>
                </c:pt>
                <c:pt idx="129">
                  <c:v>4.4691743373338033</c:v>
                </c:pt>
                <c:pt idx="130">
                  <c:v>1.3046504494216515</c:v>
                </c:pt>
                <c:pt idx="131">
                  <c:v>0.75903751120498519</c:v>
                </c:pt>
                <c:pt idx="132">
                  <c:v>0.46028666067705615</c:v>
                </c:pt>
                <c:pt idx="133">
                  <c:v>0.17949207244905008</c:v>
                </c:pt>
                <c:pt idx="134">
                  <c:v>-0.25932005567396166</c:v>
                </c:pt>
                <c:pt idx="135">
                  <c:v>-0.97192133714147921</c:v>
                </c:pt>
                <c:pt idx="136">
                  <c:v>-0.46422035523334682</c:v>
                </c:pt>
                <c:pt idx="137">
                  <c:v>0.21650411127400737</c:v>
                </c:pt>
                <c:pt idx="138">
                  <c:v>0.93542013709366767</c:v>
                </c:pt>
                <c:pt idx="139">
                  <c:v>-0.85748139199453011</c:v>
                </c:pt>
                <c:pt idx="140">
                  <c:v>-0.29188576061621729</c:v>
                </c:pt>
                <c:pt idx="141">
                  <c:v>-2.4717826330787229</c:v>
                </c:pt>
                <c:pt idx="142">
                  <c:v>7.6845806998826482E-2</c:v>
                </c:pt>
                <c:pt idx="143">
                  <c:v>0.96356446953711483</c:v>
                </c:pt>
                <c:pt idx="144">
                  <c:v>0.96406867106533234</c:v>
                </c:pt>
                <c:pt idx="145">
                  <c:v>1.1995550671114463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60A-4656-AB00-CE993E85759E}"/>
            </c:ext>
          </c:extLst>
        </c:ser>
        <c:ser>
          <c:idx val="5"/>
          <c:order val="5"/>
          <c:tx>
            <c:strRef>
              <c:f>'Variacion anual'!$C$25</c:f>
              <c:strCache>
                <c:ptCount val="1"/>
                <c:pt idx="0">
                  <c:v>Potosí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anual'!$Q$25:$FF$25</c:f>
              <c:numCache>
                <c:formatCode>0.00</c:formatCode>
                <c:ptCount val="146"/>
                <c:pt idx="0">
                  <c:v>6.7764908314308814</c:v>
                </c:pt>
                <c:pt idx="1">
                  <c:v>5.1820719672099003</c:v>
                </c:pt>
                <c:pt idx="2">
                  <c:v>3.3537890231648992</c:v>
                </c:pt>
                <c:pt idx="3">
                  <c:v>-1.1475737747529524</c:v>
                </c:pt>
                <c:pt idx="4">
                  <c:v>-2.2775880500105705</c:v>
                </c:pt>
                <c:pt idx="5">
                  <c:v>-2.4704639054517807</c:v>
                </c:pt>
                <c:pt idx="6">
                  <c:v>-2.7233408321617136</c:v>
                </c:pt>
                <c:pt idx="7">
                  <c:v>-3.2769910515960343</c:v>
                </c:pt>
                <c:pt idx="8">
                  <c:v>-3.3796973414139342</c:v>
                </c:pt>
                <c:pt idx="9">
                  <c:v>-3.0666687700063866</c:v>
                </c:pt>
                <c:pt idx="10">
                  <c:v>-2.3479626471301973</c:v>
                </c:pt>
                <c:pt idx="11">
                  <c:v>-2.1898105354009156</c:v>
                </c:pt>
                <c:pt idx="12">
                  <c:v>-1.3252028814469186</c:v>
                </c:pt>
                <c:pt idx="13">
                  <c:v>-1.0846042316324689</c:v>
                </c:pt>
                <c:pt idx="14">
                  <c:v>-0.31511592197818183</c:v>
                </c:pt>
                <c:pt idx="15">
                  <c:v>0.54456018544257745</c:v>
                </c:pt>
                <c:pt idx="16">
                  <c:v>0.57545415649162823</c:v>
                </c:pt>
                <c:pt idx="17">
                  <c:v>1.345281982388169</c:v>
                </c:pt>
                <c:pt idx="18">
                  <c:v>3.509439759523425</c:v>
                </c:pt>
                <c:pt idx="19">
                  <c:v>3.6896273376893607</c:v>
                </c:pt>
                <c:pt idx="20">
                  <c:v>4.7633674360335831</c:v>
                </c:pt>
                <c:pt idx="21">
                  <c:v>5.7174630126641146</c:v>
                </c:pt>
                <c:pt idx="22">
                  <c:v>7.3462630916282912</c:v>
                </c:pt>
                <c:pt idx="23">
                  <c:v>11.501065016356327</c:v>
                </c:pt>
                <c:pt idx="24">
                  <c:v>12.856493589083318</c:v>
                </c:pt>
                <c:pt idx="25">
                  <c:v>15.132697459814715</c:v>
                </c:pt>
                <c:pt idx="26">
                  <c:v>13.646573353222792</c:v>
                </c:pt>
                <c:pt idx="27">
                  <c:v>14.000245603338723</c:v>
                </c:pt>
                <c:pt idx="28">
                  <c:v>13.747565814262487</c:v>
                </c:pt>
                <c:pt idx="29">
                  <c:v>13.436685959050386</c:v>
                </c:pt>
                <c:pt idx="30">
                  <c:v>10.973713071318558</c:v>
                </c:pt>
                <c:pt idx="31">
                  <c:v>11.447480385814002</c:v>
                </c:pt>
                <c:pt idx="32">
                  <c:v>10.211564401257656</c:v>
                </c:pt>
                <c:pt idx="33">
                  <c:v>8.9803554950772746</c:v>
                </c:pt>
                <c:pt idx="34">
                  <c:v>7.8150959386322993</c:v>
                </c:pt>
                <c:pt idx="35">
                  <c:v>4.3015132008985768</c:v>
                </c:pt>
                <c:pt idx="36">
                  <c:v>2.7321756792967333</c:v>
                </c:pt>
                <c:pt idx="37">
                  <c:v>1.2975444112006462</c:v>
                </c:pt>
                <c:pt idx="38">
                  <c:v>3.2099111292419602</c:v>
                </c:pt>
                <c:pt idx="39">
                  <c:v>3.4145454973913525</c:v>
                </c:pt>
                <c:pt idx="40">
                  <c:v>3.6110382143528241</c:v>
                </c:pt>
                <c:pt idx="41">
                  <c:v>3.6252278675350302</c:v>
                </c:pt>
                <c:pt idx="42">
                  <c:v>3.9122376028498662</c:v>
                </c:pt>
                <c:pt idx="43">
                  <c:v>3.6076811582359758</c:v>
                </c:pt>
                <c:pt idx="44">
                  <c:v>3.3815305909534965</c:v>
                </c:pt>
                <c:pt idx="45">
                  <c:v>3.6762133594048896</c:v>
                </c:pt>
                <c:pt idx="46">
                  <c:v>4.0430649784045647</c:v>
                </c:pt>
                <c:pt idx="47">
                  <c:v>5.278502518765027</c:v>
                </c:pt>
                <c:pt idx="48">
                  <c:v>5.892052070151399</c:v>
                </c:pt>
                <c:pt idx="49">
                  <c:v>5.1908841486340451</c:v>
                </c:pt>
                <c:pt idx="50">
                  <c:v>4.8064471293846278</c:v>
                </c:pt>
                <c:pt idx="51">
                  <c:v>4.5348473906072773</c:v>
                </c:pt>
                <c:pt idx="52">
                  <c:v>4.3832149681782617</c:v>
                </c:pt>
                <c:pt idx="53">
                  <c:v>4.7131471923544721</c:v>
                </c:pt>
                <c:pt idx="54">
                  <c:v>5.1081758428885182</c:v>
                </c:pt>
                <c:pt idx="55">
                  <c:v>6.7590156997590745</c:v>
                </c:pt>
                <c:pt idx="56">
                  <c:v>7.8169673052513433</c:v>
                </c:pt>
                <c:pt idx="57">
                  <c:v>7.9332873357154998</c:v>
                </c:pt>
                <c:pt idx="58">
                  <c:v>7.5465859794383583</c:v>
                </c:pt>
                <c:pt idx="59">
                  <c:v>5.3184694172074831</c:v>
                </c:pt>
                <c:pt idx="60">
                  <c:v>4.8351345313067506</c:v>
                </c:pt>
                <c:pt idx="61">
                  <c:v>5.3093270850244512</c:v>
                </c:pt>
                <c:pt idx="62">
                  <c:v>6.3080884615147825</c:v>
                </c:pt>
                <c:pt idx="63">
                  <c:v>6.8256476893082008</c:v>
                </c:pt>
                <c:pt idx="64">
                  <c:v>7.6225412177834739</c:v>
                </c:pt>
                <c:pt idx="65">
                  <c:v>8.2708386965612224</c:v>
                </c:pt>
                <c:pt idx="66">
                  <c:v>6.9444059935549918</c:v>
                </c:pt>
                <c:pt idx="67">
                  <c:v>4.6159687732886479</c:v>
                </c:pt>
                <c:pt idx="68">
                  <c:v>3.5633094836949653</c:v>
                </c:pt>
                <c:pt idx="69">
                  <c:v>3.7595513206593045</c:v>
                </c:pt>
                <c:pt idx="70">
                  <c:v>4.0677752991460592</c:v>
                </c:pt>
                <c:pt idx="71">
                  <c:v>5.3200709668908885</c:v>
                </c:pt>
                <c:pt idx="72">
                  <c:v>4.5634320731988032</c:v>
                </c:pt>
                <c:pt idx="73">
                  <c:v>3.790747236474945</c:v>
                </c:pt>
                <c:pt idx="74">
                  <c:v>2.1077105189159839</c:v>
                </c:pt>
                <c:pt idx="75">
                  <c:v>1.7849819331215988</c:v>
                </c:pt>
                <c:pt idx="76">
                  <c:v>0.94427180118643594</c:v>
                </c:pt>
                <c:pt idx="77">
                  <c:v>1.0218486275397343</c:v>
                </c:pt>
                <c:pt idx="78">
                  <c:v>1.3227622025637986</c:v>
                </c:pt>
                <c:pt idx="79">
                  <c:v>1.9264134312139358</c:v>
                </c:pt>
                <c:pt idx="80">
                  <c:v>2.9770701860746929</c:v>
                </c:pt>
                <c:pt idx="81">
                  <c:v>2.3766158513464974</c:v>
                </c:pt>
                <c:pt idx="82">
                  <c:v>1.22169849958631</c:v>
                </c:pt>
                <c:pt idx="83">
                  <c:v>0.84669500265759368</c:v>
                </c:pt>
                <c:pt idx="84">
                  <c:v>2.3771978550573003</c:v>
                </c:pt>
                <c:pt idx="85">
                  <c:v>2.1343126666350187</c:v>
                </c:pt>
                <c:pt idx="86">
                  <c:v>3.7551315412481134</c:v>
                </c:pt>
                <c:pt idx="87">
                  <c:v>4.412880561104604</c:v>
                </c:pt>
                <c:pt idx="88">
                  <c:v>5.2018005094257802</c:v>
                </c:pt>
                <c:pt idx="89">
                  <c:v>5.1081012891585953</c:v>
                </c:pt>
                <c:pt idx="90">
                  <c:v>4.7085241421781499</c:v>
                </c:pt>
                <c:pt idx="91">
                  <c:v>5.0186652163715761</c:v>
                </c:pt>
                <c:pt idx="92">
                  <c:v>5.2025729666841602</c:v>
                </c:pt>
                <c:pt idx="93">
                  <c:v>5.1744142024964912</c:v>
                </c:pt>
                <c:pt idx="94">
                  <c:v>5.6962208290482153</c:v>
                </c:pt>
                <c:pt idx="95">
                  <c:v>4.9113752251992882</c:v>
                </c:pt>
                <c:pt idx="96">
                  <c:v>3.7036502164721652</c:v>
                </c:pt>
                <c:pt idx="97">
                  <c:v>4.907983478098954</c:v>
                </c:pt>
                <c:pt idx="98">
                  <c:v>3.842969815411923</c:v>
                </c:pt>
                <c:pt idx="99">
                  <c:v>2.960938727960194</c:v>
                </c:pt>
                <c:pt idx="100">
                  <c:v>2.1614160786703751</c:v>
                </c:pt>
                <c:pt idx="101">
                  <c:v>1.4893961374420561</c:v>
                </c:pt>
                <c:pt idx="102">
                  <c:v>2.4133261554403207</c:v>
                </c:pt>
                <c:pt idx="103">
                  <c:v>2.1779793983767837</c:v>
                </c:pt>
                <c:pt idx="104">
                  <c:v>0.82255211773045733</c:v>
                </c:pt>
                <c:pt idx="105">
                  <c:v>1.0688531565125503</c:v>
                </c:pt>
                <c:pt idx="106">
                  <c:v>1.5117080457701881</c:v>
                </c:pt>
                <c:pt idx="107">
                  <c:v>2.056294533836156</c:v>
                </c:pt>
                <c:pt idx="108">
                  <c:v>2.5716872980135808</c:v>
                </c:pt>
                <c:pt idx="109">
                  <c:v>2.4571229116937543</c:v>
                </c:pt>
                <c:pt idx="110">
                  <c:v>2.1274522946337138</c:v>
                </c:pt>
                <c:pt idx="111">
                  <c:v>2.1278136148132898</c:v>
                </c:pt>
                <c:pt idx="112">
                  <c:v>2.5561707035709924</c:v>
                </c:pt>
                <c:pt idx="113">
                  <c:v>2.1549999020425092</c:v>
                </c:pt>
                <c:pt idx="114">
                  <c:v>1.5112681280966989</c:v>
                </c:pt>
                <c:pt idx="115">
                  <c:v>1.1615308050358042</c:v>
                </c:pt>
                <c:pt idx="116">
                  <c:v>1.2743908512236501</c:v>
                </c:pt>
                <c:pt idx="117">
                  <c:v>1.4929080223272662</c:v>
                </c:pt>
                <c:pt idx="118">
                  <c:v>0.91309157959644782</c:v>
                </c:pt>
                <c:pt idx="119">
                  <c:v>0.86633865974015123</c:v>
                </c:pt>
                <c:pt idx="120">
                  <c:v>0.47974076754162542</c:v>
                </c:pt>
                <c:pt idx="121">
                  <c:v>0.82289544930282954</c:v>
                </c:pt>
                <c:pt idx="122">
                  <c:v>1.3429733017164436</c:v>
                </c:pt>
                <c:pt idx="123">
                  <c:v>1.7131674031325872</c:v>
                </c:pt>
                <c:pt idx="124">
                  <c:v>1.5230745145304869</c:v>
                </c:pt>
                <c:pt idx="125">
                  <c:v>1.5979437410738928</c:v>
                </c:pt>
                <c:pt idx="126">
                  <c:v>2.2002209262965033</c:v>
                </c:pt>
                <c:pt idx="127">
                  <c:v>2.5692256777029243</c:v>
                </c:pt>
                <c:pt idx="128">
                  <c:v>3.2346609105978752</c:v>
                </c:pt>
                <c:pt idx="129">
                  <c:v>2.938094995828</c:v>
                </c:pt>
                <c:pt idx="130">
                  <c:v>1.0208586807879616</c:v>
                </c:pt>
                <c:pt idx="131">
                  <c:v>0.51750375568235807</c:v>
                </c:pt>
                <c:pt idx="132">
                  <c:v>0.53917713452198424</c:v>
                </c:pt>
                <c:pt idx="133">
                  <c:v>0.60797458280752448</c:v>
                </c:pt>
                <c:pt idx="134">
                  <c:v>1.2940431488719595</c:v>
                </c:pt>
                <c:pt idx="135">
                  <c:v>0.42492176704449491</c:v>
                </c:pt>
                <c:pt idx="136">
                  <c:v>0.39621527425446335</c:v>
                </c:pt>
                <c:pt idx="137">
                  <c:v>0.92642517677046232</c:v>
                </c:pt>
                <c:pt idx="138">
                  <c:v>1.1464431716694312</c:v>
                </c:pt>
                <c:pt idx="139">
                  <c:v>-0.12907039794131103</c:v>
                </c:pt>
                <c:pt idx="140">
                  <c:v>-0.79471022117467705</c:v>
                </c:pt>
                <c:pt idx="141">
                  <c:v>-0.90887710859847148</c:v>
                </c:pt>
                <c:pt idx="142">
                  <c:v>0.71005896882927466</c:v>
                </c:pt>
                <c:pt idx="143">
                  <c:v>1.4471729152538249</c:v>
                </c:pt>
                <c:pt idx="144">
                  <c:v>1.5948114741671571</c:v>
                </c:pt>
                <c:pt idx="145">
                  <c:v>1.0984562181196145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60A-4656-AB00-CE993E85759E}"/>
            </c:ext>
          </c:extLst>
        </c:ser>
        <c:ser>
          <c:idx val="6"/>
          <c:order val="6"/>
          <c:tx>
            <c:strRef>
              <c:f>'Variacion anual'!$C$26</c:f>
              <c:strCache>
                <c:ptCount val="1"/>
                <c:pt idx="0">
                  <c:v>Tarija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anual'!$Q$26:$FF$26</c:f>
              <c:numCache>
                <c:formatCode>0.00</c:formatCode>
                <c:ptCount val="146"/>
                <c:pt idx="0">
                  <c:v>11.270863459775949</c:v>
                </c:pt>
                <c:pt idx="1">
                  <c:v>8.898466751855727</c:v>
                </c:pt>
                <c:pt idx="2">
                  <c:v>7.974360866018837</c:v>
                </c:pt>
                <c:pt idx="3">
                  <c:v>5.7934183035653231</c:v>
                </c:pt>
                <c:pt idx="4">
                  <c:v>4.3644084560953811</c:v>
                </c:pt>
                <c:pt idx="5">
                  <c:v>3.6400706835191032</c:v>
                </c:pt>
                <c:pt idx="6">
                  <c:v>2.8514468412992766</c:v>
                </c:pt>
                <c:pt idx="7">
                  <c:v>0.15395144308287811</c:v>
                </c:pt>
                <c:pt idx="8">
                  <c:v>0.11281138610570451</c:v>
                </c:pt>
                <c:pt idx="9">
                  <c:v>-1.143274373189429</c:v>
                </c:pt>
                <c:pt idx="10">
                  <c:v>0.25428295814942103</c:v>
                </c:pt>
                <c:pt idx="11">
                  <c:v>8.7276553654480615E-2</c:v>
                </c:pt>
                <c:pt idx="12">
                  <c:v>0.2736151716313584</c:v>
                </c:pt>
                <c:pt idx="13">
                  <c:v>0.6351496570444759</c:v>
                </c:pt>
                <c:pt idx="14">
                  <c:v>0.34389734155189089</c:v>
                </c:pt>
                <c:pt idx="15">
                  <c:v>0.4348891418869183</c:v>
                </c:pt>
                <c:pt idx="16">
                  <c:v>0.44651526812047315</c:v>
                </c:pt>
                <c:pt idx="17">
                  <c:v>2.162939673247033</c:v>
                </c:pt>
                <c:pt idx="18">
                  <c:v>3.2575687775478812</c:v>
                </c:pt>
                <c:pt idx="19">
                  <c:v>4.6519635460033015</c:v>
                </c:pt>
                <c:pt idx="20">
                  <c:v>5.6178950339949463</c:v>
                </c:pt>
                <c:pt idx="21">
                  <c:v>6.2315969023800877</c:v>
                </c:pt>
                <c:pt idx="22">
                  <c:v>7.1066459924106429</c:v>
                </c:pt>
                <c:pt idx="23">
                  <c:v>10.097861616788517</c:v>
                </c:pt>
                <c:pt idx="24">
                  <c:v>12.21863183507117</c:v>
                </c:pt>
                <c:pt idx="25">
                  <c:v>13.249853189326455</c:v>
                </c:pt>
                <c:pt idx="26">
                  <c:v>14.23990016347172</c:v>
                </c:pt>
                <c:pt idx="27">
                  <c:v>15.131787427313114</c:v>
                </c:pt>
                <c:pt idx="28">
                  <c:v>14.417353245176701</c:v>
                </c:pt>
                <c:pt idx="29">
                  <c:v>13.805923951133758</c:v>
                </c:pt>
                <c:pt idx="30">
                  <c:v>11.843918472942349</c:v>
                </c:pt>
                <c:pt idx="31">
                  <c:v>12.57854249250876</c:v>
                </c:pt>
                <c:pt idx="32">
                  <c:v>11.640766839794692</c:v>
                </c:pt>
                <c:pt idx="33">
                  <c:v>10.614918632269553</c:v>
                </c:pt>
                <c:pt idx="34">
                  <c:v>9.3566949514658049</c:v>
                </c:pt>
                <c:pt idx="35">
                  <c:v>6.0536030933060925</c:v>
                </c:pt>
                <c:pt idx="36">
                  <c:v>4.5827541648875147</c:v>
                </c:pt>
                <c:pt idx="37">
                  <c:v>4.214265526223282</c:v>
                </c:pt>
                <c:pt idx="38">
                  <c:v>5.2963520382957929</c:v>
                </c:pt>
                <c:pt idx="39">
                  <c:v>5.9739511094035302</c:v>
                </c:pt>
                <c:pt idx="40">
                  <c:v>6.4113088844337085</c:v>
                </c:pt>
                <c:pt idx="41">
                  <c:v>5.3826175079870531</c:v>
                </c:pt>
                <c:pt idx="42">
                  <c:v>5.1329693736043236</c:v>
                </c:pt>
                <c:pt idx="43">
                  <c:v>3.6862353935337877</c:v>
                </c:pt>
                <c:pt idx="44">
                  <c:v>3.4601216518719058</c:v>
                </c:pt>
                <c:pt idx="45">
                  <c:v>4.3318444346561513</c:v>
                </c:pt>
                <c:pt idx="46">
                  <c:v>4.0536346563533332</c:v>
                </c:pt>
                <c:pt idx="47">
                  <c:v>5.9436013045821356</c:v>
                </c:pt>
                <c:pt idx="48">
                  <c:v>6.6673829183602429</c:v>
                </c:pt>
                <c:pt idx="49">
                  <c:v>6.5396912266909357</c:v>
                </c:pt>
                <c:pt idx="50">
                  <c:v>3.9011112819163918</c:v>
                </c:pt>
                <c:pt idx="51">
                  <c:v>2.6806677965641956</c:v>
                </c:pt>
                <c:pt idx="52">
                  <c:v>2.3657040427106368</c:v>
                </c:pt>
                <c:pt idx="53">
                  <c:v>3.6742690592987959</c:v>
                </c:pt>
                <c:pt idx="54">
                  <c:v>7.6979035327370493</c:v>
                </c:pt>
                <c:pt idx="55">
                  <c:v>11.867913075496972</c:v>
                </c:pt>
                <c:pt idx="56">
                  <c:v>13.799565579287831</c:v>
                </c:pt>
                <c:pt idx="57">
                  <c:v>10.920027949034772</c:v>
                </c:pt>
                <c:pt idx="58">
                  <c:v>8.3102754926769773</c:v>
                </c:pt>
                <c:pt idx="59">
                  <c:v>4.175841696012017</c:v>
                </c:pt>
                <c:pt idx="60">
                  <c:v>5.1215764485423199</c:v>
                </c:pt>
                <c:pt idx="61">
                  <c:v>5.7371569296378766</c:v>
                </c:pt>
                <c:pt idx="62">
                  <c:v>7.1752091802059992</c:v>
                </c:pt>
                <c:pt idx="63">
                  <c:v>8.7588505672052008</c:v>
                </c:pt>
                <c:pt idx="64">
                  <c:v>9.997756763190635</c:v>
                </c:pt>
                <c:pt idx="65">
                  <c:v>9.7554101769979695</c:v>
                </c:pt>
                <c:pt idx="66">
                  <c:v>5.1864494560940555</c:v>
                </c:pt>
                <c:pt idx="67">
                  <c:v>0.87357133391443575</c:v>
                </c:pt>
                <c:pt idx="68">
                  <c:v>-0.15672532815979023</c:v>
                </c:pt>
                <c:pt idx="69">
                  <c:v>4.9752249692724737</c:v>
                </c:pt>
                <c:pt idx="70">
                  <c:v>9.0847038984595017</c:v>
                </c:pt>
                <c:pt idx="71">
                  <c:v>11.770912345315265</c:v>
                </c:pt>
                <c:pt idx="72">
                  <c:v>8.334629878963117</c:v>
                </c:pt>
                <c:pt idx="73">
                  <c:v>5.2297707182840103</c:v>
                </c:pt>
                <c:pt idx="74">
                  <c:v>5.4476820730175346</c:v>
                </c:pt>
                <c:pt idx="75">
                  <c:v>6.6295559722189701</c:v>
                </c:pt>
                <c:pt idx="76">
                  <c:v>4.2784050667946438</c:v>
                </c:pt>
                <c:pt idx="77">
                  <c:v>5.5147973338292466</c:v>
                </c:pt>
                <c:pt idx="78">
                  <c:v>4.4938039764849558</c:v>
                </c:pt>
                <c:pt idx="79">
                  <c:v>5.9187221351168606</c:v>
                </c:pt>
                <c:pt idx="80">
                  <c:v>5.8088942324506121</c:v>
                </c:pt>
                <c:pt idx="81">
                  <c:v>3.7707681836090634</c:v>
                </c:pt>
                <c:pt idx="82">
                  <c:v>1.743357870354556</c:v>
                </c:pt>
                <c:pt idx="83">
                  <c:v>0.70367170981366911</c:v>
                </c:pt>
                <c:pt idx="84">
                  <c:v>2.0040235119678007</c:v>
                </c:pt>
                <c:pt idx="85">
                  <c:v>5.5838342320789547</c:v>
                </c:pt>
                <c:pt idx="86">
                  <c:v>8.6224762841272238</c:v>
                </c:pt>
                <c:pt idx="87">
                  <c:v>13.09731283284108</c:v>
                </c:pt>
                <c:pt idx="88">
                  <c:v>13.682667749571742</c:v>
                </c:pt>
                <c:pt idx="89">
                  <c:v>7.7754374791508818</c:v>
                </c:pt>
                <c:pt idx="90">
                  <c:v>5.6579804311057691</c:v>
                </c:pt>
                <c:pt idx="91">
                  <c:v>5.6482542004844483</c:v>
                </c:pt>
                <c:pt idx="92">
                  <c:v>5.2188769875208374</c:v>
                </c:pt>
                <c:pt idx="93">
                  <c:v>4.2609618995782084</c:v>
                </c:pt>
                <c:pt idx="94">
                  <c:v>7.5121873077314216</c:v>
                </c:pt>
                <c:pt idx="95">
                  <c:v>7.3080382143810407</c:v>
                </c:pt>
                <c:pt idx="96">
                  <c:v>7.6867477574667165</c:v>
                </c:pt>
                <c:pt idx="97">
                  <c:v>6.4706755219733791</c:v>
                </c:pt>
                <c:pt idx="98">
                  <c:v>3.0577791860838976</c:v>
                </c:pt>
                <c:pt idx="99">
                  <c:v>-3.3023579897895394</c:v>
                </c:pt>
                <c:pt idx="100">
                  <c:v>-2.1594750998903178</c:v>
                </c:pt>
                <c:pt idx="101">
                  <c:v>1.9864227676425594</c:v>
                </c:pt>
                <c:pt idx="102">
                  <c:v>10.311383117849292</c:v>
                </c:pt>
                <c:pt idx="103">
                  <c:v>14.397171656523145</c:v>
                </c:pt>
                <c:pt idx="104">
                  <c:v>14.627927911361871</c:v>
                </c:pt>
                <c:pt idx="105">
                  <c:v>14.649996607460668</c:v>
                </c:pt>
                <c:pt idx="106">
                  <c:v>11.731364265416232</c:v>
                </c:pt>
                <c:pt idx="107">
                  <c:v>13.018735999660214</c:v>
                </c:pt>
                <c:pt idx="108">
                  <c:v>12.681028381080029</c:v>
                </c:pt>
                <c:pt idx="109">
                  <c:v>12.23714123307249</c:v>
                </c:pt>
                <c:pt idx="110">
                  <c:v>11.985864186456553</c:v>
                </c:pt>
                <c:pt idx="111">
                  <c:v>11.869871759639473</c:v>
                </c:pt>
                <c:pt idx="112">
                  <c:v>12.062632706721676</c:v>
                </c:pt>
                <c:pt idx="113">
                  <c:v>11.041679397913228</c:v>
                </c:pt>
                <c:pt idx="114">
                  <c:v>6.5150551747566787</c:v>
                </c:pt>
                <c:pt idx="115">
                  <c:v>1.4642058566706195</c:v>
                </c:pt>
                <c:pt idx="116">
                  <c:v>1.8190187710269701</c:v>
                </c:pt>
                <c:pt idx="117">
                  <c:v>1.4163410644731256</c:v>
                </c:pt>
                <c:pt idx="118">
                  <c:v>1.6581943272920618</c:v>
                </c:pt>
                <c:pt idx="119">
                  <c:v>1.6432312437124619</c:v>
                </c:pt>
                <c:pt idx="120">
                  <c:v>1.3837258855371459</c:v>
                </c:pt>
                <c:pt idx="121">
                  <c:v>1.5614648923235608</c:v>
                </c:pt>
                <c:pt idx="122">
                  <c:v>2.2301610137798633</c:v>
                </c:pt>
                <c:pt idx="123">
                  <c:v>1.8829828173070551</c:v>
                </c:pt>
                <c:pt idx="124">
                  <c:v>1.6332329223022191</c:v>
                </c:pt>
                <c:pt idx="125">
                  <c:v>2.1725084363915625</c:v>
                </c:pt>
                <c:pt idx="126">
                  <c:v>2.2168399224618884</c:v>
                </c:pt>
                <c:pt idx="127">
                  <c:v>1.7660360293431099</c:v>
                </c:pt>
                <c:pt idx="128">
                  <c:v>1.8856263121574512</c:v>
                </c:pt>
                <c:pt idx="129">
                  <c:v>1.3366537051240579</c:v>
                </c:pt>
                <c:pt idx="130">
                  <c:v>0.30854946065865807</c:v>
                </c:pt>
                <c:pt idx="131">
                  <c:v>-0.29017094541322619</c:v>
                </c:pt>
                <c:pt idx="132">
                  <c:v>-0.44147430826559919</c:v>
                </c:pt>
                <c:pt idx="133">
                  <c:v>3.5204235309804766E-2</c:v>
                </c:pt>
                <c:pt idx="134">
                  <c:v>0.75629417255289599</c:v>
                </c:pt>
                <c:pt idx="135">
                  <c:v>0.21066035667620664</c:v>
                </c:pt>
                <c:pt idx="136">
                  <c:v>-7.6238826687868855E-2</c:v>
                </c:pt>
                <c:pt idx="137">
                  <c:v>-0.83672770791735074</c:v>
                </c:pt>
                <c:pt idx="138">
                  <c:v>-1.211491981799806</c:v>
                </c:pt>
                <c:pt idx="139">
                  <c:v>-0.75110185767550686</c:v>
                </c:pt>
                <c:pt idx="140">
                  <c:v>-1.8342909527141571</c:v>
                </c:pt>
                <c:pt idx="141">
                  <c:v>-1.3278540716335607</c:v>
                </c:pt>
                <c:pt idx="142">
                  <c:v>-0.36136741725365518</c:v>
                </c:pt>
                <c:pt idx="143">
                  <c:v>0.59433192486597619</c:v>
                </c:pt>
                <c:pt idx="144">
                  <c:v>0.62558090881212891</c:v>
                </c:pt>
                <c:pt idx="145">
                  <c:v>-0.85697849138892668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0A-4656-AB00-CE993E85759E}"/>
            </c:ext>
          </c:extLst>
        </c:ser>
        <c:ser>
          <c:idx val="7"/>
          <c:order val="7"/>
          <c:tx>
            <c:strRef>
              <c:f>'Variacion anual'!$C$27</c:f>
              <c:strCache>
                <c:ptCount val="1"/>
                <c:pt idx="0">
                  <c:v>Santa Cruz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anual'!$Q$27:$FF$27</c:f>
              <c:numCache>
                <c:formatCode>0.00</c:formatCode>
                <c:ptCount val="146"/>
                <c:pt idx="0">
                  <c:v>8.0285940109430918</c:v>
                </c:pt>
                <c:pt idx="1">
                  <c:v>6.5615428560570344</c:v>
                </c:pt>
                <c:pt idx="2">
                  <c:v>5.7365550914596275</c:v>
                </c:pt>
                <c:pt idx="3">
                  <c:v>3.2549212787535975</c:v>
                </c:pt>
                <c:pt idx="4">
                  <c:v>2.6211753521531378</c:v>
                </c:pt>
                <c:pt idx="5">
                  <c:v>1.7329007312615774</c:v>
                </c:pt>
                <c:pt idx="6">
                  <c:v>1.8087411944414544</c:v>
                </c:pt>
                <c:pt idx="7">
                  <c:v>1.2090497565826253</c:v>
                </c:pt>
                <c:pt idx="8">
                  <c:v>1.5575425074079163</c:v>
                </c:pt>
                <c:pt idx="9">
                  <c:v>1.3613935075247996</c:v>
                </c:pt>
                <c:pt idx="10">
                  <c:v>0.95817581750652359</c:v>
                </c:pt>
                <c:pt idx="11">
                  <c:v>0.879173167274927</c:v>
                </c:pt>
                <c:pt idx="12">
                  <c:v>1.4136565096503961</c:v>
                </c:pt>
                <c:pt idx="13">
                  <c:v>1.7738077660036433</c:v>
                </c:pt>
                <c:pt idx="14">
                  <c:v>2.2770589213400028</c:v>
                </c:pt>
                <c:pt idx="15">
                  <c:v>2.142674592046756</c:v>
                </c:pt>
                <c:pt idx="16">
                  <c:v>2.0138174485049953</c:v>
                </c:pt>
                <c:pt idx="17">
                  <c:v>2.8586537335268725</c:v>
                </c:pt>
                <c:pt idx="18">
                  <c:v>3.2493767513952276</c:v>
                </c:pt>
                <c:pt idx="19">
                  <c:v>3.9236163507860189</c:v>
                </c:pt>
                <c:pt idx="20">
                  <c:v>4.8857486110566839</c:v>
                </c:pt>
                <c:pt idx="21">
                  <c:v>5.9956466759413685</c:v>
                </c:pt>
                <c:pt idx="22">
                  <c:v>7.4689453042321219</c:v>
                </c:pt>
                <c:pt idx="23">
                  <c:v>7.6207393105877985</c:v>
                </c:pt>
                <c:pt idx="24">
                  <c:v>9.0862702704648903</c:v>
                </c:pt>
                <c:pt idx="25">
                  <c:v>10.301855899189928</c:v>
                </c:pt>
                <c:pt idx="26">
                  <c:v>10.308573358889973</c:v>
                </c:pt>
                <c:pt idx="27">
                  <c:v>10.566972658452855</c:v>
                </c:pt>
                <c:pt idx="28">
                  <c:v>10.59865600464931</c:v>
                </c:pt>
                <c:pt idx="29">
                  <c:v>10.589923002892899</c:v>
                </c:pt>
                <c:pt idx="30">
                  <c:v>9.6987204788347992</c:v>
                </c:pt>
                <c:pt idx="31">
                  <c:v>9.0992633050067653</c:v>
                </c:pt>
                <c:pt idx="32">
                  <c:v>8.1947980518136667</c:v>
                </c:pt>
                <c:pt idx="33">
                  <c:v>7.6448713204396501</c:v>
                </c:pt>
                <c:pt idx="34">
                  <c:v>6.4202726299506629</c:v>
                </c:pt>
                <c:pt idx="35">
                  <c:v>5.9044906009691811</c:v>
                </c:pt>
                <c:pt idx="36">
                  <c:v>4.6613745058315281</c:v>
                </c:pt>
                <c:pt idx="37">
                  <c:v>3.8407710209073853</c:v>
                </c:pt>
                <c:pt idx="38">
                  <c:v>3.7599643577087782</c:v>
                </c:pt>
                <c:pt idx="39">
                  <c:v>4.183791680611737</c:v>
                </c:pt>
                <c:pt idx="40">
                  <c:v>4.283517427660577</c:v>
                </c:pt>
                <c:pt idx="41">
                  <c:v>4.2803650621899614</c:v>
                </c:pt>
                <c:pt idx="42">
                  <c:v>4.0183741288408514</c:v>
                </c:pt>
                <c:pt idx="43">
                  <c:v>4.0693351226265273</c:v>
                </c:pt>
                <c:pt idx="44">
                  <c:v>3.870227968363249</c:v>
                </c:pt>
                <c:pt idx="45">
                  <c:v>4.2815434560138144</c:v>
                </c:pt>
                <c:pt idx="46">
                  <c:v>3.9630476234929102</c:v>
                </c:pt>
                <c:pt idx="47">
                  <c:v>4.4962161059839412</c:v>
                </c:pt>
                <c:pt idx="48">
                  <c:v>4.8288027167034508</c:v>
                </c:pt>
                <c:pt idx="49">
                  <c:v>4.5809342639657524</c:v>
                </c:pt>
                <c:pt idx="50">
                  <c:v>4.4974403503577731</c:v>
                </c:pt>
                <c:pt idx="51">
                  <c:v>4.497847174434777</c:v>
                </c:pt>
                <c:pt idx="52">
                  <c:v>4.4980252801237519</c:v>
                </c:pt>
                <c:pt idx="53">
                  <c:v>4.4198557398721583</c:v>
                </c:pt>
                <c:pt idx="54">
                  <c:v>5.7529194477937251</c:v>
                </c:pt>
                <c:pt idx="55">
                  <c:v>6.7752813612109275</c:v>
                </c:pt>
                <c:pt idx="56">
                  <c:v>6.8286955064118526</c:v>
                </c:pt>
                <c:pt idx="57">
                  <c:v>5.9806305580918817</c:v>
                </c:pt>
                <c:pt idx="58">
                  <c:v>5.8090188296622047</c:v>
                </c:pt>
                <c:pt idx="59">
                  <c:v>5.46654111879461</c:v>
                </c:pt>
                <c:pt idx="60">
                  <c:v>5.3781810957058473</c:v>
                </c:pt>
                <c:pt idx="61">
                  <c:v>5.6221782904373629</c:v>
                </c:pt>
                <c:pt idx="62">
                  <c:v>5.7490777699814144</c:v>
                </c:pt>
                <c:pt idx="63">
                  <c:v>5.5553887256944323</c:v>
                </c:pt>
                <c:pt idx="64">
                  <c:v>6.3564066675344977</c:v>
                </c:pt>
                <c:pt idx="65">
                  <c:v>6.7159182689774388</c:v>
                </c:pt>
                <c:pt idx="66">
                  <c:v>5.1418344973031438</c:v>
                </c:pt>
                <c:pt idx="67">
                  <c:v>3.5879815390820413</c:v>
                </c:pt>
                <c:pt idx="68">
                  <c:v>3.2242260774797638</c:v>
                </c:pt>
                <c:pt idx="69">
                  <c:v>4.0598110057702197</c:v>
                </c:pt>
                <c:pt idx="70">
                  <c:v>4.7611175605543954</c:v>
                </c:pt>
                <c:pt idx="71">
                  <c:v>5.3963283983091026</c:v>
                </c:pt>
                <c:pt idx="72">
                  <c:v>4.8873431483772434</c:v>
                </c:pt>
                <c:pt idx="73">
                  <c:v>4.2212977412786179</c:v>
                </c:pt>
                <c:pt idx="74">
                  <c:v>3.2576906913624137</c:v>
                </c:pt>
                <c:pt idx="75">
                  <c:v>3.2082745477624464</c:v>
                </c:pt>
                <c:pt idx="76">
                  <c:v>2.1475064769913121</c:v>
                </c:pt>
                <c:pt idx="77">
                  <c:v>1.8891269154854839</c:v>
                </c:pt>
                <c:pt idx="78">
                  <c:v>2.1215505720411088</c:v>
                </c:pt>
                <c:pt idx="79">
                  <c:v>2.863337952788747</c:v>
                </c:pt>
                <c:pt idx="80">
                  <c:v>2.9671881721563542</c:v>
                </c:pt>
                <c:pt idx="81">
                  <c:v>2.108298792552854</c:v>
                </c:pt>
                <c:pt idx="82">
                  <c:v>1.4123617344251382</c:v>
                </c:pt>
                <c:pt idx="83">
                  <c:v>1.0294433616057308</c:v>
                </c:pt>
                <c:pt idx="84">
                  <c:v>1.2269309588694322</c:v>
                </c:pt>
                <c:pt idx="85">
                  <c:v>1.6099150231427828</c:v>
                </c:pt>
                <c:pt idx="86">
                  <c:v>2.163489702447885</c:v>
                </c:pt>
                <c:pt idx="87">
                  <c:v>2.7269226963273274</c:v>
                </c:pt>
                <c:pt idx="88">
                  <c:v>2.4043760769158373</c:v>
                </c:pt>
                <c:pt idx="89">
                  <c:v>1.6531864961078391</c:v>
                </c:pt>
                <c:pt idx="90">
                  <c:v>1.8795575682191146</c:v>
                </c:pt>
                <c:pt idx="91">
                  <c:v>1.6881950323330175</c:v>
                </c:pt>
                <c:pt idx="92">
                  <c:v>1.9559778348367418</c:v>
                </c:pt>
                <c:pt idx="93">
                  <c:v>2.4170990350366406</c:v>
                </c:pt>
                <c:pt idx="94">
                  <c:v>2.7477163099053126</c:v>
                </c:pt>
                <c:pt idx="95">
                  <c:v>2.532846532777433</c:v>
                </c:pt>
                <c:pt idx="96">
                  <c:v>2.0635667738316155</c:v>
                </c:pt>
                <c:pt idx="97">
                  <c:v>1.7661930159277084</c:v>
                </c:pt>
                <c:pt idx="98">
                  <c:v>1.6920217351261702</c:v>
                </c:pt>
                <c:pt idx="99">
                  <c:v>1.0502257889850597</c:v>
                </c:pt>
                <c:pt idx="100">
                  <c:v>1.5374877197405379</c:v>
                </c:pt>
                <c:pt idx="101">
                  <c:v>2.2055235377791638</c:v>
                </c:pt>
                <c:pt idx="102">
                  <c:v>2.1304141190386261</c:v>
                </c:pt>
                <c:pt idx="103">
                  <c:v>2.722862823908323</c:v>
                </c:pt>
                <c:pt idx="104">
                  <c:v>1.7664205708428415</c:v>
                </c:pt>
                <c:pt idx="105">
                  <c:v>1.4652470682321894</c:v>
                </c:pt>
                <c:pt idx="106">
                  <c:v>1.8633165223930215</c:v>
                </c:pt>
                <c:pt idx="107">
                  <c:v>1.6763528067206046</c:v>
                </c:pt>
                <c:pt idx="108">
                  <c:v>2.18382317123611</c:v>
                </c:pt>
                <c:pt idx="109">
                  <c:v>2.3479492272141078</c:v>
                </c:pt>
                <c:pt idx="110">
                  <c:v>2.2838369573017436</c:v>
                </c:pt>
                <c:pt idx="111">
                  <c:v>2.1685486403707266</c:v>
                </c:pt>
                <c:pt idx="112">
                  <c:v>2.0377161108097397</c:v>
                </c:pt>
                <c:pt idx="113">
                  <c:v>1.6063612565118568</c:v>
                </c:pt>
                <c:pt idx="114">
                  <c:v>1.5011119524062755</c:v>
                </c:pt>
                <c:pt idx="115">
                  <c:v>0.6014240667401527</c:v>
                </c:pt>
                <c:pt idx="116">
                  <c:v>1.473409146838045</c:v>
                </c:pt>
                <c:pt idx="117">
                  <c:v>1.6291835246377673</c:v>
                </c:pt>
                <c:pt idx="118">
                  <c:v>1.1784637280520371</c:v>
                </c:pt>
                <c:pt idx="119">
                  <c:v>1.287724484059849</c:v>
                </c:pt>
                <c:pt idx="120">
                  <c:v>0.59196538336114823</c:v>
                </c:pt>
                <c:pt idx="121">
                  <c:v>0.61710905013780959</c:v>
                </c:pt>
                <c:pt idx="122">
                  <c:v>0.96785267806298592</c:v>
                </c:pt>
                <c:pt idx="123">
                  <c:v>1.3142556197006439</c:v>
                </c:pt>
                <c:pt idx="124">
                  <c:v>1.2845763380918918</c:v>
                </c:pt>
                <c:pt idx="125">
                  <c:v>1.4724721953776276</c:v>
                </c:pt>
                <c:pt idx="126">
                  <c:v>1.824107898476357</c:v>
                </c:pt>
                <c:pt idx="127">
                  <c:v>1.692905566102354</c:v>
                </c:pt>
                <c:pt idx="128">
                  <c:v>2.1468044030938938</c:v>
                </c:pt>
                <c:pt idx="129">
                  <c:v>1.8320013781403688</c:v>
                </c:pt>
                <c:pt idx="130">
                  <c:v>0.76572634689786589</c:v>
                </c:pt>
                <c:pt idx="131">
                  <c:v>0.79071401580901313</c:v>
                </c:pt>
                <c:pt idx="132">
                  <c:v>1.2417746039644406</c:v>
                </c:pt>
                <c:pt idx="133">
                  <c:v>1.1922472625884639</c:v>
                </c:pt>
                <c:pt idx="134">
                  <c:v>1.3842231341064881</c:v>
                </c:pt>
                <c:pt idx="135">
                  <c:v>1.4988749896821529</c:v>
                </c:pt>
                <c:pt idx="136">
                  <c:v>1.6170664428095005</c:v>
                </c:pt>
                <c:pt idx="137">
                  <c:v>1.0797368605953928</c:v>
                </c:pt>
                <c:pt idx="138">
                  <c:v>0.4208221925258826</c:v>
                </c:pt>
                <c:pt idx="139">
                  <c:v>0.29299194444907251</c:v>
                </c:pt>
                <c:pt idx="140">
                  <c:v>-3.5427612617122684E-2</c:v>
                </c:pt>
                <c:pt idx="141">
                  <c:v>-3.8398667039285517E-2</c:v>
                </c:pt>
                <c:pt idx="142">
                  <c:v>1.0004695326789381</c:v>
                </c:pt>
                <c:pt idx="143">
                  <c:v>1.1691672661692021</c:v>
                </c:pt>
                <c:pt idx="144">
                  <c:v>1.2090145898047799</c:v>
                </c:pt>
                <c:pt idx="145">
                  <c:v>1.1564892339797295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60A-4656-AB00-CE993E85759E}"/>
            </c:ext>
          </c:extLst>
        </c:ser>
        <c:ser>
          <c:idx val="8"/>
          <c:order val="8"/>
          <c:tx>
            <c:strRef>
              <c:f>'Variacion anual'!$C$28</c:f>
              <c:strCache>
                <c:ptCount val="1"/>
                <c:pt idx="0">
                  <c:v>Trinidad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anual'!$Q$28:$FF$28</c:f>
              <c:numCache>
                <c:formatCode>0.00</c:formatCode>
                <c:ptCount val="146"/>
                <c:pt idx="0">
                  <c:v>6.3259551821545967</c:v>
                </c:pt>
                <c:pt idx="1">
                  <c:v>4.626841647844615</c:v>
                </c:pt>
                <c:pt idx="2">
                  <c:v>3.6233755694977443</c:v>
                </c:pt>
                <c:pt idx="3">
                  <c:v>1.4862044683196185</c:v>
                </c:pt>
                <c:pt idx="4">
                  <c:v>0.98665345029269602</c:v>
                </c:pt>
                <c:pt idx="5">
                  <c:v>0.81585851869521164</c:v>
                </c:pt>
                <c:pt idx="6">
                  <c:v>0.73798387725794168</c:v>
                </c:pt>
                <c:pt idx="7">
                  <c:v>0.16720809204260334</c:v>
                </c:pt>
                <c:pt idx="8">
                  <c:v>1.5988161314872684E-2</c:v>
                </c:pt>
                <c:pt idx="9">
                  <c:v>0.10420721428041624</c:v>
                </c:pt>
                <c:pt idx="10">
                  <c:v>-0.55040787080551379</c:v>
                </c:pt>
                <c:pt idx="11">
                  <c:v>-0.92465603324608514</c:v>
                </c:pt>
                <c:pt idx="12">
                  <c:v>-0.48798468823868513</c:v>
                </c:pt>
                <c:pt idx="13">
                  <c:v>-0.10625122003898868</c:v>
                </c:pt>
                <c:pt idx="14">
                  <c:v>0.2371020815996161</c:v>
                </c:pt>
                <c:pt idx="15">
                  <c:v>0.73012202394746595</c:v>
                </c:pt>
                <c:pt idx="16">
                  <c:v>0.52119975822462195</c:v>
                </c:pt>
                <c:pt idx="17">
                  <c:v>0.8070842402359224</c:v>
                </c:pt>
                <c:pt idx="18">
                  <c:v>1.0295889325053098</c:v>
                </c:pt>
                <c:pt idx="19">
                  <c:v>1.4723881728079924</c:v>
                </c:pt>
                <c:pt idx="20">
                  <c:v>1.6276372800881678</c:v>
                </c:pt>
                <c:pt idx="21">
                  <c:v>2.1727633162803128</c:v>
                </c:pt>
                <c:pt idx="22">
                  <c:v>3.6748724069413319</c:v>
                </c:pt>
                <c:pt idx="23">
                  <c:v>4.9532848338784907</c:v>
                </c:pt>
                <c:pt idx="24">
                  <c:v>5.7831193292655181</c:v>
                </c:pt>
                <c:pt idx="25">
                  <c:v>6.7966225606789887</c:v>
                </c:pt>
                <c:pt idx="26">
                  <c:v>6.9651226209729078</c:v>
                </c:pt>
                <c:pt idx="27">
                  <c:v>7.017789101009142</c:v>
                </c:pt>
                <c:pt idx="28">
                  <c:v>7.1007134261705795</c:v>
                </c:pt>
                <c:pt idx="29">
                  <c:v>7.202251511615354</c:v>
                </c:pt>
                <c:pt idx="30">
                  <c:v>7.2751343154413117</c:v>
                </c:pt>
                <c:pt idx="31">
                  <c:v>7.0080528677573639</c:v>
                </c:pt>
                <c:pt idx="32">
                  <c:v>7.0258880746569163</c:v>
                </c:pt>
                <c:pt idx="33">
                  <c:v>6.5322391248179068</c:v>
                </c:pt>
                <c:pt idx="34">
                  <c:v>5.2533316659183038</c:v>
                </c:pt>
                <c:pt idx="35">
                  <c:v>3.750959490845851</c:v>
                </c:pt>
                <c:pt idx="36">
                  <c:v>2.9623311172015221</c:v>
                </c:pt>
                <c:pt idx="37">
                  <c:v>2.2576666901108045</c:v>
                </c:pt>
                <c:pt idx="38">
                  <c:v>1.9638976963317178</c:v>
                </c:pt>
                <c:pt idx="39">
                  <c:v>2.3532915891463668</c:v>
                </c:pt>
                <c:pt idx="40">
                  <c:v>2.5951663832435967</c:v>
                </c:pt>
                <c:pt idx="41">
                  <c:v>2.3200878689245918</c:v>
                </c:pt>
                <c:pt idx="42">
                  <c:v>1.7579657548527416</c:v>
                </c:pt>
                <c:pt idx="43">
                  <c:v>1.5703764341318482</c:v>
                </c:pt>
                <c:pt idx="44">
                  <c:v>1.6149914155544565</c:v>
                </c:pt>
                <c:pt idx="45">
                  <c:v>1.6272045453771034</c:v>
                </c:pt>
                <c:pt idx="46">
                  <c:v>1.5197126093494884</c:v>
                </c:pt>
                <c:pt idx="47">
                  <c:v>1.5805568974150308</c:v>
                </c:pt>
                <c:pt idx="48">
                  <c:v>1.5018520142932035</c:v>
                </c:pt>
                <c:pt idx="49">
                  <c:v>1.4317202668598261</c:v>
                </c:pt>
                <c:pt idx="50">
                  <c:v>1.3998813212639627</c:v>
                </c:pt>
                <c:pt idx="51">
                  <c:v>1.989059403468163</c:v>
                </c:pt>
                <c:pt idx="52">
                  <c:v>1.7297940788016053</c:v>
                </c:pt>
                <c:pt idx="53">
                  <c:v>2.0023899246147003</c:v>
                </c:pt>
                <c:pt idx="54">
                  <c:v>2.3224354519840062</c:v>
                </c:pt>
                <c:pt idx="55">
                  <c:v>3.1043794221071508</c:v>
                </c:pt>
                <c:pt idx="56">
                  <c:v>3.113232005992761</c:v>
                </c:pt>
                <c:pt idx="57">
                  <c:v>3.0700437779543233</c:v>
                </c:pt>
                <c:pt idx="58">
                  <c:v>3.3999588254853164</c:v>
                </c:pt>
                <c:pt idx="59">
                  <c:v>3.0473226052572855</c:v>
                </c:pt>
                <c:pt idx="60">
                  <c:v>3.0055465466178877</c:v>
                </c:pt>
                <c:pt idx="61">
                  <c:v>3.8783016559406969</c:v>
                </c:pt>
                <c:pt idx="62">
                  <c:v>5.1760399382366984</c:v>
                </c:pt>
                <c:pt idx="63">
                  <c:v>4.5389547086960969</c:v>
                </c:pt>
                <c:pt idx="64">
                  <c:v>4.9930567745143595</c:v>
                </c:pt>
                <c:pt idx="65">
                  <c:v>4.650149470882381</c:v>
                </c:pt>
                <c:pt idx="66">
                  <c:v>4.5470771775865337</c:v>
                </c:pt>
                <c:pt idx="67">
                  <c:v>3.774739820640427</c:v>
                </c:pt>
                <c:pt idx="68">
                  <c:v>4.8530286839017389</c:v>
                </c:pt>
                <c:pt idx="69">
                  <c:v>5.0995088048852999</c:v>
                </c:pt>
                <c:pt idx="70">
                  <c:v>5.5533692135044443</c:v>
                </c:pt>
                <c:pt idx="71">
                  <c:v>5.9698175472990611</c:v>
                </c:pt>
                <c:pt idx="72">
                  <c:v>6.3020036920892863</c:v>
                </c:pt>
                <c:pt idx="73">
                  <c:v>5.2391145251225568</c:v>
                </c:pt>
                <c:pt idx="74">
                  <c:v>3.7500973678863181</c:v>
                </c:pt>
                <c:pt idx="75">
                  <c:v>3.8266263542584333</c:v>
                </c:pt>
                <c:pt idx="76">
                  <c:v>3.6668595025262762</c:v>
                </c:pt>
                <c:pt idx="77">
                  <c:v>4.1381516506800775</c:v>
                </c:pt>
                <c:pt idx="78">
                  <c:v>4.0194134060123066</c:v>
                </c:pt>
                <c:pt idx="79">
                  <c:v>4.1028834268266534</c:v>
                </c:pt>
                <c:pt idx="80">
                  <c:v>2.7400257826637686</c:v>
                </c:pt>
                <c:pt idx="81">
                  <c:v>2.8942894474799585</c:v>
                </c:pt>
                <c:pt idx="82">
                  <c:v>2.9993587383099873</c:v>
                </c:pt>
                <c:pt idx="83">
                  <c:v>2.8231512108579215</c:v>
                </c:pt>
                <c:pt idx="84">
                  <c:v>2.3947888751737034</c:v>
                </c:pt>
                <c:pt idx="85">
                  <c:v>2.7816454120699552</c:v>
                </c:pt>
                <c:pt idx="86">
                  <c:v>3.3285105833075423</c:v>
                </c:pt>
                <c:pt idx="87">
                  <c:v>3.2118528147108361</c:v>
                </c:pt>
                <c:pt idx="88">
                  <c:v>2.7367687873281588</c:v>
                </c:pt>
                <c:pt idx="89">
                  <c:v>2.1565290790654501</c:v>
                </c:pt>
                <c:pt idx="90">
                  <c:v>1.9225416909164794</c:v>
                </c:pt>
                <c:pt idx="91">
                  <c:v>1.8015134037302927</c:v>
                </c:pt>
                <c:pt idx="92">
                  <c:v>2.2948660156115519</c:v>
                </c:pt>
                <c:pt idx="93">
                  <c:v>1.9768400864271118</c:v>
                </c:pt>
                <c:pt idx="94">
                  <c:v>1.4520616870088654</c:v>
                </c:pt>
                <c:pt idx="95">
                  <c:v>1.7540719192137733</c:v>
                </c:pt>
                <c:pt idx="96">
                  <c:v>1.4809760884874068</c:v>
                </c:pt>
                <c:pt idx="97">
                  <c:v>0.87545831163700072</c:v>
                </c:pt>
                <c:pt idx="98">
                  <c:v>0.61211270453287447</c:v>
                </c:pt>
                <c:pt idx="99">
                  <c:v>0.81073722644762203</c:v>
                </c:pt>
                <c:pt idx="100">
                  <c:v>1.365715793835065</c:v>
                </c:pt>
                <c:pt idx="101">
                  <c:v>1.1428734488788894</c:v>
                </c:pt>
                <c:pt idx="102">
                  <c:v>1.5804999995278735</c:v>
                </c:pt>
                <c:pt idx="103">
                  <c:v>1.7949312330099332</c:v>
                </c:pt>
                <c:pt idx="104">
                  <c:v>1.4931357220415276</c:v>
                </c:pt>
                <c:pt idx="105">
                  <c:v>1.3876239248436173</c:v>
                </c:pt>
                <c:pt idx="106">
                  <c:v>1.83725162060282</c:v>
                </c:pt>
                <c:pt idx="107">
                  <c:v>1.6213696543848855</c:v>
                </c:pt>
                <c:pt idx="108">
                  <c:v>1.6722914594844429</c:v>
                </c:pt>
                <c:pt idx="109">
                  <c:v>1.8538540755284938</c:v>
                </c:pt>
                <c:pt idx="110">
                  <c:v>1.9731817570591614</c:v>
                </c:pt>
                <c:pt idx="111">
                  <c:v>1.4740570318318547</c:v>
                </c:pt>
                <c:pt idx="112">
                  <c:v>1.3904799105971755</c:v>
                </c:pt>
                <c:pt idx="113">
                  <c:v>1.558436450419598</c:v>
                </c:pt>
                <c:pt idx="114">
                  <c:v>1.317647331573113</c:v>
                </c:pt>
                <c:pt idx="115">
                  <c:v>1.3642427438474547</c:v>
                </c:pt>
                <c:pt idx="116">
                  <c:v>1.0638856683859554</c:v>
                </c:pt>
                <c:pt idx="117">
                  <c:v>1.101084701896804</c:v>
                </c:pt>
                <c:pt idx="118">
                  <c:v>0.54442085560233444</c:v>
                </c:pt>
                <c:pt idx="119">
                  <c:v>0.585256452905214</c:v>
                </c:pt>
                <c:pt idx="120">
                  <c:v>0.90866091824559625</c:v>
                </c:pt>
                <c:pt idx="121">
                  <c:v>0.74206084263139793</c:v>
                </c:pt>
                <c:pt idx="122">
                  <c:v>0.89517179518106005</c:v>
                </c:pt>
                <c:pt idx="123">
                  <c:v>1.0385964575417406</c:v>
                </c:pt>
                <c:pt idx="124">
                  <c:v>1.12558959922886</c:v>
                </c:pt>
                <c:pt idx="125">
                  <c:v>1.027739685353124</c:v>
                </c:pt>
                <c:pt idx="126">
                  <c:v>1.0624117155224821</c:v>
                </c:pt>
                <c:pt idx="127">
                  <c:v>0.55919051211459347</c:v>
                </c:pt>
                <c:pt idx="128">
                  <c:v>1.0815588597953063</c:v>
                </c:pt>
                <c:pt idx="129">
                  <c:v>2.2250898786404072</c:v>
                </c:pt>
                <c:pt idx="130">
                  <c:v>1.1836060971046836</c:v>
                </c:pt>
                <c:pt idx="131">
                  <c:v>0.3207685264459359</c:v>
                </c:pt>
                <c:pt idx="132">
                  <c:v>0.29079895180443849</c:v>
                </c:pt>
                <c:pt idx="133">
                  <c:v>0.41088361572909626</c:v>
                </c:pt>
                <c:pt idx="134">
                  <c:v>0.46609821299832266</c:v>
                </c:pt>
                <c:pt idx="135">
                  <c:v>0.48278858342825082</c:v>
                </c:pt>
                <c:pt idx="136">
                  <c:v>0.19505370815460221</c:v>
                </c:pt>
                <c:pt idx="137">
                  <c:v>0.37272488119635128</c:v>
                </c:pt>
                <c:pt idx="138">
                  <c:v>0.17961476998729076</c:v>
                </c:pt>
                <c:pt idx="139">
                  <c:v>0.35097246587361131</c:v>
                </c:pt>
                <c:pt idx="140">
                  <c:v>6.5573883879888051E-2</c:v>
                </c:pt>
                <c:pt idx="141">
                  <c:v>-0.98519759799713391</c:v>
                </c:pt>
                <c:pt idx="142">
                  <c:v>-0.28634363740400737</c:v>
                </c:pt>
                <c:pt idx="143">
                  <c:v>0.52585611881412753</c:v>
                </c:pt>
                <c:pt idx="144">
                  <c:v>0.62858241138321613</c:v>
                </c:pt>
                <c:pt idx="145">
                  <c:v>0.78331962262723209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60A-4656-AB00-CE993E85759E}"/>
            </c:ext>
          </c:extLst>
        </c:ser>
        <c:ser>
          <c:idx val="9"/>
          <c:order val="9"/>
          <c:tx>
            <c:strRef>
              <c:f>'Variacion anual'!$C$29</c:f>
              <c:strCache>
                <c:ptCount val="1"/>
                <c:pt idx="0">
                  <c:v>Cobija</c:v>
                </c:pt>
              </c:strCache>
            </c:strRef>
          </c:tx>
          <c:marker>
            <c:symbol val="none"/>
          </c:marker>
          <c:cat>
            <c:numRef>
              <c:f>'Variacion anual'!$Q$3:$FF$3</c:f>
              <c:numCache>
                <c:formatCode>mmm\-yy</c:formatCode>
                <c:ptCount val="146"/>
                <c:pt idx="0">
                  <c:v>39845</c:v>
                </c:pt>
                <c:pt idx="1">
                  <c:v>39873</c:v>
                </c:pt>
                <c:pt idx="2">
                  <c:v>39904</c:v>
                </c:pt>
                <c:pt idx="3">
                  <c:v>39934</c:v>
                </c:pt>
                <c:pt idx="4">
                  <c:v>39965</c:v>
                </c:pt>
                <c:pt idx="5">
                  <c:v>39995</c:v>
                </c:pt>
                <c:pt idx="6">
                  <c:v>40026</c:v>
                </c:pt>
                <c:pt idx="7">
                  <c:v>40057</c:v>
                </c:pt>
                <c:pt idx="8">
                  <c:v>40087</c:v>
                </c:pt>
                <c:pt idx="9">
                  <c:v>40118</c:v>
                </c:pt>
                <c:pt idx="10">
                  <c:v>40148</c:v>
                </c:pt>
                <c:pt idx="11">
                  <c:v>40179</c:v>
                </c:pt>
                <c:pt idx="12">
                  <c:v>40210</c:v>
                </c:pt>
                <c:pt idx="13">
                  <c:v>40238</c:v>
                </c:pt>
                <c:pt idx="14">
                  <c:v>40269</c:v>
                </c:pt>
                <c:pt idx="15">
                  <c:v>40299</c:v>
                </c:pt>
                <c:pt idx="16">
                  <c:v>40330</c:v>
                </c:pt>
                <c:pt idx="17">
                  <c:v>40360</c:v>
                </c:pt>
                <c:pt idx="18">
                  <c:v>40391</c:v>
                </c:pt>
                <c:pt idx="19">
                  <c:v>40422</c:v>
                </c:pt>
                <c:pt idx="20">
                  <c:v>40452</c:v>
                </c:pt>
                <c:pt idx="21">
                  <c:v>40483</c:v>
                </c:pt>
                <c:pt idx="22">
                  <c:v>40513</c:v>
                </c:pt>
                <c:pt idx="23">
                  <c:v>40544</c:v>
                </c:pt>
                <c:pt idx="24">
                  <c:v>40575</c:v>
                </c:pt>
                <c:pt idx="25">
                  <c:v>40603</c:v>
                </c:pt>
                <c:pt idx="26">
                  <c:v>40634</c:v>
                </c:pt>
                <c:pt idx="27">
                  <c:v>40664</c:v>
                </c:pt>
                <c:pt idx="28">
                  <c:v>40695</c:v>
                </c:pt>
                <c:pt idx="29">
                  <c:v>40725</c:v>
                </c:pt>
                <c:pt idx="30">
                  <c:v>40756</c:v>
                </c:pt>
                <c:pt idx="31">
                  <c:v>40787</c:v>
                </c:pt>
                <c:pt idx="32">
                  <c:v>40817</c:v>
                </c:pt>
                <c:pt idx="33">
                  <c:v>40848</c:v>
                </c:pt>
                <c:pt idx="34">
                  <c:v>40878</c:v>
                </c:pt>
                <c:pt idx="35">
                  <c:v>40909</c:v>
                </c:pt>
                <c:pt idx="36">
                  <c:v>40940</c:v>
                </c:pt>
                <c:pt idx="37">
                  <c:v>40969</c:v>
                </c:pt>
                <c:pt idx="38">
                  <c:v>41000</c:v>
                </c:pt>
                <c:pt idx="39">
                  <c:v>41030</c:v>
                </c:pt>
                <c:pt idx="40">
                  <c:v>41061</c:v>
                </c:pt>
                <c:pt idx="41">
                  <c:v>41091</c:v>
                </c:pt>
                <c:pt idx="42">
                  <c:v>41122</c:v>
                </c:pt>
                <c:pt idx="43">
                  <c:v>41153</c:v>
                </c:pt>
                <c:pt idx="44">
                  <c:v>41183</c:v>
                </c:pt>
                <c:pt idx="45">
                  <c:v>41214</c:v>
                </c:pt>
                <c:pt idx="46">
                  <c:v>41244</c:v>
                </c:pt>
                <c:pt idx="47">
                  <c:v>41275</c:v>
                </c:pt>
                <c:pt idx="48">
                  <c:v>41306</c:v>
                </c:pt>
                <c:pt idx="49">
                  <c:v>41334</c:v>
                </c:pt>
                <c:pt idx="50">
                  <c:v>41365</c:v>
                </c:pt>
                <c:pt idx="51">
                  <c:v>41395</c:v>
                </c:pt>
                <c:pt idx="52">
                  <c:v>41426</c:v>
                </c:pt>
                <c:pt idx="53">
                  <c:v>41456</c:v>
                </c:pt>
                <c:pt idx="54">
                  <c:v>41487</c:v>
                </c:pt>
                <c:pt idx="55">
                  <c:v>41518</c:v>
                </c:pt>
                <c:pt idx="56">
                  <c:v>41548</c:v>
                </c:pt>
                <c:pt idx="57">
                  <c:v>41579</c:v>
                </c:pt>
                <c:pt idx="58">
                  <c:v>41609</c:v>
                </c:pt>
                <c:pt idx="59">
                  <c:v>41640</c:v>
                </c:pt>
                <c:pt idx="60">
                  <c:v>41671</c:v>
                </c:pt>
                <c:pt idx="61">
                  <c:v>41699</c:v>
                </c:pt>
                <c:pt idx="62">
                  <c:v>41730</c:v>
                </c:pt>
                <c:pt idx="63">
                  <c:v>41760</c:v>
                </c:pt>
                <c:pt idx="64">
                  <c:v>41791</c:v>
                </c:pt>
                <c:pt idx="65">
                  <c:v>41821</c:v>
                </c:pt>
                <c:pt idx="66">
                  <c:v>41852</c:v>
                </c:pt>
                <c:pt idx="67">
                  <c:v>41883</c:v>
                </c:pt>
                <c:pt idx="68">
                  <c:v>41913</c:v>
                </c:pt>
                <c:pt idx="69">
                  <c:v>41944</c:v>
                </c:pt>
                <c:pt idx="70">
                  <c:v>41974</c:v>
                </c:pt>
                <c:pt idx="71">
                  <c:v>42005</c:v>
                </c:pt>
                <c:pt idx="72">
                  <c:v>42036</c:v>
                </c:pt>
                <c:pt idx="73">
                  <c:v>42064</c:v>
                </c:pt>
                <c:pt idx="74">
                  <c:v>42095</c:v>
                </c:pt>
                <c:pt idx="75">
                  <c:v>42125</c:v>
                </c:pt>
                <c:pt idx="76">
                  <c:v>42156</c:v>
                </c:pt>
                <c:pt idx="77">
                  <c:v>42186</c:v>
                </c:pt>
                <c:pt idx="78">
                  <c:v>42217</c:v>
                </c:pt>
                <c:pt idx="79">
                  <c:v>42248</c:v>
                </c:pt>
                <c:pt idx="80">
                  <c:v>42278</c:v>
                </c:pt>
                <c:pt idx="81">
                  <c:v>42309</c:v>
                </c:pt>
                <c:pt idx="82">
                  <c:v>42339</c:v>
                </c:pt>
                <c:pt idx="83">
                  <c:v>42370</c:v>
                </c:pt>
                <c:pt idx="84">
                  <c:v>42401</c:v>
                </c:pt>
                <c:pt idx="85">
                  <c:v>42430</c:v>
                </c:pt>
                <c:pt idx="86">
                  <c:v>42461</c:v>
                </c:pt>
                <c:pt idx="87">
                  <c:v>42491</c:v>
                </c:pt>
                <c:pt idx="88">
                  <c:v>42522</c:v>
                </c:pt>
                <c:pt idx="89">
                  <c:v>42552</c:v>
                </c:pt>
                <c:pt idx="90">
                  <c:v>42583</c:v>
                </c:pt>
                <c:pt idx="91">
                  <c:v>42614</c:v>
                </c:pt>
                <c:pt idx="92">
                  <c:v>42644</c:v>
                </c:pt>
                <c:pt idx="93">
                  <c:v>42675</c:v>
                </c:pt>
                <c:pt idx="94">
                  <c:v>42705</c:v>
                </c:pt>
                <c:pt idx="95">
                  <c:v>42736</c:v>
                </c:pt>
                <c:pt idx="96">
                  <c:v>42767</c:v>
                </c:pt>
                <c:pt idx="97">
                  <c:v>42795</c:v>
                </c:pt>
                <c:pt idx="98">
                  <c:v>42826</c:v>
                </c:pt>
                <c:pt idx="99">
                  <c:v>42856</c:v>
                </c:pt>
                <c:pt idx="100">
                  <c:v>42887</c:v>
                </c:pt>
                <c:pt idx="101">
                  <c:v>42917</c:v>
                </c:pt>
                <c:pt idx="102">
                  <c:v>42948</c:v>
                </c:pt>
                <c:pt idx="103">
                  <c:v>42979</c:v>
                </c:pt>
                <c:pt idx="104">
                  <c:v>43009</c:v>
                </c:pt>
                <c:pt idx="105">
                  <c:v>43040</c:v>
                </c:pt>
                <c:pt idx="106">
                  <c:v>43070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</c:numCache>
            </c:numRef>
          </c:cat>
          <c:val>
            <c:numRef>
              <c:f>'Variacion anual'!$Q$29:$FF$29</c:f>
              <c:numCache>
                <c:formatCode>0.00</c:formatCode>
                <c:ptCount val="146"/>
                <c:pt idx="0">
                  <c:v>8.2725242696023003</c:v>
                </c:pt>
                <c:pt idx="1">
                  <c:v>4.671574732323025</c:v>
                </c:pt>
                <c:pt idx="2">
                  <c:v>2.7131957512684046</c:v>
                </c:pt>
                <c:pt idx="3">
                  <c:v>0.80523178627260883</c:v>
                </c:pt>
                <c:pt idx="4">
                  <c:v>-1.0322269377331494</c:v>
                </c:pt>
                <c:pt idx="5">
                  <c:v>-1.6472486797943331</c:v>
                </c:pt>
                <c:pt idx="6">
                  <c:v>-2.5021806198866958</c:v>
                </c:pt>
                <c:pt idx="7">
                  <c:v>-5.1122371837033276</c:v>
                </c:pt>
                <c:pt idx="8">
                  <c:v>-5.7364453602237404</c:v>
                </c:pt>
                <c:pt idx="9">
                  <c:v>-4.9692809504174207</c:v>
                </c:pt>
                <c:pt idx="10">
                  <c:v>-4.2600418912440148</c:v>
                </c:pt>
                <c:pt idx="11">
                  <c:v>-2.6610839492041793</c:v>
                </c:pt>
                <c:pt idx="12">
                  <c:v>-1.3317900594188026</c:v>
                </c:pt>
                <c:pt idx="13">
                  <c:v>-0.86230054089386776</c:v>
                </c:pt>
                <c:pt idx="14">
                  <c:v>-0.60607234481356853</c:v>
                </c:pt>
                <c:pt idx="15">
                  <c:v>-0.16015868311661796</c:v>
                </c:pt>
                <c:pt idx="16">
                  <c:v>0.78026822718910704</c:v>
                </c:pt>
                <c:pt idx="17">
                  <c:v>0.60164079196294296</c:v>
                </c:pt>
                <c:pt idx="18">
                  <c:v>0.63470972358321553</c:v>
                </c:pt>
                <c:pt idx="19">
                  <c:v>1.5466923495486951</c:v>
                </c:pt>
                <c:pt idx="20">
                  <c:v>2.5798259455349637</c:v>
                </c:pt>
                <c:pt idx="21">
                  <c:v>2.6991251629770341</c:v>
                </c:pt>
                <c:pt idx="22">
                  <c:v>5.9727473123590391</c:v>
                </c:pt>
                <c:pt idx="23">
                  <c:v>5.89871972671141</c:v>
                </c:pt>
                <c:pt idx="24">
                  <c:v>8.0144002409337833</c:v>
                </c:pt>
                <c:pt idx="25">
                  <c:v>10.572619803142945</c:v>
                </c:pt>
                <c:pt idx="26">
                  <c:v>12.918839735481512</c:v>
                </c:pt>
                <c:pt idx="27">
                  <c:v>13.375971070915149</c:v>
                </c:pt>
                <c:pt idx="28">
                  <c:v>13.245930764948511</c:v>
                </c:pt>
                <c:pt idx="29">
                  <c:v>14.132523622531835</c:v>
                </c:pt>
                <c:pt idx="30">
                  <c:v>14.82982987300414</c:v>
                </c:pt>
                <c:pt idx="31">
                  <c:v>14.070938929350095</c:v>
                </c:pt>
                <c:pt idx="32">
                  <c:v>12.974778846149949</c:v>
                </c:pt>
                <c:pt idx="33">
                  <c:v>12.560846221516965</c:v>
                </c:pt>
                <c:pt idx="34">
                  <c:v>9.5018148665703794</c:v>
                </c:pt>
                <c:pt idx="35">
                  <c:v>9.7837181582203225</c:v>
                </c:pt>
                <c:pt idx="36">
                  <c:v>8.2800258933712669</c:v>
                </c:pt>
                <c:pt idx="37">
                  <c:v>7.0127804115418302</c:v>
                </c:pt>
                <c:pt idx="38">
                  <c:v>5.2788809340580833</c:v>
                </c:pt>
                <c:pt idx="39">
                  <c:v>4.0164706570517739</c:v>
                </c:pt>
                <c:pt idx="40">
                  <c:v>3.4896518694054413</c:v>
                </c:pt>
                <c:pt idx="41">
                  <c:v>2.7806164167672787</c:v>
                </c:pt>
                <c:pt idx="42">
                  <c:v>1.5685932390017809</c:v>
                </c:pt>
                <c:pt idx="43">
                  <c:v>1.5800413864797358</c:v>
                </c:pt>
                <c:pt idx="44">
                  <c:v>1.8176152993632844</c:v>
                </c:pt>
                <c:pt idx="45">
                  <c:v>1.6468289014778259</c:v>
                </c:pt>
                <c:pt idx="46">
                  <c:v>1.9799369251142007</c:v>
                </c:pt>
                <c:pt idx="47">
                  <c:v>1.6415903184114011</c:v>
                </c:pt>
                <c:pt idx="48">
                  <c:v>2.2864927556419223</c:v>
                </c:pt>
                <c:pt idx="49">
                  <c:v>1.323451659771302</c:v>
                </c:pt>
                <c:pt idx="50">
                  <c:v>0.60495553124617629</c:v>
                </c:pt>
                <c:pt idx="51">
                  <c:v>0.95556549124971024</c:v>
                </c:pt>
                <c:pt idx="52">
                  <c:v>1.3504951133898713</c:v>
                </c:pt>
                <c:pt idx="53">
                  <c:v>1.7190193200211423</c:v>
                </c:pt>
                <c:pt idx="54">
                  <c:v>1.9641645924558082</c:v>
                </c:pt>
                <c:pt idx="55">
                  <c:v>1.3127981498695096</c:v>
                </c:pt>
                <c:pt idx="56">
                  <c:v>1.0310965895275137</c:v>
                </c:pt>
                <c:pt idx="57">
                  <c:v>1.2014509020241704</c:v>
                </c:pt>
                <c:pt idx="58">
                  <c:v>1.9365327719778502</c:v>
                </c:pt>
                <c:pt idx="59">
                  <c:v>1.3750482408165343</c:v>
                </c:pt>
                <c:pt idx="60">
                  <c:v>0.97228093091787926</c:v>
                </c:pt>
                <c:pt idx="61">
                  <c:v>0.47539451611464667</c:v>
                </c:pt>
                <c:pt idx="62">
                  <c:v>2.8985447155905897</c:v>
                </c:pt>
                <c:pt idx="63">
                  <c:v>3.249866962452308</c:v>
                </c:pt>
                <c:pt idx="64">
                  <c:v>3.0162828411770981</c:v>
                </c:pt>
                <c:pt idx="65">
                  <c:v>2.5839090806406562</c:v>
                </c:pt>
                <c:pt idx="66">
                  <c:v>2.9069498278666783</c:v>
                </c:pt>
                <c:pt idx="67">
                  <c:v>3.7623399629768128</c:v>
                </c:pt>
                <c:pt idx="68">
                  <c:v>3.9449222006078255</c:v>
                </c:pt>
                <c:pt idx="69">
                  <c:v>3.4604571682116836</c:v>
                </c:pt>
                <c:pt idx="70">
                  <c:v>2.0299136325525158</c:v>
                </c:pt>
                <c:pt idx="71">
                  <c:v>2.6819214123305013</c:v>
                </c:pt>
                <c:pt idx="72">
                  <c:v>2.3171180661481383</c:v>
                </c:pt>
                <c:pt idx="73">
                  <c:v>2.5508806118591743</c:v>
                </c:pt>
                <c:pt idx="74">
                  <c:v>0.21036632163440316</c:v>
                </c:pt>
                <c:pt idx="75">
                  <c:v>0.19198498523527174</c:v>
                </c:pt>
                <c:pt idx="76">
                  <c:v>0.65624348933419618</c:v>
                </c:pt>
                <c:pt idx="77">
                  <c:v>0.82753731289515464</c:v>
                </c:pt>
                <c:pt idx="78">
                  <c:v>0.90246815856518392</c:v>
                </c:pt>
                <c:pt idx="79">
                  <c:v>-0.32623376889910904</c:v>
                </c:pt>
                <c:pt idx="80">
                  <c:v>-0.31831581330877823</c:v>
                </c:pt>
                <c:pt idx="81">
                  <c:v>-0.31260614190372626</c:v>
                </c:pt>
                <c:pt idx="82">
                  <c:v>-0.53920043782370586</c:v>
                </c:pt>
                <c:pt idx="83">
                  <c:v>-0.64156784246818255</c:v>
                </c:pt>
                <c:pt idx="84">
                  <c:v>-1.2275965600918148</c:v>
                </c:pt>
                <c:pt idx="85">
                  <c:v>-1.5949786340439087</c:v>
                </c:pt>
                <c:pt idx="86">
                  <c:v>-1.588884509229338</c:v>
                </c:pt>
                <c:pt idx="87">
                  <c:v>-1.5363112945024238</c:v>
                </c:pt>
                <c:pt idx="88">
                  <c:v>-1.5446294715872333</c:v>
                </c:pt>
                <c:pt idx="89">
                  <c:v>-0.7017277428820301</c:v>
                </c:pt>
                <c:pt idx="90">
                  <c:v>-0.32454394248400131</c:v>
                </c:pt>
                <c:pt idx="91">
                  <c:v>0.69370974928295581</c:v>
                </c:pt>
                <c:pt idx="92">
                  <c:v>1.0448755165448853</c:v>
                </c:pt>
                <c:pt idx="93">
                  <c:v>0.86728640523281442</c:v>
                </c:pt>
                <c:pt idx="94">
                  <c:v>0.82626573895678845</c:v>
                </c:pt>
                <c:pt idx="95">
                  <c:v>1.1485201575677229</c:v>
                </c:pt>
                <c:pt idx="96">
                  <c:v>1.0108915086556092</c:v>
                </c:pt>
                <c:pt idx="97">
                  <c:v>1.1914727204587638</c:v>
                </c:pt>
                <c:pt idx="98">
                  <c:v>1.2200632887671592</c:v>
                </c:pt>
                <c:pt idx="99">
                  <c:v>0.46465549142291618</c:v>
                </c:pt>
                <c:pt idx="100">
                  <c:v>0.50774499049730526</c:v>
                </c:pt>
                <c:pt idx="101">
                  <c:v>-0.26986244618207866</c:v>
                </c:pt>
                <c:pt idx="102">
                  <c:v>-0.7061374750245597</c:v>
                </c:pt>
                <c:pt idx="103">
                  <c:v>-1.1713156542082936</c:v>
                </c:pt>
                <c:pt idx="104">
                  <c:v>-1.8499244216602206</c:v>
                </c:pt>
                <c:pt idx="105">
                  <c:v>-1.7585911282909872</c:v>
                </c:pt>
                <c:pt idx="106">
                  <c:v>-1.8246737207095354</c:v>
                </c:pt>
                <c:pt idx="107">
                  <c:v>-2.3783594102124384</c:v>
                </c:pt>
                <c:pt idx="108">
                  <c:v>-1.6060022369852378</c:v>
                </c:pt>
                <c:pt idx="109">
                  <c:v>-0.66866777435385938</c:v>
                </c:pt>
                <c:pt idx="110">
                  <c:v>-0.71575186108839839</c:v>
                </c:pt>
                <c:pt idx="111">
                  <c:v>0.23405199561574719</c:v>
                </c:pt>
                <c:pt idx="112">
                  <c:v>0.52295497043204353</c:v>
                </c:pt>
                <c:pt idx="113">
                  <c:v>0.74566398254367616</c:v>
                </c:pt>
                <c:pt idx="114">
                  <c:v>1.3432192143181476</c:v>
                </c:pt>
                <c:pt idx="115">
                  <c:v>1.8671610367248404</c:v>
                </c:pt>
                <c:pt idx="116">
                  <c:v>1.5886440362782972</c:v>
                </c:pt>
                <c:pt idx="117">
                  <c:v>2.2183556967279694</c:v>
                </c:pt>
                <c:pt idx="118">
                  <c:v>2.3521074058782787</c:v>
                </c:pt>
                <c:pt idx="119">
                  <c:v>2.8975938690255054</c:v>
                </c:pt>
                <c:pt idx="120">
                  <c:v>2.4636830551557631</c:v>
                </c:pt>
                <c:pt idx="121">
                  <c:v>1.5088646711792553</c:v>
                </c:pt>
                <c:pt idx="122">
                  <c:v>1.806490037384445</c:v>
                </c:pt>
                <c:pt idx="123">
                  <c:v>1.6404475552879827</c:v>
                </c:pt>
                <c:pt idx="124">
                  <c:v>1.2121008307505177</c:v>
                </c:pt>
                <c:pt idx="125">
                  <c:v>1.217618990874203</c:v>
                </c:pt>
                <c:pt idx="126">
                  <c:v>0.8366285549779251</c:v>
                </c:pt>
                <c:pt idx="127">
                  <c:v>0.84662002435766937</c:v>
                </c:pt>
                <c:pt idx="128">
                  <c:v>1.4397694280028128</c:v>
                </c:pt>
                <c:pt idx="129">
                  <c:v>1.5972700549304886</c:v>
                </c:pt>
                <c:pt idx="130">
                  <c:v>1.4488368372626237</c:v>
                </c:pt>
                <c:pt idx="131">
                  <c:v>1.3700592499848341</c:v>
                </c:pt>
                <c:pt idx="132">
                  <c:v>1.2572772367820617</c:v>
                </c:pt>
                <c:pt idx="133">
                  <c:v>1.5294054028815562</c:v>
                </c:pt>
                <c:pt idx="134">
                  <c:v>2.7290948985489116</c:v>
                </c:pt>
                <c:pt idx="135">
                  <c:v>2.7840559483560012</c:v>
                </c:pt>
                <c:pt idx="136">
                  <c:v>3.0085129943705935</c:v>
                </c:pt>
                <c:pt idx="137">
                  <c:v>2.5425277845264382</c:v>
                </c:pt>
                <c:pt idx="138">
                  <c:v>1.962568594029257</c:v>
                </c:pt>
                <c:pt idx="139">
                  <c:v>2.166264849774735</c:v>
                </c:pt>
                <c:pt idx="140">
                  <c:v>1.9922524062579106</c:v>
                </c:pt>
                <c:pt idx="141">
                  <c:v>1.3470045674101705</c:v>
                </c:pt>
                <c:pt idx="142">
                  <c:v>1.4265045751764793</c:v>
                </c:pt>
                <c:pt idx="143">
                  <c:v>2.0074756592147303</c:v>
                </c:pt>
                <c:pt idx="144">
                  <c:v>2.5754853582646176</c:v>
                </c:pt>
                <c:pt idx="145">
                  <c:v>2.9630573746095568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60A-4656-AB00-CE993E85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7568"/>
        <c:axId val="147679104"/>
      </c:lineChart>
      <c:dateAx>
        <c:axId val="147677568"/>
        <c:scaling>
          <c:orientation val="minMax"/>
          <c:min val="43800"/>
        </c:scaling>
        <c:delete val="0"/>
        <c:axPos val="b"/>
        <c:numFmt formatCode="mmm\-yy" sourceLinked="0"/>
        <c:majorTickMark val="out"/>
        <c:minorTickMark val="none"/>
        <c:tickLblPos val="low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47679104"/>
        <c:crosses val="autoZero"/>
        <c:auto val="1"/>
        <c:lblOffset val="100"/>
        <c:baseTimeUnit val="months"/>
        <c:majorUnit val="3"/>
        <c:majorTimeUnit val="months"/>
      </c:dateAx>
      <c:valAx>
        <c:axId val="147679104"/>
        <c:scaling>
          <c:orientation val="minMax"/>
          <c:max val="4"/>
          <c:min val="-2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BO"/>
          </a:p>
        </c:txPr>
        <c:crossAx val="147677568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BO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829277</xdr:colOff>
      <xdr:row>5</xdr:row>
      <xdr:rowOff>122466</xdr:rowOff>
    </xdr:from>
    <xdr:to>
      <xdr:col>5</xdr:col>
      <xdr:colOff>52915</xdr:colOff>
      <xdr:row>32</xdr:row>
      <xdr:rowOff>148167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6</xdr:row>
      <xdr:rowOff>47624</xdr:rowOff>
    </xdr:from>
    <xdr:to>
      <xdr:col>3</xdr:col>
      <xdr:colOff>1466851</xdr:colOff>
      <xdr:row>32</xdr:row>
      <xdr:rowOff>152399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0.21742</cdr:x>
      <cdr:y>0.0376</cdr:y>
    </cdr:from>
    <cdr:to>
      <cdr:x>0.95408</cdr:x>
      <cdr:y>0.10239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43455" y="162129"/>
          <a:ext cx="2180185" cy="27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 b="1" i="1"/>
            <a:t>Incidencia Acumulada</a:t>
          </a:r>
          <a:r>
            <a:rPr lang="es-ES" sz="1400" b="1" i="1" baseline="0"/>
            <a:t> (pp)</a:t>
          </a:r>
          <a:endParaRPr lang="es-ES" sz="1400" b="1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148</xdr:col>
      <xdr:colOff>45720</xdr:colOff>
      <xdr:row>76</xdr:row>
      <xdr:rowOff>70485</xdr:rowOff>
    </xdr:from>
    <xdr:to>
      <xdr:col>159</xdr:col>
      <xdr:colOff>169545</xdr:colOff>
      <xdr:row>96</xdr:row>
      <xdr:rowOff>140970</xdr:rowOff>
    </xdr:to>
    <xdr:graphicFrame macro="">
      <xdr:nvGraphicFramePr>
        <xdr:cNvPr id="5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146</xdr:col>
      <xdr:colOff>47625</xdr:colOff>
      <xdr:row>98</xdr:row>
      <xdr:rowOff>30480</xdr:rowOff>
    </xdr:from>
    <xdr:to>
      <xdr:col>159</xdr:col>
      <xdr:colOff>409575</xdr:colOff>
      <xdr:row>119</xdr:row>
      <xdr:rowOff>87630</xdr:rowOff>
    </xdr:to>
    <xdr:graphicFrame macro="">
      <xdr:nvGraphicFramePr>
        <xdr:cNvPr id="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SMendoza/Configuraci&#243;n%20local/Archivos%20temporales%20de%20Internet/OLKA4/c4-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s%20and%20Settings\RSMendoza\Configuraci&#243;n%20local\Archivos%20temporales%20de%20Internet\OLKA4\c4-v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dsalazar\Itcer\_2005\Boletin%20Mensual\PONDERADOR%20VARIABLE%20ITCR\2005_ponderadores_variables%20HIDRO%20sARG%20y%20brasi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Palmero\Configuraci&#243;n%20local\Archivos%20temporales%20de%20Internet\OLK13\Documentos%20BCB\Humberto%20APEC\Trabajos\Ayudas%20memoria%20r&#225;pidas\Spread%20Tipo%20de%20cambio\PARA%20COMITE\datos%20de%20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ral-mzubieta\Publica\_2005\Boletin%20Mensual\Bk%20Febrero_05%20(16_03)\REER10%20(base%201996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_2005\Boletin%20Mensual\Bk%20Febrero_05%20(16_03)\REER10%20(base%201996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_2005/Boletin%20Mensual/Bk%20Febrero_05%20(16_03)/REER10%20(base%201996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Presentaci&#243;n%20econom&#237;a%20Boliviana%202005%20japt\cuadros%20y%20grafico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os%20BCB\Humberto%20APEC\Trabajos\Ayudas%20memoria%20r&#225;pidas\Presentaci&#243;n%20econom&#237;a%20Boliviana%202005%20japt\cuadros%20y%20grafico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Documentos%20BCB\Humberto%20APEC\Trabajos\Ayudas%20memoria%20r&#225;pidas\Spread%20Tipo%20de%20cambio\PARA%20COMITE\datos%20de%20bas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Presentaci&#243;n%20econom&#237;a%20Boliviana%202005%20japt\cuadros%20y%20grafic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MPalmero\Configuraci&#243;n%20local\Archivos%20temporales%20de%20Internet\OLK8F\martes%204%20mar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os%20BCB\Humberto%20APEC\Trabajos\Ayudas%20memoria%20r&#225;pidas\Spread%20Tipo%20de%20cambio\PARA%20COMITE\datos%20de%20bas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pericon/CONFIG~1/Temp/Inflaci&#243;n/Nueva%20Base/ENCADENADOS%20POR%20CIUDAD%2020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palmero/Configuraci&#243;n%20local/Archivos%20temporales%20de%20Internet/OLKB/Inflaci&#243;n/Nueva%20Base/ENCADENADOS%20POR%20CIUDAD%2020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os%20BCB\Humberto%20APEC\Trabajos\Ayudas%20memoria%20r&#225;pidas\Spread%20Tipo%20de%20cambio\PARA%20COMITE\datos%20de%20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os%20BCB\Humberto%20APEC\Trabajos\Ayudas%20memoria%20r&#225;pidas\Spread%20Tipo%20de%20cambio\PARA%20COMITE\datos%20de%20bas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s%20and%20Settings\RSMendoza\Configuraci&#243;n%20local\Archivos%20temporales%20de%20Internet\OLKA4\c4-v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lvillamil\SAUL\Documents%20and%20Settings\RSMendoza\Configuraci&#243;n%20local\Archivos%20temporales%20de%20Internet\OLKA4\c4-v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inflaci&#243;n\Documentos%20BCB\Humberto%20APEC\Trabajos\Ayudas%20memoria%20r&#225;pidas\Spread%20Tipo%20de%20cambio\PARA%20COMITE\datos%20de%20bas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BCB/Humberto%20APEC/Trabajos/Ayudas%20memoria%20r&#225;pidas/Spread%20Tipo%20de%20cambio/PARA%20COMITE/datos%20de%20bas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Spread%20Tipo%20de%20cambio\PARA%20COMITE\datos%20de%20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nchacon\---%20base%202007%20---\Documentos%20BCB\Humberto%20APEC\Trabajos\Ayudas%20memoria%20r&#225;pidas\Presentaci&#243;n%20econom&#237;a%20Boliviana%202005%20japt\cuadros%20y%20grafico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Cossio\Mis%20documentos\JCM\2009\02Febrero09\13PropuestaCambiaria\Nuevo\_2005\Boletin%20Mensual\PONDERADOR%20VARIABLE%20ITCR\2005_ponderadores_variables%20HIDRO%20sARG%20y%20bras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2005\Boletin%20Mensual\Bk%20Febrero_05%20(16_03)\REER10%20(base%201996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RSMendoza\Configuraci&#243;n%20local\Archivos%20temporales%20de%20Internet\OLKA4\c4-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fescobar\reporte%20inflacion\_2005\Boletin%20Mensual\Bk%20Febrero_05%20(16_03)\REER10%20(base%20199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Palmero/Configuraci&#243;n%20local/Archivos%20temporales%20de%20Internet/OLK8F/martes%204%20ma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%20BCB/Humberto%20APEC/Trabajos/Ayudas%20memoria%20r&#225;pidas/Presentaci&#243;n%20econom&#237;a%20Boliviana%202005%20japt/cuadros%20y%20grafic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ec-rcardenas\OMAS\DOCUME~1\JFlores\CONFIG~1\Temp\ra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3.33"/>
      <sheetName val="cartera 1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Velocidad de "/>
      <sheetName val="Velocidad_de_"/>
      <sheetName val="Velocidad_de_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Indic Deuda-17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Indic_Deuda-17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  <sheetName val="Indic_Deuda-17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  <sheetName val="Cuadro_4_18"/>
      <sheetName val="Cuadro_4_28"/>
      <sheetName val="Cuadro_4_38"/>
      <sheetName val="Grafico_4_120"/>
      <sheetName val="grafico_4_28"/>
      <sheetName val="cuadro_4_48"/>
      <sheetName val="gráfico_4_3_y_4_48"/>
      <sheetName val="gráficos_4_5_y_4_68"/>
      <sheetName val="cuadro4_6_A8"/>
      <sheetName val="Cuadro_4_68"/>
      <sheetName val="Cuadro_4_8_A8"/>
      <sheetName val="Grafico_4_7_y_4_88"/>
      <sheetName val="Grafico_4_98"/>
      <sheetName val="Grafico_4_108"/>
      <sheetName val="Grafico_4_1110"/>
      <sheetName val="Cuadro_4_88"/>
      <sheetName val="Grafico_4_128"/>
      <sheetName val="Grafico_4_138"/>
      <sheetName val="Grafico_4_148"/>
      <sheetName val="Grafico_4_158"/>
      <sheetName val="Fuente_Gráficos_3_3_y_3_48"/>
      <sheetName val="C3_338"/>
      <sheetName val="cartera_18"/>
      <sheetName val="Velocidad_de_6"/>
      <sheetName val="Cuadro_4_19"/>
      <sheetName val="Cuadro_4_29"/>
      <sheetName val="Cuadro_4_39"/>
      <sheetName val="Grafico_4_129"/>
      <sheetName val="grafico_4_29"/>
      <sheetName val="cuadro_4_49"/>
      <sheetName val="gráfico_4_3_y_4_49"/>
      <sheetName val="gráficos_4_5_y_4_69"/>
      <sheetName val="cuadro4_6_A9"/>
      <sheetName val="Cuadro_4_69"/>
      <sheetName val="Cuadro_4_8_A9"/>
      <sheetName val="Grafico_4_7_y_4_89"/>
      <sheetName val="Grafico_4_99"/>
      <sheetName val="Grafico_4_109"/>
      <sheetName val="Grafico_4_1111"/>
      <sheetName val="Cuadro_4_89"/>
      <sheetName val="Grafico_4_1210"/>
      <sheetName val="Grafico_4_139"/>
      <sheetName val="Grafico_4_149"/>
      <sheetName val="Grafico_4_159"/>
      <sheetName val="Fuente_Gráficos_3_3_y_3_49"/>
      <sheetName val="C3_339"/>
      <sheetName val="cartera_19"/>
      <sheetName val="Velocidad_de_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  <row r="171">
          <cell r="W171">
            <v>7.9811752015700694</v>
          </cell>
        </row>
        <row r="172">
          <cell r="W172">
            <v>7.9811752015700694</v>
          </cell>
        </row>
        <row r="173">
          <cell r="W173">
            <v>7.9811752015700694</v>
          </cell>
        </row>
        <row r="174">
          <cell r="W174">
            <v>7.9913836668161675</v>
          </cell>
        </row>
        <row r="175">
          <cell r="W175">
            <v>7.9926081164804774</v>
          </cell>
        </row>
        <row r="176">
          <cell r="W176">
            <v>7.9832140773045399</v>
          </cell>
        </row>
        <row r="177">
          <cell r="W177">
            <v>7.9902612010784608</v>
          </cell>
        </row>
        <row r="178">
          <cell r="W178">
            <v>7.9943445818260557</v>
          </cell>
        </row>
        <row r="179">
          <cell r="W179">
            <v>7.9943445818260557</v>
          </cell>
        </row>
        <row r="180">
          <cell r="W180">
            <v>7.9943445818260557</v>
          </cell>
        </row>
        <row r="181">
          <cell r="W181">
            <v>7.9632795428521614</v>
          </cell>
        </row>
        <row r="182">
          <cell r="W182">
            <v>7.9793704544840418</v>
          </cell>
        </row>
        <row r="183">
          <cell r="W183">
            <v>7.9970112364493797</v>
          </cell>
        </row>
        <row r="184">
          <cell r="W184">
            <v>7.9905286018999453</v>
          </cell>
        </row>
        <row r="185">
          <cell r="W185">
            <v>7.998173982971843</v>
          </cell>
        </row>
        <row r="186">
          <cell r="W186">
            <v>7.998173982971843</v>
          </cell>
        </row>
        <row r="187">
          <cell r="W187">
            <v>7.998173982971843</v>
          </cell>
        </row>
        <row r="188">
          <cell r="W188">
            <v>7.9897101439267564</v>
          </cell>
        </row>
        <row r="189">
          <cell r="W189">
            <v>7.9900207516963428</v>
          </cell>
        </row>
        <row r="190">
          <cell r="W190">
            <v>7.9896323954109789</v>
          </cell>
        </row>
        <row r="191">
          <cell r="W191">
            <v>7.9919857396888192</v>
          </cell>
        </row>
        <row r="192">
          <cell r="W192">
            <v>7.9915868774476522</v>
          </cell>
        </row>
        <row r="193">
          <cell r="W193">
            <v>7.9915868774476522</v>
          </cell>
        </row>
        <row r="194">
          <cell r="W194">
            <v>7.9915868774476522</v>
          </cell>
        </row>
        <row r="195">
          <cell r="W195">
            <v>7.9848179083228468</v>
          </cell>
        </row>
        <row r="196">
          <cell r="W196">
            <v>7.9962421300304865</v>
          </cell>
        </row>
        <row r="197">
          <cell r="W197">
            <v>7.9840627792260666</v>
          </cell>
        </row>
        <row r="198">
          <cell r="W198">
            <v>7.9853620146685955</v>
          </cell>
        </row>
        <row r="199">
          <cell r="W199">
            <v>7.9885350643179782</v>
          </cell>
        </row>
        <row r="200">
          <cell r="W200">
            <v>7.9885350643179782</v>
          </cell>
        </row>
        <row r="201">
          <cell r="W201">
            <v>7.9885350643179782</v>
          </cell>
        </row>
        <row r="202">
          <cell r="W202">
            <v>7.9954184059305664</v>
          </cell>
        </row>
        <row r="203">
          <cell r="W203">
            <v>7.9881816987372698</v>
          </cell>
        </row>
        <row r="204">
          <cell r="W204">
            <v>7.9901399539768692</v>
          </cell>
        </row>
        <row r="205">
          <cell r="W205">
            <v>7.9930909899898266</v>
          </cell>
        </row>
        <row r="206">
          <cell r="W206">
            <v>7.9792732311938304</v>
          </cell>
        </row>
        <row r="207">
          <cell r="W207">
            <v>7.9792732311938304</v>
          </cell>
        </row>
        <row r="208">
          <cell r="W208">
            <v>7.9792732311938304</v>
          </cell>
        </row>
        <row r="209">
          <cell r="W209">
            <v>7.9884630083638228</v>
          </cell>
        </row>
        <row r="210">
          <cell r="W210">
            <v>7.9662352451427907</v>
          </cell>
        </row>
        <row r="211">
          <cell r="W211">
            <v>7.990487451083494</v>
          </cell>
        </row>
        <row r="212">
          <cell r="W212">
            <v>7.9981136034503155</v>
          </cell>
        </row>
        <row r="213">
          <cell r="W213">
            <v>8.0005824066496594</v>
          </cell>
        </row>
        <row r="214">
          <cell r="W214">
            <v>7.98</v>
          </cell>
        </row>
        <row r="215">
          <cell r="W215">
            <v>7.98</v>
          </cell>
        </row>
        <row r="216">
          <cell r="W216">
            <v>7.98</v>
          </cell>
        </row>
        <row r="217">
          <cell r="W217">
            <v>7.9990189355143011</v>
          </cell>
        </row>
        <row r="218">
          <cell r="W218">
            <v>7.9840317914260979</v>
          </cell>
        </row>
        <row r="219">
          <cell r="W219">
            <v>7.9923499743561868</v>
          </cell>
        </row>
        <row r="220">
          <cell r="W220">
            <v>7.9985610039264738</v>
          </cell>
        </row>
        <row r="221">
          <cell r="W221">
            <v>7.9710454447323542</v>
          </cell>
        </row>
        <row r="222">
          <cell r="W222">
            <v>7.9856797025814403</v>
          </cell>
        </row>
        <row r="223">
          <cell r="W223">
            <v>7.982528325654358</v>
          </cell>
        </row>
        <row r="224">
          <cell r="W224">
            <v>7.982528325654358</v>
          </cell>
        </row>
        <row r="225">
          <cell r="W225">
            <v>7.982528325654358</v>
          </cell>
        </row>
        <row r="226">
          <cell r="W226">
            <v>7.9948644921483494</v>
          </cell>
        </row>
        <row r="227">
          <cell r="W227">
            <v>8.0064756630663094</v>
          </cell>
        </row>
        <row r="228">
          <cell r="W228">
            <v>7.9923080587697193</v>
          </cell>
        </row>
        <row r="229">
          <cell r="W229">
            <v>7.9946784226470884</v>
          </cell>
        </row>
        <row r="230">
          <cell r="W230">
            <v>7.9917015488488286</v>
          </cell>
        </row>
        <row r="231">
          <cell r="W231">
            <v>7.9917015488488286</v>
          </cell>
        </row>
        <row r="232">
          <cell r="W232">
            <v>7.9917015488488286</v>
          </cell>
        </row>
        <row r="233">
          <cell r="W233">
            <v>7.9888066629499406</v>
          </cell>
        </row>
        <row r="234">
          <cell r="W234">
            <v>7.9943114728883167</v>
          </cell>
        </row>
        <row r="235">
          <cell r="W235">
            <v>7.987626019376604</v>
          </cell>
        </row>
        <row r="236">
          <cell r="W236">
            <v>7.9879319415187773</v>
          </cell>
        </row>
        <row r="237">
          <cell r="W237">
            <v>8.0077774660418299</v>
          </cell>
        </row>
        <row r="238">
          <cell r="W238">
            <v>7.9775000000000009</v>
          </cell>
        </row>
        <row r="239">
          <cell r="W239">
            <v>7.9775000000000009</v>
          </cell>
        </row>
        <row r="240">
          <cell r="W240">
            <v>7.9918027681266883</v>
          </cell>
        </row>
        <row r="241">
          <cell r="W241">
            <v>7.9937315821302173</v>
          </cell>
        </row>
        <row r="242">
          <cell r="W242">
            <v>7.999073193007173</v>
          </cell>
        </row>
        <row r="243">
          <cell r="W243">
            <v>7.9846786212393805</v>
          </cell>
        </row>
        <row r="244">
          <cell r="W244">
            <v>7.986563247332076</v>
          </cell>
        </row>
        <row r="245">
          <cell r="W245">
            <v>7.986563247332076</v>
          </cell>
        </row>
        <row r="246">
          <cell r="W246">
            <v>7.986563247332076</v>
          </cell>
        </row>
        <row r="247">
          <cell r="W247">
            <v>7.9941210713966884</v>
          </cell>
        </row>
        <row r="248">
          <cell r="W248">
            <v>7.9893366263845875</v>
          </cell>
        </row>
        <row r="249">
          <cell r="W249">
            <v>7.9920526956978755</v>
          </cell>
        </row>
        <row r="250">
          <cell r="W250">
            <v>7.9860945224899709</v>
          </cell>
        </row>
        <row r="251">
          <cell r="W251">
            <v>7.9853888559071846</v>
          </cell>
        </row>
        <row r="252">
          <cell r="W252">
            <v>7.9853888559071846</v>
          </cell>
        </row>
        <row r="253">
          <cell r="W253">
            <v>7.9853888559071846</v>
          </cell>
        </row>
        <row r="254">
          <cell r="W254">
            <v>7.9977414992890266</v>
          </cell>
        </row>
        <row r="255">
          <cell r="W255">
            <v>7.99884947230513</v>
          </cell>
        </row>
        <row r="256">
          <cell r="W256">
            <v>7.9908326481726615</v>
          </cell>
        </row>
        <row r="257">
          <cell r="W257">
            <v>7.9975465792621554</v>
          </cell>
        </row>
        <row r="258">
          <cell r="W258">
            <v>7.9905411002526936</v>
          </cell>
        </row>
        <row r="259">
          <cell r="W259">
            <v>8</v>
          </cell>
        </row>
        <row r="260">
          <cell r="W260">
            <v>8</v>
          </cell>
        </row>
        <row r="261">
          <cell r="W261">
            <v>7.9808238262939968</v>
          </cell>
        </row>
        <row r="262">
          <cell r="W262">
            <v>7.9746931455792183</v>
          </cell>
        </row>
        <row r="263">
          <cell r="W263">
            <v>7.9795664258969747</v>
          </cell>
        </row>
        <row r="264">
          <cell r="W264">
            <v>7.9866281099338412</v>
          </cell>
        </row>
        <row r="265">
          <cell r="W265">
            <v>7.9863863891941325</v>
          </cell>
        </row>
        <row r="266">
          <cell r="W266">
            <v>7.9675000000000002</v>
          </cell>
        </row>
        <row r="267">
          <cell r="W267">
            <v>7.9675000000000002</v>
          </cell>
        </row>
        <row r="268">
          <cell r="W268">
            <v>7.9769121514438872</v>
          </cell>
        </row>
        <row r="269">
          <cell r="W269">
            <v>7.985536015055251</v>
          </cell>
        </row>
        <row r="270">
          <cell r="W270">
            <v>7.9808702947721191</v>
          </cell>
        </row>
        <row r="271">
          <cell r="W271">
            <v>7.9797873345481891</v>
          </cell>
        </row>
        <row r="272">
          <cell r="W272">
            <v>7.9876317820101868</v>
          </cell>
        </row>
        <row r="273">
          <cell r="W273">
            <v>7.9876317820101868</v>
          </cell>
        </row>
        <row r="274">
          <cell r="W274">
            <v>7.9876317820101868</v>
          </cell>
        </row>
        <row r="275">
          <cell r="W275">
            <v>7.9876317820101868</v>
          </cell>
        </row>
        <row r="276">
          <cell r="W276">
            <v>7.9876317820101868</v>
          </cell>
        </row>
        <row r="277">
          <cell r="W277">
            <v>7.9891141350468393</v>
          </cell>
        </row>
        <row r="278">
          <cell r="W278">
            <v>7.978243956615489</v>
          </cell>
        </row>
        <row r="279">
          <cell r="W279">
            <v>7.9804678957840096</v>
          </cell>
        </row>
        <row r="280">
          <cell r="W280">
            <v>7.9804678957840096</v>
          </cell>
        </row>
        <row r="281">
          <cell r="W281">
            <v>7.9804678957840096</v>
          </cell>
        </row>
        <row r="282">
          <cell r="W282">
            <v>7.9820035390721342</v>
          </cell>
        </row>
        <row r="283">
          <cell r="W283">
            <v>7.9833041429064684</v>
          </cell>
        </row>
        <row r="284">
          <cell r="W284">
            <v>7.975045944829513</v>
          </cell>
        </row>
        <row r="285">
          <cell r="W285">
            <v>7.9636291004854538</v>
          </cell>
        </row>
        <row r="286">
          <cell r="W286">
            <v>7.9638715870852179</v>
          </cell>
        </row>
        <row r="287">
          <cell r="W287">
            <v>7.9499999999999993</v>
          </cell>
        </row>
        <row r="288">
          <cell r="W288">
            <v>7.9499999999999993</v>
          </cell>
        </row>
        <row r="289">
          <cell r="W289">
            <v>7.9641886014072023</v>
          </cell>
        </row>
        <row r="290">
          <cell r="W290">
            <v>7.9584856247004012</v>
          </cell>
        </row>
        <row r="291">
          <cell r="W291">
            <v>7.9658339673482512</v>
          </cell>
        </row>
        <row r="292">
          <cell r="W292">
            <v>7.9651827786647704</v>
          </cell>
        </row>
        <row r="293">
          <cell r="W293">
            <v>7.9658283171321065</v>
          </cell>
        </row>
        <row r="294">
          <cell r="W294">
            <v>7.9658283171321065</v>
          </cell>
        </row>
        <row r="295">
          <cell r="W295">
            <v>7.9658283171321065</v>
          </cell>
        </row>
        <row r="296">
          <cell r="W296">
            <v>7.9651697365716094</v>
          </cell>
        </row>
        <row r="297">
          <cell r="W297">
            <v>7.9658244712635327</v>
          </cell>
        </row>
        <row r="298">
          <cell r="W298">
            <v>7.9656755758246236</v>
          </cell>
        </row>
        <row r="299">
          <cell r="W299">
            <v>7.9651817331350632</v>
          </cell>
        </row>
        <row r="300">
          <cell r="W300">
            <v>7.9611605883645593</v>
          </cell>
        </row>
        <row r="301">
          <cell r="W301">
            <v>7.9611605883645593</v>
          </cell>
        </row>
        <row r="302">
          <cell r="W302">
            <v>7.9611605883645593</v>
          </cell>
        </row>
        <row r="303">
          <cell r="W303">
            <v>7.969457924577461</v>
          </cell>
        </row>
        <row r="304">
          <cell r="W304">
            <v>7.9613636799930632</v>
          </cell>
        </row>
        <row r="305">
          <cell r="W305">
            <v>7.9587095534871182</v>
          </cell>
        </row>
        <row r="306">
          <cell r="W306">
            <v>7.9675885081644582</v>
          </cell>
        </row>
        <row r="307">
          <cell r="W307">
            <v>7.9633793334343084</v>
          </cell>
        </row>
        <row r="308">
          <cell r="W308">
            <v>7.9275000000000002</v>
          </cell>
        </row>
        <row r="309">
          <cell r="W309">
            <v>7.9275000000000002</v>
          </cell>
        </row>
        <row r="310">
          <cell r="W310">
            <v>7.9528532293788352</v>
          </cell>
        </row>
        <row r="311">
          <cell r="W311">
            <v>7.9612935833016376</v>
          </cell>
        </row>
        <row r="312">
          <cell r="W312">
            <v>7.9634447217658142</v>
          </cell>
        </row>
        <row r="313">
          <cell r="W313">
            <v>7.9682842059339123</v>
          </cell>
        </row>
        <row r="314">
          <cell r="W314">
            <v>7.9619122505224773</v>
          </cell>
        </row>
        <row r="315">
          <cell r="W315">
            <v>7.9619122505224773</v>
          </cell>
        </row>
        <row r="316">
          <cell r="W316">
            <v>7.9619122505224773</v>
          </cell>
        </row>
        <row r="317">
          <cell r="W317">
            <v>7.9661609319999798</v>
          </cell>
        </row>
        <row r="318">
          <cell r="W318">
            <v>7.96400560501288</v>
          </cell>
        </row>
        <row r="319">
          <cell r="W319">
            <v>7.9622929782336271</v>
          </cell>
        </row>
        <row r="320">
          <cell r="W320">
            <v>7.963764894826733</v>
          </cell>
        </row>
        <row r="321">
          <cell r="W321">
            <v>7.963764894826733</v>
          </cell>
        </row>
        <row r="322">
          <cell r="W322">
            <v>7.963764894826733</v>
          </cell>
        </row>
        <row r="323">
          <cell r="W323">
            <v>7.963764894826733</v>
          </cell>
        </row>
        <row r="324">
          <cell r="W324">
            <v>7.9637117336433949</v>
          </cell>
        </row>
        <row r="325">
          <cell r="W325">
            <v>7.9648245363938299</v>
          </cell>
        </row>
        <row r="326">
          <cell r="W326">
            <v>7.9620063656927389</v>
          </cell>
        </row>
        <row r="327">
          <cell r="W327">
            <v>7.9666039948369445</v>
          </cell>
        </row>
        <row r="328">
          <cell r="W328">
            <v>7.9604011009500963</v>
          </cell>
        </row>
        <row r="329">
          <cell r="W329">
            <v>7.9604011009500963</v>
          </cell>
        </row>
        <row r="330">
          <cell r="W330">
            <v>7.9604011009500963</v>
          </cell>
        </row>
        <row r="331">
          <cell r="W331">
            <v>7.9599098198455334</v>
          </cell>
        </row>
        <row r="332">
          <cell r="W332">
            <v>7.9689559044668234</v>
          </cell>
        </row>
        <row r="333">
          <cell r="W333">
            <v>7.9603934175471682</v>
          </cell>
        </row>
        <row r="334">
          <cell r="W334">
            <v>7.9610589715469127</v>
          </cell>
        </row>
        <row r="335">
          <cell r="W335">
            <v>7.9490882656792561</v>
          </cell>
        </row>
        <row r="336">
          <cell r="W336">
            <v>7.96</v>
          </cell>
        </row>
        <row r="337">
          <cell r="W337">
            <v>7.96</v>
          </cell>
        </row>
        <row r="338">
          <cell r="W338">
            <v>7.96</v>
          </cell>
        </row>
        <row r="339">
          <cell r="W339">
            <v>7.9480097727364347</v>
          </cell>
        </row>
        <row r="340">
          <cell r="W340">
            <v>7.9509780879289478</v>
          </cell>
        </row>
        <row r="341">
          <cell r="W341">
            <v>7.9491742946377153</v>
          </cell>
        </row>
        <row r="342">
          <cell r="W342">
            <v>7.9514145889560828</v>
          </cell>
        </row>
        <row r="343">
          <cell r="W343">
            <v>7.9514145889560828</v>
          </cell>
        </row>
        <row r="344">
          <cell r="W344">
            <v>7.9514145889560828</v>
          </cell>
        </row>
        <row r="345">
          <cell r="W345">
            <v>7.9555381909301506</v>
          </cell>
        </row>
        <row r="346">
          <cell r="W346">
            <v>7.9588506634597085</v>
          </cell>
        </row>
        <row r="347">
          <cell r="W347">
            <v>7.9530628693781766</v>
          </cell>
        </row>
        <row r="348">
          <cell r="W348">
            <v>7.9594677144335995</v>
          </cell>
        </row>
        <row r="349">
          <cell r="W349">
            <v>7.9576666536725584</v>
          </cell>
        </row>
        <row r="350">
          <cell r="W350">
            <v>7.9576666536725584</v>
          </cell>
        </row>
        <row r="351">
          <cell r="W351">
            <v>7.9576666536725584</v>
          </cell>
        </row>
        <row r="352">
          <cell r="W352">
            <v>7.951700714171718</v>
          </cell>
        </row>
        <row r="353">
          <cell r="W353">
            <v>7.9539313778288809</v>
          </cell>
        </row>
        <row r="354">
          <cell r="W354">
            <v>7.9532721433828293</v>
          </cell>
        </row>
        <row r="355">
          <cell r="W355">
            <v>7.9534446097242668</v>
          </cell>
        </row>
        <row r="356">
          <cell r="W356">
            <v>7.9534446097242668</v>
          </cell>
        </row>
        <row r="357">
          <cell r="W357">
            <v>7.96</v>
          </cell>
        </row>
        <row r="358">
          <cell r="W358">
            <v>7.96</v>
          </cell>
        </row>
        <row r="359">
          <cell r="W359">
            <v>7.96</v>
          </cell>
        </row>
        <row r="360">
          <cell r="W360">
            <v>7.9560778675560435</v>
          </cell>
        </row>
        <row r="361">
          <cell r="W361">
            <v>7.9502957042499292</v>
          </cell>
        </row>
        <row r="362">
          <cell r="W362">
            <v>7.9502957042499292</v>
          </cell>
        </row>
        <row r="363">
          <cell r="W363">
            <v>7.9529204238251872</v>
          </cell>
        </row>
        <row r="364">
          <cell r="W364">
            <v>7.9529204238251872</v>
          </cell>
        </row>
        <row r="365">
          <cell r="W365">
            <v>7.9529204238251872</v>
          </cell>
        </row>
        <row r="366">
          <cell r="W366">
            <v>7.9529204238251872</v>
          </cell>
        </row>
        <row r="367">
          <cell r="W367">
            <v>7.9556875811785241</v>
          </cell>
        </row>
        <row r="368">
          <cell r="W368">
            <v>7.9556875811785241</v>
          </cell>
        </row>
        <row r="369">
          <cell r="W369">
            <v>7.9544976470889681</v>
          </cell>
        </row>
        <row r="370">
          <cell r="W370">
            <v>7.9502768131766919</v>
          </cell>
        </row>
        <row r="371">
          <cell r="W371">
            <v>7.9502768131766919</v>
          </cell>
        </row>
        <row r="372">
          <cell r="W372">
            <v>7.9502768131766919</v>
          </cell>
        </row>
        <row r="373">
          <cell r="W373">
            <v>7.9552186564202438</v>
          </cell>
        </row>
        <row r="374">
          <cell r="W374">
            <v>7.9552186564202438</v>
          </cell>
        </row>
        <row r="375">
          <cell r="W375">
            <v>7.9550531805755984</v>
          </cell>
        </row>
        <row r="376">
          <cell r="W376">
            <v>7.9551151707411529</v>
          </cell>
        </row>
        <row r="377">
          <cell r="W377">
            <v>7.9535278716000608</v>
          </cell>
        </row>
        <row r="378">
          <cell r="W378">
            <v>7.9535278716000608</v>
          </cell>
        </row>
        <row r="379">
          <cell r="W379">
            <v>7.9535278716000608</v>
          </cell>
        </row>
        <row r="380">
          <cell r="W380">
            <v>7.9551969574300694</v>
          </cell>
        </row>
        <row r="381">
          <cell r="W381">
            <v>7.9524829832253427</v>
          </cell>
        </row>
        <row r="382">
          <cell r="W382">
            <v>7.9517694075297598</v>
          </cell>
        </row>
        <row r="383">
          <cell r="W383">
            <v>7.9517694075297598</v>
          </cell>
        </row>
        <row r="384">
          <cell r="W384">
            <v>7.9523826224347669</v>
          </cell>
        </row>
        <row r="385">
          <cell r="W385">
            <v>7.9599941531783154</v>
          </cell>
        </row>
        <row r="386">
          <cell r="W386">
            <v>7.9599941531783154</v>
          </cell>
        </row>
        <row r="387">
          <cell r="W387">
            <v>7.9535236672780742</v>
          </cell>
        </row>
        <row r="388">
          <cell r="W388">
            <v>7.9554203230736311</v>
          </cell>
        </row>
        <row r="389">
          <cell r="W389">
            <v>7.9503251006592937</v>
          </cell>
        </row>
        <row r="390">
          <cell r="W390">
            <v>7.9497679121699321</v>
          </cell>
        </row>
        <row r="391">
          <cell r="W391">
            <v>7.9511136152574391</v>
          </cell>
        </row>
        <row r="392">
          <cell r="W392">
            <v>7.96</v>
          </cell>
        </row>
        <row r="393">
          <cell r="W393">
            <v>7.96</v>
          </cell>
        </row>
        <row r="394">
          <cell r="W394">
            <v>7.9594912963572702</v>
          </cell>
        </row>
        <row r="395">
          <cell r="W395">
            <v>7.9535857371085905</v>
          </cell>
        </row>
        <row r="396">
          <cell r="W396">
            <v>7.9537808033794937</v>
          </cell>
        </row>
        <row r="397">
          <cell r="W397">
            <v>7.9512911447080139</v>
          </cell>
        </row>
        <row r="398">
          <cell r="W398">
            <v>7.9533164035747745</v>
          </cell>
        </row>
        <row r="399">
          <cell r="W399">
            <v>7.95999761866792</v>
          </cell>
        </row>
        <row r="400">
          <cell r="W400">
            <v>7.95999761866792</v>
          </cell>
        </row>
        <row r="401">
          <cell r="W401">
            <v>7.9547388700423518</v>
          </cell>
        </row>
        <row r="402">
          <cell r="W402">
            <v>7.9512655654181446</v>
          </cell>
        </row>
        <row r="403">
          <cell r="W403">
            <v>7.956137142202385</v>
          </cell>
        </row>
        <row r="404">
          <cell r="W404">
            <v>7.9564359618611826</v>
          </cell>
        </row>
        <row r="405">
          <cell r="W405">
            <v>7.9526340923362051</v>
          </cell>
        </row>
        <row r="406">
          <cell r="W406">
            <v>7.9599999999999991</v>
          </cell>
        </row>
        <row r="407">
          <cell r="W407">
            <v>7.9599999999999991</v>
          </cell>
        </row>
        <row r="408">
          <cell r="W408">
            <v>7.9543684168298077</v>
          </cell>
        </row>
        <row r="409">
          <cell r="W409">
            <v>7.9549215300562119</v>
          </cell>
        </row>
        <row r="410">
          <cell r="W410">
            <v>7.9509105342624959</v>
          </cell>
        </row>
        <row r="411">
          <cell r="W411">
            <v>7.9528908586157501</v>
          </cell>
        </row>
        <row r="412">
          <cell r="W412">
            <v>7.9433776037296528</v>
          </cell>
        </row>
        <row r="413">
          <cell r="W413">
            <v>7.9732125607601798</v>
          </cell>
        </row>
        <row r="414">
          <cell r="W414">
            <v>7.9732125607601798</v>
          </cell>
        </row>
        <row r="415">
          <cell r="W415">
            <v>7.94941745190002</v>
          </cell>
        </row>
        <row r="416">
          <cell r="W416">
            <v>7.9522845645918556</v>
          </cell>
        </row>
        <row r="417">
          <cell r="W417">
            <v>7.9498264632641913</v>
          </cell>
        </row>
        <row r="418">
          <cell r="W418">
            <v>7.9519586138968092</v>
          </cell>
        </row>
        <row r="419">
          <cell r="W419">
            <v>7.9583994017443507</v>
          </cell>
        </row>
        <row r="420">
          <cell r="W420">
            <v>7.9583994017443507</v>
          </cell>
        </row>
        <row r="421">
          <cell r="W421">
            <v>7.9583994017443507</v>
          </cell>
        </row>
        <row r="422">
          <cell r="W422">
            <v>7.9575800125361651</v>
          </cell>
        </row>
        <row r="423">
          <cell r="W423">
            <v>7.9596413801765049</v>
          </cell>
        </row>
        <row r="424">
          <cell r="W424">
            <v>7.9544836825387026</v>
          </cell>
        </row>
        <row r="425">
          <cell r="W425">
            <v>7.9505895381178959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Grafico 4.2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Grafico_4_2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Grafico_4_2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Grafico_4_2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</row>
        <row r="7">
          <cell r="AA7" t="str">
            <v>CO</v>
          </cell>
          <cell r="AC7" t="str">
            <v>SPREAD</v>
          </cell>
          <cell r="AG7" t="str">
            <v>Compra</v>
          </cell>
          <cell r="AK7" t="str">
            <v>Venta</v>
          </cell>
        </row>
        <row r="8">
          <cell r="AA8">
            <v>8.0827475312595087</v>
          </cell>
          <cell r="AC8">
            <v>1.8267159789143506E-2</v>
          </cell>
          <cell r="AG8">
            <v>16.698577053200029</v>
          </cell>
          <cell r="AK8">
            <v>1037.9370714794773</v>
          </cell>
        </row>
        <row r="9">
          <cell r="AA9">
            <v>8.0881635409171544</v>
          </cell>
          <cell r="AC9">
            <v>1.8469151177360033E-2</v>
          </cell>
          <cell r="AG9">
            <v>11.914622825000011</v>
          </cell>
          <cell r="AK9">
            <v>521.94077736158079</v>
          </cell>
        </row>
        <row r="10">
          <cell r="AA10">
            <v>8.0778567806869326</v>
          </cell>
          <cell r="AC10">
            <v>3.0645267927463138E-2</v>
          </cell>
          <cell r="AG10">
            <v>6.4352406788999668</v>
          </cell>
          <cell r="AK10">
            <v>592.35241643176937</v>
          </cell>
        </row>
        <row r="11">
          <cell r="AA11">
            <v>8.0858998620098763</v>
          </cell>
          <cell r="AC11">
            <v>2.0304634139984401E-2</v>
          </cell>
          <cell r="AG11">
            <v>14.397132917200022</v>
          </cell>
          <cell r="AK11">
            <v>688.45223609292236</v>
          </cell>
        </row>
        <row r="12">
          <cell r="AA12">
            <v>8.0794298278252761</v>
          </cell>
          <cell r="AC12">
            <v>3.5159259186782421E-2</v>
          </cell>
          <cell r="AG12">
            <v>0.95594866650000165</v>
          </cell>
          <cell r="AK12">
            <v>186.43671387387315</v>
          </cell>
        </row>
        <row r="13">
          <cell r="AA13">
            <v>8.0836083976424327</v>
          </cell>
          <cell r="AC13">
            <v>3.6118707412851947E-2</v>
          </cell>
          <cell r="AG13">
            <v>3.9633618900000001E-2</v>
          </cell>
          <cell r="AK13">
            <v>104.2298137931036</v>
          </cell>
        </row>
        <row r="14">
          <cell r="AA14">
            <v>8.0818915614403597</v>
          </cell>
          <cell r="AC14">
            <v>2.7320508503185792E-2</v>
          </cell>
          <cell r="AG14">
            <v>10.226540660800037</v>
          </cell>
          <cell r="AK14">
            <v>359.78439217896488</v>
          </cell>
        </row>
        <row r="15">
          <cell r="AA15">
            <v>8.0785985876449757</v>
          </cell>
          <cell r="AC15">
            <v>2.4744606971927041E-2</v>
          </cell>
          <cell r="AG15">
            <v>7.6537242198999786</v>
          </cell>
          <cell r="AK15">
            <v>623.38688938257042</v>
          </cell>
        </row>
        <row r="16">
          <cell r="AA16">
            <v>8.0873291263487967</v>
          </cell>
          <cell r="AC16">
            <v>1.8253255938310176E-2</v>
          </cell>
          <cell r="AG16">
            <v>11.424892934600047</v>
          </cell>
          <cell r="AK16">
            <v>1157.831354652749</v>
          </cell>
        </row>
        <row r="17">
          <cell r="AA17">
            <v>8.0902783744661697</v>
          </cell>
          <cell r="AC17">
            <v>1.9237249971853387E-2</v>
          </cell>
          <cell r="AG17">
            <v>12.116595386500014</v>
          </cell>
          <cell r="AK17">
            <v>705.92788013140239</v>
          </cell>
        </row>
        <row r="18">
          <cell r="AA18">
            <v>8.0877869315034125</v>
          </cell>
          <cell r="AC18">
            <v>2.0222754920514063E-2</v>
          </cell>
          <cell r="AG18">
            <v>10.96086226690001</v>
          </cell>
          <cell r="AK18">
            <v>640.58148828161313</v>
          </cell>
        </row>
        <row r="19">
          <cell r="AA19">
            <v>8.0783422745635818</v>
          </cell>
          <cell r="AC19">
            <v>3.6579772939386856E-2</v>
          </cell>
          <cell r="AG19">
            <v>0.92522466170000295</v>
          </cell>
          <cell r="AK19">
            <v>145.75353683362829</v>
          </cell>
        </row>
        <row r="20">
          <cell r="AA20">
            <v>8.0832553342377444</v>
          </cell>
          <cell r="AC20">
            <v>3.5446002031271462E-2</v>
          </cell>
          <cell r="AG20">
            <v>4.8528981499999978E-2</v>
          </cell>
          <cell r="AK20">
            <v>116.18380086580092</v>
          </cell>
        </row>
        <row r="21">
          <cell r="AA21">
            <v>8.0823792864467023</v>
          </cell>
          <cell r="AC21">
            <v>2.8882625836219589E-2</v>
          </cell>
          <cell r="AG21">
            <v>11.121560951400005</v>
          </cell>
          <cell r="AK21">
            <v>467.47137703188241</v>
          </cell>
        </row>
        <row r="22">
          <cell r="AA22">
            <v>8.0844717969901669</v>
          </cell>
          <cell r="AC22">
            <v>2.4031458047863552E-2</v>
          </cell>
          <cell r="AG22">
            <v>11.34446786150002</v>
          </cell>
          <cell r="AK22">
            <v>779.47529887334815</v>
          </cell>
        </row>
        <row r="23">
          <cell r="AA23">
            <v>8.0844944349183656</v>
          </cell>
          <cell r="AC23">
            <v>2.4509007095886659E-2</v>
          </cell>
          <cell r="AG23">
            <v>11.469780106799989</v>
          </cell>
          <cell r="AK23">
            <v>470.6919193734816</v>
          </cell>
        </row>
        <row r="24">
          <cell r="AA24">
            <v>8.0851265420733363</v>
          </cell>
          <cell r="AC24">
            <v>2.5066837677687914E-2</v>
          </cell>
          <cell r="AG24">
            <v>10.869831840400005</v>
          </cell>
          <cell r="AK24">
            <v>522.87075122417934</v>
          </cell>
        </row>
        <row r="25">
          <cell r="AA25">
            <v>8.0827026089714114</v>
          </cell>
          <cell r="AC25">
            <v>2.7630302226768322E-2</v>
          </cell>
          <cell r="AG25">
            <v>14.577125129700001</v>
          </cell>
          <cell r="AK25">
            <v>545.58673687108762</v>
          </cell>
        </row>
        <row r="26">
          <cell r="AA26">
            <v>8.0788790456559116</v>
          </cell>
          <cell r="AC26">
            <v>3.5969516318290928E-2</v>
          </cell>
          <cell r="AG26">
            <v>0.8558801080000018</v>
          </cell>
          <cell r="AK26">
            <v>179.52787986238496</v>
          </cell>
        </row>
        <row r="27">
          <cell r="AA27">
            <v>8.0781836469976085</v>
          </cell>
          <cell r="AC27">
            <v>4.3465441905709667E-2</v>
          </cell>
          <cell r="AG27">
            <v>5.0802273500000002E-2</v>
          </cell>
          <cell r="AK27">
            <v>113.97657439024393</v>
          </cell>
        </row>
        <row r="28">
          <cell r="AA28">
            <v>8.0820498664935911</v>
          </cell>
          <cell r="AC28">
            <v>2.5376579421616086E-2</v>
          </cell>
          <cell r="AG28">
            <v>12.095698614500025</v>
          </cell>
          <cell r="AK28">
            <v>808.95039277900298</v>
          </cell>
        </row>
        <row r="29">
          <cell r="AA29">
            <v>8.0833353984191607</v>
          </cell>
          <cell r="AC29">
            <v>2.6495876546933417E-2</v>
          </cell>
          <cell r="AG29">
            <v>9.7499845385000228</v>
          </cell>
          <cell r="AK29">
            <v>621.4276845817709</v>
          </cell>
        </row>
        <row r="30">
          <cell r="AA30">
            <v>8.0885551377772078</v>
          </cell>
          <cell r="AC30">
            <v>1.9937900331765235E-2</v>
          </cell>
          <cell r="AG30">
            <v>12.048069802199985</v>
          </cell>
          <cell r="AK30">
            <v>698.63739100563066</v>
          </cell>
        </row>
        <row r="31">
          <cell r="AA31">
            <v>8.0819824557480562</v>
          </cell>
          <cell r="AC31">
            <v>2.9459682406931975E-2</v>
          </cell>
          <cell r="AG31">
            <v>8.915667772399992</v>
          </cell>
          <cell r="AK31">
            <v>593.88288107027677</v>
          </cell>
        </row>
        <row r="32">
          <cell r="AA32">
            <v>8.0798759610269322</v>
          </cell>
          <cell r="AC32">
            <v>2.9172620100501589E-2</v>
          </cell>
          <cell r="AG32">
            <v>7.7736045523999779</v>
          </cell>
          <cell r="AK32">
            <v>681.95403935189131</v>
          </cell>
        </row>
        <row r="33">
          <cell r="AA33">
            <v>8.0805310735503006</v>
          </cell>
          <cell r="AC33">
            <v>3.3852823330821735E-2</v>
          </cell>
          <cell r="AG33">
            <v>0.8144075236000009</v>
          </cell>
          <cell r="AK33">
            <v>170.6134441383536</v>
          </cell>
        </row>
        <row r="34">
          <cell r="AA34">
            <v>8.0785787244275298</v>
          </cell>
          <cell r="AC34">
            <v>4.2757053073566809E-2</v>
          </cell>
          <cell r="AG34">
            <v>4.8085534799999996E-2</v>
          </cell>
          <cell r="AK34">
            <v>138.26733857142858</v>
          </cell>
        </row>
        <row r="35">
          <cell r="AA35">
            <v>8.0804258054673053</v>
          </cell>
          <cell r="AC35">
            <v>3.0122443616896533E-2</v>
          </cell>
          <cell r="AG35">
            <v>9.4725968665999751</v>
          </cell>
          <cell r="AK35">
            <v>469.75819812804446</v>
          </cell>
        </row>
        <row r="36">
          <cell r="AA36">
            <v>8.0834609943393207</v>
          </cell>
          <cell r="AC36">
            <v>2.4222638743474079E-2</v>
          </cell>
          <cell r="AG36">
            <v>9.4970927234999767</v>
          </cell>
          <cell r="AK36">
            <v>742.72280499344993</v>
          </cell>
        </row>
        <row r="37">
          <cell r="AA37">
            <v>8.0854129247117772</v>
          </cell>
          <cell r="AC37">
            <v>1.475539805684889E-2</v>
          </cell>
          <cell r="AG37">
            <v>19.394563721599987</v>
          </cell>
          <cell r="AK37">
            <v>1187.6145911879937</v>
          </cell>
        </row>
        <row r="38">
          <cell r="AA38">
            <v>8.0811837287899948</v>
          </cell>
          <cell r="AC38">
            <v>2.8036067394008768E-2</v>
          </cell>
          <cell r="AG38">
            <v>11.743780921200013</v>
          </cell>
          <cell r="AK38">
            <v>630.58641399476915</v>
          </cell>
        </row>
        <row r="39">
          <cell r="AA39">
            <v>8.0880890246525716</v>
          </cell>
          <cell r="AC39">
            <v>2.3200943068204083E-2</v>
          </cell>
          <cell r="AG39">
            <v>18.202329700999972</v>
          </cell>
          <cell r="AK39">
            <v>465.06162857065362</v>
          </cell>
        </row>
        <row r="40">
          <cell r="AA40">
            <v>8.0805630859329955</v>
          </cell>
          <cell r="AC40">
            <v>3.4156381484146792E-2</v>
          </cell>
          <cell r="AG40">
            <v>0.8991505137000011</v>
          </cell>
          <cell r="AK40">
            <v>154.6617457027296</v>
          </cell>
        </row>
        <row r="41">
          <cell r="AA41">
            <v>8.0844637253849179</v>
          </cell>
          <cell r="AC41">
            <v>3.4784783378032813E-2</v>
          </cell>
          <cell r="AG41">
            <v>3.8867191199999977E-2</v>
          </cell>
          <cell r="AK41">
            <v>116.94115692883904</v>
          </cell>
        </row>
        <row r="42">
          <cell r="AA42">
            <v>8.0792968526946467</v>
          </cell>
          <cell r="AC42">
            <v>3.4911512972977121E-2</v>
          </cell>
          <cell r="AG42">
            <v>9.4901751970999868</v>
          </cell>
          <cell r="AK42">
            <v>632.27642743675369</v>
          </cell>
        </row>
        <row r="43">
          <cell r="AA43">
            <v>8.0825683896040683</v>
          </cell>
          <cell r="AC43">
            <v>2.3004117769136911E-2</v>
          </cell>
          <cell r="AG43">
            <v>9.2499298436999862</v>
          </cell>
          <cell r="AK43">
            <v>719.28583993365089</v>
          </cell>
        </row>
        <row r="44">
          <cell r="AA44">
            <v>8.0774395507514143</v>
          </cell>
          <cell r="AC44">
            <v>2.6122780225021458E-2</v>
          </cell>
          <cell r="AG44">
            <v>8.3675102509999899</v>
          </cell>
          <cell r="AK44">
            <v>492.85034086360417</v>
          </cell>
        </row>
        <row r="45">
          <cell r="AA45">
            <v>8.0785138888426999</v>
          </cell>
          <cell r="AC45">
            <v>3.1305492902049536E-2</v>
          </cell>
          <cell r="AG45">
            <v>6.6412756518999858</v>
          </cell>
          <cell r="AK45">
            <v>409.52391735823988</v>
          </cell>
        </row>
        <row r="46">
          <cell r="AA46">
            <v>8.0838139080422202</v>
          </cell>
          <cell r="AC46">
            <v>2.5237612183317992E-2</v>
          </cell>
          <cell r="AG46">
            <v>10.985935466899987</v>
          </cell>
          <cell r="AK46">
            <v>531.94128514694876</v>
          </cell>
        </row>
        <row r="47">
          <cell r="AA47">
            <v>8.0806022797046797</v>
          </cell>
          <cell r="AC47">
            <v>3.3868953274364344E-2</v>
          </cell>
          <cell r="AG47">
            <v>0.86787572930000068</v>
          </cell>
          <cell r="AK47">
            <v>159.86070295209765</v>
          </cell>
        </row>
        <row r="48">
          <cell r="AA48">
            <v>8.0839648583839949</v>
          </cell>
          <cell r="AC48">
            <v>3.5119333807893227E-2</v>
          </cell>
          <cell r="AG48">
            <v>4.1771454100000001E-2</v>
          </cell>
          <cell r="AK48">
            <v>126.26939510204089</v>
          </cell>
        </row>
        <row r="49">
          <cell r="AA49">
            <v>8.0803011555712931</v>
          </cell>
          <cell r="AC49">
            <v>2.8812295021738876E-2</v>
          </cell>
          <cell r="AG49">
            <v>10.067744283399925</v>
          </cell>
          <cell r="AK49">
            <v>426.38730338091273</v>
          </cell>
        </row>
        <row r="50">
          <cell r="AA50">
            <v>8.0775998693835263</v>
          </cell>
          <cell r="AC50">
            <v>2.8321276700973286E-2</v>
          </cell>
          <cell r="AG50">
            <v>7.624975844899974</v>
          </cell>
          <cell r="AK50">
            <v>511.71171422052231</v>
          </cell>
        </row>
        <row r="51">
          <cell r="AA51">
            <v>8.0758053219742383</v>
          </cell>
          <cell r="AC51">
            <v>2.5625654049230562E-2</v>
          </cell>
          <cell r="AG51">
            <v>9.4729810268999994</v>
          </cell>
          <cell r="AK51">
            <v>621.15069985348509</v>
          </cell>
        </row>
        <row r="52">
          <cell r="AA52">
            <v>8.0763931390173287</v>
          </cell>
          <cell r="AC52">
            <v>1.966506084087527E-2</v>
          </cell>
          <cell r="AG52">
            <v>11.385413204000002</v>
          </cell>
          <cell r="AK52">
            <v>782.50283000403795</v>
          </cell>
        </row>
        <row r="53">
          <cell r="AA53">
            <v>8.075669191252139</v>
          </cell>
          <cell r="AC53">
            <v>8.5986724873698961E-3</v>
          </cell>
          <cell r="AG53">
            <v>17.986168465699976</v>
          </cell>
          <cell r="AK53">
            <v>2371.8668490312871</v>
          </cell>
        </row>
        <row r="54">
          <cell r="AA54">
            <v>8.0545259405072436</v>
          </cell>
          <cell r="AC54">
            <v>4.6631384895921002E-2</v>
          </cell>
          <cell r="AG54">
            <v>0.77171353189999925</v>
          </cell>
          <cell r="AK54">
            <v>135.45600046248737</v>
          </cell>
        </row>
        <row r="55">
          <cell r="AA55">
            <v>8.0496428707303078</v>
          </cell>
          <cell r="AC55">
            <v>6.1827035622165738E-2</v>
          </cell>
          <cell r="AG55">
            <v>5.6756692099999985E-2</v>
          </cell>
          <cell r="AK55">
            <v>95.592312820512873</v>
          </cell>
        </row>
        <row r="56">
          <cell r="AA56">
            <v>8.052710494588716</v>
          </cell>
          <cell r="AC56">
            <v>2.5987318020852967E-2</v>
          </cell>
          <cell r="AG56">
            <v>16.248029373800005</v>
          </cell>
          <cell r="AK56">
            <v>689.16965855800538</v>
          </cell>
        </row>
        <row r="57">
          <cell r="AA57">
            <v>8.048321596727547</v>
          </cell>
          <cell r="AC57">
            <v>3.1596293031928013E-2</v>
          </cell>
          <cell r="AG57">
            <v>18.300570586300008</v>
          </cell>
          <cell r="AK57">
            <v>766.09356344191008</v>
          </cell>
        </row>
        <row r="58">
          <cell r="AA58">
            <v>8.0417527346745992</v>
          </cell>
          <cell r="AC58">
            <v>4.2216438596204497E-2</v>
          </cell>
          <cell r="AG58">
            <v>8.1493795415999966</v>
          </cell>
          <cell r="AK58">
            <v>452.96613053946754</v>
          </cell>
        </row>
        <row r="59">
          <cell r="AA59">
            <v>8.0449388793200249</v>
          </cell>
          <cell r="AC59">
            <v>2.7411718457274858E-2</v>
          </cell>
          <cell r="AG59">
            <v>7.1153252461000003</v>
          </cell>
          <cell r="AK59">
            <v>798.97468568069348</v>
          </cell>
        </row>
        <row r="60">
          <cell r="AA60">
            <v>8.0460905109759366</v>
          </cell>
          <cell r="AC60">
            <v>1.2342680854922961E-2</v>
          </cell>
          <cell r="AG60">
            <v>15.554564972699996</v>
          </cell>
          <cell r="AK60">
            <v>2205.8834110055423</v>
          </cell>
        </row>
        <row r="61">
          <cell r="AA61">
            <v>8.0496797694969224</v>
          </cell>
          <cell r="AC61">
            <v>4.5677928861053374E-2</v>
          </cell>
          <cell r="AG61">
            <v>0.97463429619999986</v>
          </cell>
          <cell r="AK61">
            <v>197.60620496872858</v>
          </cell>
        </row>
        <row r="62">
          <cell r="AA62">
            <v>8.0504059634861367</v>
          </cell>
          <cell r="AC62">
            <v>6.108218787941766E-2</v>
          </cell>
          <cell r="AG62">
            <v>6.3119294900000011E-2</v>
          </cell>
          <cell r="AK62">
            <v>140.59768550724635</v>
          </cell>
        </row>
        <row r="63">
          <cell r="AA63">
            <v>8.0417225661741281</v>
          </cell>
          <cell r="AC63">
            <v>1.7047271245735018E-2</v>
          </cell>
          <cell r="AG63">
            <v>7.9260948677999989</v>
          </cell>
          <cell r="AK63">
            <v>1681.1390660548877</v>
          </cell>
        </row>
        <row r="64">
          <cell r="AA64">
            <v>8.0422372786328804</v>
          </cell>
          <cell r="AC64">
            <v>1.9143706529268556E-2</v>
          </cell>
          <cell r="AG64">
            <v>7.2538239401999967</v>
          </cell>
          <cell r="AK64">
            <v>2022.9890484811765</v>
          </cell>
        </row>
        <row r="65">
          <cell r="AA65">
            <v>8.0425827278369066</v>
          </cell>
          <cell r="AC65">
            <v>1.8745588864124585E-2</v>
          </cell>
          <cell r="AG65">
            <v>9.4075194688000039</v>
          </cell>
          <cell r="AK65">
            <v>1908.0046866050011</v>
          </cell>
        </row>
        <row r="66">
          <cell r="AA66">
            <v>8.0414607805431295</v>
          </cell>
          <cell r="AC66">
            <v>1.7343026620919133E-2</v>
          </cell>
          <cell r="AG66">
            <v>9.3726088601000086</v>
          </cell>
          <cell r="AK66">
            <v>1977.8446151942699</v>
          </cell>
        </row>
        <row r="67">
          <cell r="AA67">
            <v>8.0441035304015145</v>
          </cell>
          <cell r="AC67">
            <v>1.7343026620919133E-2</v>
          </cell>
          <cell r="AG67">
            <v>23.819203033799692</v>
          </cell>
          <cell r="AK67">
            <v>1685.6030129170335</v>
          </cell>
        </row>
        <row r="68">
          <cell r="AA68">
            <v>8.033146443069425</v>
          </cell>
          <cell r="AC68">
            <v>6.4273461581736413E-2</v>
          </cell>
          <cell r="AG68">
            <v>0.83148188359999964</v>
          </cell>
          <cell r="AK68">
            <v>219.95002463651053</v>
          </cell>
        </row>
        <row r="69">
          <cell r="AA69">
            <v>8.0347289313004211</v>
          </cell>
          <cell r="AC69">
            <v>7.4932223945426202E-2</v>
          </cell>
          <cell r="AG69">
            <v>4.9511736399999985E-2</v>
          </cell>
          <cell r="AK69">
            <v>233.07173461538466</v>
          </cell>
        </row>
        <row r="70">
          <cell r="AA70">
            <v>8.019502279769549</v>
          </cell>
          <cell r="AC70">
            <v>4.1467044239171358E-2</v>
          </cell>
          <cell r="AG70">
            <v>8.3658475598999953</v>
          </cell>
          <cell r="AK70">
            <v>654.2832529672695</v>
          </cell>
        </row>
        <row r="71">
          <cell r="AA71">
            <v>8.025554552039905</v>
          </cell>
          <cell r="AC71">
            <v>2.6666531472516297E-2</v>
          </cell>
          <cell r="AG71">
            <v>11.373680501299997</v>
          </cell>
          <cell r="AK71">
            <v>1257.8327302868613</v>
          </cell>
        </row>
        <row r="72">
          <cell r="AA72">
            <v>8.0384515761539852</v>
          </cell>
          <cell r="AC72">
            <v>3.8011649700477435E-2</v>
          </cell>
          <cell r="AG72">
            <v>14.491083211400024</v>
          </cell>
          <cell r="AK72">
            <v>411.40221250158788</v>
          </cell>
        </row>
        <row r="73">
          <cell r="AA73">
            <v>8.0201338616176159</v>
          </cell>
          <cell r="AC73">
            <v>4.357207844951283E-2</v>
          </cell>
          <cell r="AG73">
            <v>8.4037818546999912</v>
          </cell>
          <cell r="AK73">
            <v>504.41532703466123</v>
          </cell>
        </row>
        <row r="74">
          <cell r="AA74">
            <v>8.0163326840471107</v>
          </cell>
          <cell r="AC74">
            <v>4.7889966836905273E-2</v>
          </cell>
          <cell r="AG74">
            <v>7.581827651299994</v>
          </cell>
          <cell r="AK74">
            <v>525.27941262915544</v>
          </cell>
        </row>
        <row r="75">
          <cell r="AA75">
            <v>8.0367363599707264</v>
          </cell>
          <cell r="AC75">
            <v>6.4494750439745729E-2</v>
          </cell>
          <cell r="AG75">
            <v>6.4753710000000006E-2</v>
          </cell>
          <cell r="AK75">
            <v>138.87928994082839</v>
          </cell>
        </row>
        <row r="76">
          <cell r="AA76">
            <v>8.0244835412321542</v>
          </cell>
          <cell r="AC76">
            <v>7.6015427992439655E-2</v>
          </cell>
          <cell r="AG76">
            <v>4.7824321200000006E-2</v>
          </cell>
          <cell r="AK76">
            <v>99.03140236220473</v>
          </cell>
        </row>
        <row r="77">
          <cell r="AA77">
            <v>8.0218919507603061</v>
          </cell>
          <cell r="AC77">
            <v>4.2646096145261936E-2</v>
          </cell>
          <cell r="AG77">
            <v>10.244571387600018</v>
          </cell>
          <cell r="AK77">
            <v>527.83969238216628</v>
          </cell>
        </row>
        <row r="78">
          <cell r="AA78">
            <v>8.021646460230377</v>
          </cell>
          <cell r="AC78">
            <v>4.0301436360300258E-2</v>
          </cell>
          <cell r="AG78">
            <v>8.5255171513999972</v>
          </cell>
          <cell r="AK78">
            <v>534.11070548665919</v>
          </cell>
        </row>
        <row r="79">
          <cell r="AA79">
            <v>8.0203484203660409</v>
          </cell>
          <cell r="AC79">
            <v>4.9594588711613596E-2</v>
          </cell>
          <cell r="AG79">
            <v>6.3344540370999889</v>
          </cell>
          <cell r="AK79">
            <v>441.61479325890491</v>
          </cell>
        </row>
        <row r="80">
          <cell r="AA80">
            <v>8.0308153455346538</v>
          </cell>
          <cell r="AC80">
            <v>5.4592117484327574E-2</v>
          </cell>
          <cell r="AG80">
            <v>7.2912692345999943</v>
          </cell>
          <cell r="AK80">
            <v>290.62129957760135</v>
          </cell>
        </row>
        <row r="81">
          <cell r="AA81">
            <v>8.0238375070395502</v>
          </cell>
          <cell r="AC81">
            <v>2.1467798495123702E-2</v>
          </cell>
          <cell r="AG81">
            <v>13.930279358700011</v>
          </cell>
          <cell r="AK81">
            <v>1092.9567174075678</v>
          </cell>
        </row>
        <row r="82">
          <cell r="AA82">
            <v>8.0203063081497774</v>
          </cell>
          <cell r="AC82">
            <v>7.5758156480905114E-2</v>
          </cell>
          <cell r="AG82">
            <v>0.90767748490000055</v>
          </cell>
          <cell r="AK82">
            <v>131.27066611479029</v>
          </cell>
        </row>
        <row r="83">
          <cell r="AA83">
            <v>8.0228910876261335</v>
          </cell>
          <cell r="AC83">
            <v>7.9493629502881191E-2</v>
          </cell>
          <cell r="AG83">
            <v>7.083031179999999E-2</v>
          </cell>
          <cell r="AK83">
            <v>91.62715362903225</v>
          </cell>
        </row>
        <row r="84">
          <cell r="AA84">
            <v>8.0147524197384037</v>
          </cell>
          <cell r="AC84">
            <v>5.9278221616796856E-2</v>
          </cell>
          <cell r="AG84">
            <v>8.0536629300000033</v>
          </cell>
          <cell r="AK84">
            <v>355.01584602347253</v>
          </cell>
        </row>
        <row r="85">
          <cell r="AA85">
            <v>8.0195513883189253</v>
          </cell>
          <cell r="AC85">
            <v>5.2431008265243051E-2</v>
          </cell>
          <cell r="AG85">
            <v>7.2972079844000035</v>
          </cell>
          <cell r="AK85">
            <v>537.71058744531899</v>
          </cell>
        </row>
        <row r="86">
          <cell r="AA86">
            <v>8.0210905979814875</v>
          </cell>
          <cell r="AC86">
            <v>2.3956494435442011E-2</v>
          </cell>
          <cell r="AG86">
            <v>8.7806285414000076</v>
          </cell>
          <cell r="AK86">
            <v>1169.3119133314854</v>
          </cell>
        </row>
        <row r="87">
          <cell r="AA87">
            <v>8.0182026451750623</v>
          </cell>
          <cell r="AC87">
            <v>3.0801974131033916E-2</v>
          </cell>
          <cell r="AG87">
            <v>6.9916940592999985</v>
          </cell>
          <cell r="AK87">
            <v>1076.073495696837</v>
          </cell>
        </row>
        <row r="88">
          <cell r="AA88">
            <v>8.0170909732240982</v>
          </cell>
          <cell r="AC88">
            <v>3.8175191048781087E-2</v>
          </cell>
          <cell r="AG88">
            <v>8.1346703901000108</v>
          </cell>
          <cell r="AK88">
            <v>1157.2357272957208</v>
          </cell>
        </row>
        <row r="89">
          <cell r="AA89">
            <v>8.0195922646252686</v>
          </cell>
          <cell r="AC89">
            <v>7.6386580661521819E-2</v>
          </cell>
          <cell r="AG89">
            <v>0.9275067665000003</v>
          </cell>
          <cell r="AK89">
            <v>132.18690560677803</v>
          </cell>
        </row>
        <row r="90">
          <cell r="AA90">
            <v>8.0219978340399791</v>
          </cell>
          <cell r="AC90">
            <v>7.2170093717504713E-2</v>
          </cell>
          <cell r="AG90">
            <v>5.512013100000001E-2</v>
          </cell>
          <cell r="AK90">
            <v>108.34633481481481</v>
          </cell>
        </row>
        <row r="91">
          <cell r="AA91">
            <v>8.0171803951986309</v>
          </cell>
          <cell r="AC91">
            <v>5.6331326168615803E-2</v>
          </cell>
          <cell r="AG91">
            <v>9.5208951392000181</v>
          </cell>
          <cell r="AK91">
            <v>388.32241208813701</v>
          </cell>
        </row>
        <row r="92">
          <cell r="AA92">
            <v>8.0172724082339464</v>
          </cell>
          <cell r="AC92">
            <v>4.2480583107307623E-2</v>
          </cell>
          <cell r="AG92">
            <v>6.4583531250000057</v>
          </cell>
          <cell r="AK92">
            <v>593.34420848566253</v>
          </cell>
        </row>
        <row r="93">
          <cell r="AA93">
            <v>8.0172414625444013</v>
          </cell>
          <cell r="AC93">
            <v>3.9875813489848255E-2</v>
          </cell>
          <cell r="AG93">
            <v>7.6688080366999989</v>
          </cell>
          <cell r="AK93">
            <v>774.62220578140921</v>
          </cell>
        </row>
        <row r="94">
          <cell r="AA94">
            <v>8.0265541574856076</v>
          </cell>
          <cell r="AC94">
            <v>9.3859156779139141E-3</v>
          </cell>
          <cell r="AG94">
            <v>28.616028162199981</v>
          </cell>
          <cell r="AK94">
            <v>3250.7138348613321</v>
          </cell>
        </row>
        <row r="95">
          <cell r="AA95">
            <v>8.0136403061651063</v>
          </cell>
          <cell r="AC95">
            <v>3.2188369916863024E-2</v>
          </cell>
          <cell r="AG95">
            <v>7.9435848242999993</v>
          </cell>
          <cell r="AK95">
            <v>1319.3806938445912</v>
          </cell>
        </row>
        <row r="96">
          <cell r="AA96">
            <v>8.0184824150595162</v>
          </cell>
          <cell r="AC96">
            <v>7.5997170062748864E-2</v>
          </cell>
          <cell r="AG96">
            <v>0.82739496980000016</v>
          </cell>
          <cell r="AK96">
            <v>137.71923515459557</v>
          </cell>
        </row>
        <row r="97">
          <cell r="AA97">
            <v>8.0253609510214705</v>
          </cell>
          <cell r="AC97">
            <v>7.8770858669534149E-2</v>
          </cell>
          <cell r="AG97">
            <v>5.5512891800000005E-2</v>
          </cell>
          <cell r="AK97">
            <v>74.482234821428577</v>
          </cell>
        </row>
        <row r="98">
          <cell r="AA98">
            <v>8.0158730328262635</v>
          </cell>
          <cell r="AC98">
            <v>3.560100658599552E-2</v>
          </cell>
          <cell r="AG98">
            <v>8.5303150782999939</v>
          </cell>
          <cell r="AK98">
            <v>1054.8384520753411</v>
          </cell>
        </row>
        <row r="99">
          <cell r="AA99">
            <v>8.0158464951562927</v>
          </cell>
          <cell r="AC99">
            <v>3.7115698671575714E-2</v>
          </cell>
          <cell r="AG99">
            <v>7.1448077713999991</v>
          </cell>
          <cell r="AK99">
            <v>945.49181214589601</v>
          </cell>
        </row>
        <row r="100">
          <cell r="AA100">
            <v>8.0206862516561568</v>
          </cell>
          <cell r="AC100">
            <v>3.7360908451631758E-2</v>
          </cell>
          <cell r="AG100">
            <v>34.832920420000001</v>
          </cell>
          <cell r="AK100">
            <v>1291.9453533179542</v>
          </cell>
        </row>
        <row r="101">
          <cell r="AA101">
            <v>8.0329959324698716</v>
          </cell>
          <cell r="AC101">
            <v>2.0843703869719121E-2</v>
          </cell>
          <cell r="AG101">
            <v>10.698891571600006</v>
          </cell>
          <cell r="AK101">
            <v>665.5220772389265</v>
          </cell>
        </row>
        <row r="102">
          <cell r="AA102">
            <v>8.0133055039845669</v>
          </cell>
          <cell r="AC102">
            <v>4.2297276977265597E-2</v>
          </cell>
          <cell r="AG102">
            <v>7.1927424693999935</v>
          </cell>
          <cell r="AK102">
            <v>842.59745259099805</v>
          </cell>
        </row>
        <row r="103">
          <cell r="AA103">
            <v>8.0144478237727803</v>
          </cell>
          <cell r="AC103">
            <v>7.4036533765637458E-2</v>
          </cell>
          <cell r="AG103">
            <v>0.8130786013000002</v>
          </cell>
          <cell r="AK103">
            <v>137.72644524810772</v>
          </cell>
        </row>
        <row r="104">
          <cell r="AA104">
            <v>8.0190448580900249</v>
          </cell>
          <cell r="AC104">
            <v>7.3351929461468401E-2</v>
          </cell>
          <cell r="AG104">
            <v>5.0728914200000003E-2</v>
          </cell>
          <cell r="AK104">
            <v>87.275680912863081</v>
          </cell>
        </row>
        <row r="105">
          <cell r="AA105">
            <v>8.0144276225096451</v>
          </cell>
          <cell r="AC105">
            <v>5.8784908137944569E-2</v>
          </cell>
          <cell r="AG105">
            <v>7.2535796642999957</v>
          </cell>
          <cell r="AK105">
            <v>270.92227505780187</v>
          </cell>
        </row>
        <row r="106">
          <cell r="AA106">
            <v>8.0153370626771441</v>
          </cell>
          <cell r="AC106">
            <v>3.7292461028039625E-2</v>
          </cell>
          <cell r="AG106">
            <v>7.2149383733999981</v>
          </cell>
          <cell r="AK106">
            <v>666.83388724779752</v>
          </cell>
        </row>
        <row r="107">
          <cell r="AA107">
            <v>8.0145286801073503</v>
          </cell>
          <cell r="AC107">
            <v>5.7070181887723948E-2</v>
          </cell>
          <cell r="AG107">
            <v>6.1803749626999984</v>
          </cell>
          <cell r="AK107">
            <v>426.74435278468997</v>
          </cell>
        </row>
        <row r="108">
          <cell r="AA108">
            <v>8.0163745228375998</v>
          </cell>
          <cell r="AC108">
            <v>5.077354727854555E-2</v>
          </cell>
          <cell r="AG108">
            <v>6.4054097973000008</v>
          </cell>
          <cell r="AK108">
            <v>418.14882541121597</v>
          </cell>
        </row>
        <row r="109">
          <cell r="AA109">
            <v>8.0174130535301629</v>
          </cell>
          <cell r="AC109">
            <v>5.7720266640846063E-2</v>
          </cell>
          <cell r="AG109">
            <v>9.7549573643000134</v>
          </cell>
          <cell r="AK109">
            <v>355.06951039106815</v>
          </cell>
        </row>
        <row r="110">
          <cell r="AA110">
            <v>8.0127610269356548</v>
          </cell>
          <cell r="AC110">
            <v>7.1020263564703257E-2</v>
          </cell>
          <cell r="AG110">
            <v>0.70641614930000007</v>
          </cell>
          <cell r="AK110">
            <v>135.47838643647032</v>
          </cell>
        </row>
        <row r="111">
          <cell r="AA111">
            <v>8.0166163120546265</v>
          </cell>
          <cell r="AC111">
            <v>7.9113140553912942E-2</v>
          </cell>
          <cell r="AG111">
            <v>4.363595E-2</v>
          </cell>
          <cell r="AK111">
            <v>109.03456386138615</v>
          </cell>
        </row>
        <row r="112">
          <cell r="AA112">
            <v>8.0114475253389923</v>
          </cell>
          <cell r="AC112">
            <v>4.8836580848007571E-2</v>
          </cell>
          <cell r="AG112">
            <v>6.3694952668001541</v>
          </cell>
          <cell r="AK112">
            <v>488.62404044233858</v>
          </cell>
        </row>
        <row r="113">
          <cell r="AA113">
            <v>7.9991785866215146</v>
          </cell>
          <cell r="AC113">
            <v>6.3704357814923895E-2</v>
          </cell>
          <cell r="AG113">
            <v>11.298066720300005</v>
          </cell>
          <cell r="AK113">
            <v>363.4062456910458</v>
          </cell>
        </row>
        <row r="114">
          <cell r="AA114">
            <v>7.9909016592653312</v>
          </cell>
          <cell r="AC114">
            <v>5.5767333711848721E-2</v>
          </cell>
          <cell r="AG114">
            <v>8.0077935244000038</v>
          </cell>
          <cell r="AK114">
            <v>563.17178896321036</v>
          </cell>
        </row>
        <row r="115">
          <cell r="AA115">
            <v>8.0053434033218824</v>
          </cell>
          <cell r="AC115">
            <v>4.6100085498745003E-2</v>
          </cell>
          <cell r="AG115">
            <v>3.7727353768000027</v>
          </cell>
          <cell r="AK115">
            <v>395.57995831899422</v>
          </cell>
        </row>
        <row r="116">
          <cell r="AA116">
            <v>8.0047122539856339</v>
          </cell>
          <cell r="AC116">
            <v>3.687955150472888E-2</v>
          </cell>
          <cell r="AG116">
            <v>9.6985532728999981</v>
          </cell>
          <cell r="AK116">
            <v>727.6733028277207</v>
          </cell>
        </row>
        <row r="117">
          <cell r="AA117">
            <v>8.0035890890322001</v>
          </cell>
          <cell r="AC117">
            <v>6.7339857221963229E-2</v>
          </cell>
          <cell r="AG117">
            <v>0.80967303010000014</v>
          </cell>
          <cell r="AK117">
            <v>116.19737086426296</v>
          </cell>
        </row>
        <row r="118">
          <cell r="AA118">
            <v>8.0058401363157756</v>
          </cell>
          <cell r="AC118">
            <v>6.4859554193548163E-2</v>
          </cell>
          <cell r="AG118">
            <v>5.7099539800000002E-2</v>
          </cell>
          <cell r="AK118">
            <v>103.26477161290323</v>
          </cell>
        </row>
        <row r="119">
          <cell r="AA119">
            <v>8.0010409313067523</v>
          </cell>
          <cell r="AC119">
            <v>4.3152026866927429E-2</v>
          </cell>
          <cell r="AG119">
            <v>9.8728139372999983</v>
          </cell>
          <cell r="AK119">
            <v>624.02954916601414</v>
          </cell>
        </row>
        <row r="120">
          <cell r="AA120">
            <v>8.0026178734867823</v>
          </cell>
          <cell r="AC120">
            <v>3.7165563688962067E-2</v>
          </cell>
          <cell r="AG120">
            <v>5.7774311243000041</v>
          </cell>
          <cell r="AK120">
            <v>1004.9166057315346</v>
          </cell>
        </row>
        <row r="121">
          <cell r="AA121">
            <v>8.0091377432668942</v>
          </cell>
          <cell r="AC121">
            <v>4.9181386866699484E-2</v>
          </cell>
          <cell r="AG121">
            <v>8.8186772129000008</v>
          </cell>
          <cell r="AK121">
            <v>563.25909367543932</v>
          </cell>
        </row>
        <row r="122">
          <cell r="AA122">
            <v>8.001729541058749</v>
          </cell>
          <cell r="AC122">
            <v>4.0993932523553767E-2</v>
          </cell>
          <cell r="AG122">
            <v>5.202127661299996</v>
          </cell>
          <cell r="AK122">
            <v>596.64008245254036</v>
          </cell>
        </row>
        <row r="123">
          <cell r="AA123">
            <v>8.0027848703326736</v>
          </cell>
          <cell r="AC123">
            <v>5.1226641588563382E-2</v>
          </cell>
          <cell r="AG123">
            <v>6.9183241945000047</v>
          </cell>
          <cell r="AK123">
            <v>589.64424014846077</v>
          </cell>
        </row>
        <row r="124">
          <cell r="AA124">
            <v>8.005509660374452</v>
          </cell>
          <cell r="AC124">
            <v>5.9343632461141382E-2</v>
          </cell>
          <cell r="AG124">
            <v>0.55686374540000005</v>
          </cell>
          <cell r="AK124">
            <v>122.5857734028683</v>
          </cell>
        </row>
        <row r="125">
          <cell r="AA125">
            <v>8.0062363425398075</v>
          </cell>
          <cell r="AC125">
            <v>5.4887420002492249E-2</v>
          </cell>
          <cell r="AG125">
            <v>4.9431592000000003E-2</v>
          </cell>
          <cell r="AK125">
            <v>95.396532231404947</v>
          </cell>
        </row>
        <row r="126">
          <cell r="AA126">
            <v>8.009893333828753</v>
          </cell>
          <cell r="AC126">
            <v>1.6469234462501703E-2</v>
          </cell>
          <cell r="AG126">
            <v>37.779062976099958</v>
          </cell>
          <cell r="AK126">
            <v>2822.5249280934408</v>
          </cell>
        </row>
        <row r="127">
          <cell r="AA127">
            <v>8.0097932092317841</v>
          </cell>
          <cell r="AC127">
            <v>2.9383861117194598E-2</v>
          </cell>
          <cell r="AG127">
            <v>8.1348434093000019</v>
          </cell>
          <cell r="AK127">
            <v>1263.8423158310568</v>
          </cell>
        </row>
        <row r="128">
          <cell r="AA128">
            <v>8.0084523709209865</v>
          </cell>
          <cell r="AC128">
            <v>3.3416743866231613E-2</v>
          </cell>
          <cell r="AG128">
            <v>8.7886580857000052</v>
          </cell>
          <cell r="AK128">
            <v>843.43640636696716</v>
          </cell>
        </row>
        <row r="129">
          <cell r="AA129">
            <v>8.0124117874063199</v>
          </cell>
          <cell r="AC129">
            <v>2.8728355832548402E-2</v>
          </cell>
          <cell r="AG129">
            <v>11.760149260500015</v>
          </cell>
          <cell r="AK129">
            <v>1354.4739444237005</v>
          </cell>
        </row>
        <row r="130">
          <cell r="AA130">
            <v>8.0060331789592443</v>
          </cell>
          <cell r="AC130">
            <v>5.2878920150620345E-2</v>
          </cell>
          <cell r="AG130">
            <v>12.190975274200008</v>
          </cell>
          <cell r="AK130">
            <v>1890.8664089151928</v>
          </cell>
        </row>
        <row r="131">
          <cell r="AA131">
            <v>8.0021919291276369</v>
          </cell>
          <cell r="AC131">
            <v>6.2149181654397978E-2</v>
          </cell>
          <cell r="AG131">
            <v>0.72254688440000003</v>
          </cell>
          <cell r="AK131">
            <v>152.29999487430624</v>
          </cell>
        </row>
        <row r="132">
          <cell r="AA132">
            <v>8.006450506037492</v>
          </cell>
          <cell r="AC132">
            <v>6.1200300420614084E-2</v>
          </cell>
          <cell r="AG132">
            <v>4.8234716499999997E-2</v>
          </cell>
          <cell r="AK132">
            <v>97.032082741116753</v>
          </cell>
        </row>
        <row r="133">
          <cell r="AA133">
            <v>8.0433881047664375</v>
          </cell>
          <cell r="AC133">
            <v>-2.1283836422494318E-3</v>
          </cell>
          <cell r="AG133">
            <v>21.728927568099994</v>
          </cell>
          <cell r="AK133">
            <v>641.7754030691658</v>
          </cell>
        </row>
        <row r="134">
          <cell r="AA134">
            <v>8.0046114486307172</v>
          </cell>
          <cell r="AC134">
            <v>4.6851545556000573E-2</v>
          </cell>
          <cell r="AG134">
            <v>6.5236314933000017</v>
          </cell>
          <cell r="AK134">
            <v>520.41928000787641</v>
          </cell>
        </row>
        <row r="135">
          <cell r="AA135">
            <v>8.0117602189237314</v>
          </cell>
          <cell r="AC135">
            <v>4.5662106050484041E-2</v>
          </cell>
          <cell r="AG135">
            <v>11.143030918799994</v>
          </cell>
          <cell r="AK135">
            <v>430.63971930928977</v>
          </cell>
        </row>
        <row r="136">
          <cell r="AA136">
            <v>8.011977021030944</v>
          </cell>
          <cell r="AC136">
            <v>2.9031459769782941E-2</v>
          </cell>
          <cell r="AG136">
            <v>10.084384741999997</v>
          </cell>
          <cell r="AK136">
            <v>647.51472374445655</v>
          </cell>
        </row>
        <row r="137">
          <cell r="AA137">
            <v>8.0112701340301395</v>
          </cell>
          <cell r="AC137">
            <v>3.7462882681463583E-2</v>
          </cell>
          <cell r="AG137">
            <v>15.070239511500015</v>
          </cell>
          <cell r="AK137">
            <v>645.77954314163105</v>
          </cell>
        </row>
        <row r="138">
          <cell r="AA138">
            <v>8.0042926195285276</v>
          </cell>
          <cell r="AC138">
            <v>6.9402942410778934E-2</v>
          </cell>
          <cell r="AG138">
            <v>0.69112364309999996</v>
          </cell>
          <cell r="AK138">
            <v>220.86213448780506</v>
          </cell>
        </row>
        <row r="139">
          <cell r="AA139">
            <v>7.9981685633167556</v>
          </cell>
          <cell r="AC139">
            <v>7.3786770585956951E-2</v>
          </cell>
          <cell r="AG139">
            <v>5.12654305E-2</v>
          </cell>
          <cell r="AK139">
            <v>92.051111855670115</v>
          </cell>
        </row>
        <row r="140">
          <cell r="AA140">
            <v>8.0027853840938796</v>
          </cell>
          <cell r="AC140">
            <v>5.3254141510212349E-2</v>
          </cell>
          <cell r="AG140">
            <v>6.2797792790999996</v>
          </cell>
          <cell r="AK140">
            <v>353.15574510599168</v>
          </cell>
        </row>
        <row r="141">
          <cell r="AA141">
            <v>8.0092673766459814</v>
          </cell>
          <cell r="AC141">
            <v>3.789616542780827E-2</v>
          </cell>
          <cell r="AG141">
            <v>8.4216142840000092</v>
          </cell>
          <cell r="AK141">
            <v>588.41329395923037</v>
          </cell>
        </row>
        <row r="142">
          <cell r="AA142">
            <v>8.008181713906465</v>
          </cell>
          <cell r="AC142">
            <v>4.2262438289885296E-2</v>
          </cell>
          <cell r="AG142">
            <v>7.8936714514000093</v>
          </cell>
          <cell r="AK142">
            <v>437.66141284058159</v>
          </cell>
        </row>
        <row r="143">
          <cell r="AA143">
            <v>8.0028113249344912</v>
          </cell>
          <cell r="AC143">
            <v>5.3096998996819522E-2</v>
          </cell>
          <cell r="AG143">
            <v>5.1280831212999978</v>
          </cell>
          <cell r="AK143">
            <v>453.00809293900977</v>
          </cell>
        </row>
        <row r="144">
          <cell r="AA144">
            <v>8.0046717320813432</v>
          </cell>
          <cell r="AC144">
            <v>3.6719396202062882E-2</v>
          </cell>
          <cell r="AG144">
            <v>8.2849605303000029</v>
          </cell>
          <cell r="AK144">
            <v>748.58468130612675</v>
          </cell>
        </row>
        <row r="145">
          <cell r="AA145">
            <v>8.0035392867162098</v>
          </cell>
          <cell r="AC145">
            <v>6.9594927423000996E-2</v>
          </cell>
          <cell r="AG145">
            <v>0.7446061168</v>
          </cell>
          <cell r="AK145">
            <v>114.09861995871701</v>
          </cell>
        </row>
        <row r="146">
          <cell r="AA146">
            <v>8.000959940028407</v>
          </cell>
          <cell r="AC146">
            <v>7.4009351763969278E-2</v>
          </cell>
          <cell r="AG146">
            <v>4.2580160000000006E-2</v>
          </cell>
          <cell r="AK146">
            <v>93.934311739130436</v>
          </cell>
        </row>
        <row r="147">
          <cell r="AA147">
            <v>8.0079690109628583</v>
          </cell>
          <cell r="AC147">
            <v>3.5951099941144093E-2</v>
          </cell>
          <cell r="AG147">
            <v>10.213803462600005</v>
          </cell>
          <cell r="AK147">
            <v>574.32282988410122</v>
          </cell>
        </row>
        <row r="148">
          <cell r="AA148">
            <v>8.0028079432182064</v>
          </cell>
          <cell r="AC148">
            <v>3.5526117076914332E-2</v>
          </cell>
          <cell r="AG148">
            <v>7.0562494222000058</v>
          </cell>
          <cell r="AK148">
            <v>875.20123156819932</v>
          </cell>
        </row>
        <row r="149">
          <cell r="AA149">
            <v>8.0076459474910742</v>
          </cell>
          <cell r="AC149">
            <v>2.8641221755647095E-2</v>
          </cell>
          <cell r="AG149">
            <v>7.4040312710999991</v>
          </cell>
          <cell r="AK149">
            <v>1151.9579820989209</v>
          </cell>
        </row>
        <row r="150">
          <cell r="AA150">
            <v>8.0057159677897225</v>
          </cell>
          <cell r="AC150">
            <v>4.6053626195305952E-2</v>
          </cell>
          <cell r="AG150">
            <v>7.0103893444000116</v>
          </cell>
          <cell r="AK150">
            <v>585.47603924947657</v>
          </cell>
        </row>
        <row r="151">
          <cell r="AA151">
            <v>8.0057635605029542</v>
          </cell>
          <cell r="AC151">
            <v>4.9822380142375167E-2</v>
          </cell>
          <cell r="AG151">
            <v>8.6266600473000032</v>
          </cell>
          <cell r="AK151">
            <v>573.92318648488435</v>
          </cell>
        </row>
        <row r="152">
          <cell r="AA152">
            <v>8.0034213336007323</v>
          </cell>
          <cell r="AC152">
            <v>6.8311052605467992E-2</v>
          </cell>
          <cell r="AG152">
            <v>0.76855523280000015</v>
          </cell>
          <cell r="AK152">
            <v>141.26297220861045</v>
          </cell>
        </row>
        <row r="153">
          <cell r="AA153">
            <v>8.0023933630134607</v>
          </cell>
          <cell r="AC153">
            <v>6.1938541092173338E-2</v>
          </cell>
          <cell r="AG153">
            <v>4.6783448799999988E-2</v>
          </cell>
          <cell r="AK153">
            <v>94.171366906474816</v>
          </cell>
        </row>
        <row r="154">
          <cell r="AA154">
            <v>8.0061972315701375</v>
          </cell>
          <cell r="AC154">
            <v>3.071519037790793E-2</v>
          </cell>
          <cell r="AG154">
            <v>8.8554916112000033</v>
          </cell>
          <cell r="AK154">
            <v>1139.8281023793902</v>
          </cell>
        </row>
        <row r="155">
          <cell r="AA155">
            <v>8.0159234912450117</v>
          </cell>
          <cell r="AC155">
            <v>1.0150676415698001E-2</v>
          </cell>
          <cell r="AG155">
            <v>21.163246624299777</v>
          </cell>
          <cell r="AK155">
            <v>3104.0485392639243</v>
          </cell>
        </row>
        <row r="156">
          <cell r="AA156">
            <v>7.9875587222237021</v>
          </cell>
          <cell r="AC156">
            <v>4.9999973049108526E-2</v>
          </cell>
          <cell r="AG156">
            <v>5.8285903259999952</v>
          </cell>
          <cell r="AK156">
            <v>732.16852071945607</v>
          </cell>
        </row>
        <row r="157">
          <cell r="AA157">
            <v>7.990266923038666</v>
          </cell>
          <cell r="AC157">
            <v>4.7723623950865601E-2</v>
          </cell>
          <cell r="AG157">
            <v>10.458770767799994</v>
          </cell>
          <cell r="AK157">
            <v>1010.5488738503769</v>
          </cell>
        </row>
        <row r="158">
          <cell r="AA158">
            <v>7.9790986470802228</v>
          </cell>
          <cell r="AC158">
            <v>5.7039027874195014E-2</v>
          </cell>
          <cell r="AG158">
            <v>7.3023778229000023</v>
          </cell>
          <cell r="AK158">
            <v>7919.2149470467857</v>
          </cell>
        </row>
        <row r="159">
          <cell r="AA159">
            <v>7.9835414185708409</v>
          </cell>
          <cell r="AC159">
            <v>7.9792609384000457E-2</v>
          </cell>
          <cell r="AG159">
            <v>0.68105555379999971</v>
          </cell>
          <cell r="AK159">
            <v>146.72241259286776</v>
          </cell>
        </row>
        <row r="160">
          <cell r="AA160">
            <v>7.9811307388409949</v>
          </cell>
          <cell r="AC160">
            <v>7.8301969837878183E-2</v>
          </cell>
          <cell r="AG160">
            <v>4.9022106599999997E-2</v>
          </cell>
          <cell r="AK160">
            <v>98.49769098360656</v>
          </cell>
        </row>
        <row r="161">
          <cell r="AA161">
            <v>7.9810754913798716</v>
          </cell>
          <cell r="AC161">
            <v>6.4061492226268335E-2</v>
          </cell>
          <cell r="AG161">
            <v>9.7001807027000044</v>
          </cell>
          <cell r="AK161">
            <v>727.04752403056739</v>
          </cell>
        </row>
        <row r="162">
          <cell r="AA162">
            <v>7.9842437327202855</v>
          </cell>
          <cell r="AC162">
            <v>5.4791285636879294E-2</v>
          </cell>
          <cell r="AG162">
            <v>9.293948566200001</v>
          </cell>
          <cell r="AK162">
            <v>2708.0124488219412</v>
          </cell>
        </row>
        <row r="163">
          <cell r="AA163">
            <v>7.98192941395265</v>
          </cell>
          <cell r="AC163">
            <v>9.7940880976682188E-2</v>
          </cell>
          <cell r="AG163">
            <v>3.5488599999999995E-2</v>
          </cell>
          <cell r="AK163">
            <v>89.747032258064522</v>
          </cell>
        </row>
        <row r="164">
          <cell r="AA164">
            <v>8.0270760002874884</v>
          </cell>
          <cell r="AC164">
            <v>7.0729969621776689E-3</v>
          </cell>
          <cell r="AG164">
            <v>27.442295528199995</v>
          </cell>
          <cell r="AK164">
            <v>588.31718730208047</v>
          </cell>
        </row>
        <row r="165">
          <cell r="AA165">
            <v>7.9860581423420749</v>
          </cell>
          <cell r="AC165">
            <v>5.1136944329980061E-2</v>
          </cell>
          <cell r="AG165">
            <v>12.127297257399997</v>
          </cell>
          <cell r="AK165">
            <v>617.54463687019063</v>
          </cell>
        </row>
        <row r="166">
          <cell r="AA166">
            <v>7.9837119900470617</v>
          </cell>
          <cell r="AC166">
            <v>8.1164174383739685E-2</v>
          </cell>
          <cell r="AG166">
            <v>0.67777847329999974</v>
          </cell>
          <cell r="AK166">
            <v>148.09352975356086</v>
          </cell>
        </row>
        <row r="167">
          <cell r="AA167">
            <v>7.9818975307077107</v>
          </cell>
          <cell r="AC167">
            <v>7.8086964369152412E-2</v>
          </cell>
          <cell r="AG167">
            <v>3.1434221200000001E-2</v>
          </cell>
          <cell r="AK167">
            <v>71.11940401785715</v>
          </cell>
        </row>
        <row r="168">
          <cell r="AA168">
            <v>7.9819336392050593</v>
          </cell>
          <cell r="AC168">
            <v>5.8429709015910269E-2</v>
          </cell>
          <cell r="AG168">
            <v>6.7965956530999989</v>
          </cell>
          <cell r="AK168">
            <v>1036.2854751752252</v>
          </cell>
        </row>
        <row r="169">
          <cell r="AA169">
            <v>8.0186403484730189</v>
          </cell>
          <cell r="AC169">
            <v>1.7526911862935535E-2</v>
          </cell>
          <cell r="AG169">
            <v>16.432516396500006</v>
          </cell>
          <cell r="AK169">
            <v>1058.1302345073302</v>
          </cell>
        </row>
        <row r="170">
          <cell r="AA170">
            <v>7.9871594363792306</v>
          </cell>
          <cell r="AC170">
            <v>3.071256969042313E-2</v>
          </cell>
          <cell r="AG170">
            <v>7.3842040125999979</v>
          </cell>
          <cell r="AK170">
            <v>1229.9084100591699</v>
          </cell>
        </row>
        <row r="171">
          <cell r="AA171">
            <v>7.993177531727591</v>
          </cell>
          <cell r="AC171">
            <v>2.0482403105484437E-2</v>
          </cell>
          <cell r="AG171">
            <v>14.562935370599998</v>
          </cell>
          <cell r="AK171">
            <v>1664.7015327184313</v>
          </cell>
        </row>
        <row r="172">
          <cell r="AA172">
            <v>7.9913679235266537</v>
          </cell>
          <cell r="AC172">
            <v>1.2949526535806832E-2</v>
          </cell>
          <cell r="AG172">
            <v>20.730620427600005</v>
          </cell>
          <cell r="AK172">
            <v>5776.6790848666797</v>
          </cell>
        </row>
        <row r="173">
          <cell r="AA173">
            <v>7.9840803211644991</v>
          </cell>
          <cell r="AC173">
            <v>8.2912657686667224E-2</v>
          </cell>
          <cell r="AG173">
            <v>0.68978033309999964</v>
          </cell>
          <cell r="AK173">
            <v>135.44851862001471</v>
          </cell>
        </row>
        <row r="174">
          <cell r="AA174">
            <v>7.981595094797691</v>
          </cell>
          <cell r="AC174">
            <v>7.6485258296949077E-2</v>
          </cell>
          <cell r="AG174">
            <v>3.60733419E-2</v>
          </cell>
          <cell r="AK174">
            <v>96.730153140096618</v>
          </cell>
        </row>
        <row r="175">
          <cell r="AA175">
            <v>7.9827979236301463</v>
          </cell>
          <cell r="AC175">
            <v>7.0357633669829056E-2</v>
          </cell>
          <cell r="AG175">
            <v>7.5931130806000047</v>
          </cell>
          <cell r="AK175">
            <v>381.26124881568632</v>
          </cell>
        </row>
        <row r="176">
          <cell r="AA176">
            <v>7.9838745522983565</v>
          </cell>
          <cell r="AC176">
            <v>6.071830334769146E-2</v>
          </cell>
          <cell r="AG176">
            <v>6.8967194490000017</v>
          </cell>
          <cell r="AK176">
            <v>458.25775184856735</v>
          </cell>
        </row>
        <row r="177">
          <cell r="AA177">
            <v>7.9963699630818681</v>
          </cell>
          <cell r="AC177">
            <v>3.9709742237567625E-2</v>
          </cell>
          <cell r="AG177">
            <v>9.6793676458999922</v>
          </cell>
          <cell r="AK177">
            <v>631.24615373961228</v>
          </cell>
        </row>
        <row r="178">
          <cell r="AA178">
            <v>7.9892695495279726</v>
          </cell>
          <cell r="AC178">
            <v>5.3186418583206496E-2</v>
          </cell>
          <cell r="AG178">
            <v>9.000251639399993</v>
          </cell>
          <cell r="AK178">
            <v>686.21403335778359</v>
          </cell>
        </row>
        <row r="179">
          <cell r="AA179">
            <v>7.9855712138232366</v>
          </cell>
          <cell r="AC179">
            <v>6.0999953291226205E-2</v>
          </cell>
          <cell r="AG179">
            <v>9.1392697868999946</v>
          </cell>
          <cell r="AK179">
            <v>639.44317063613641</v>
          </cell>
        </row>
        <row r="180">
          <cell r="AA180">
            <v>7.9839796646393646</v>
          </cell>
          <cell r="AC180">
            <v>8.1550498775476932E-2</v>
          </cell>
          <cell r="AG180">
            <v>0.70549101429999994</v>
          </cell>
          <cell r="AK180">
            <v>147.97218793690064</v>
          </cell>
        </row>
        <row r="181">
          <cell r="AA181">
            <v>7.9818012858181389</v>
          </cell>
          <cell r="AC181">
            <v>7.9286516598375378E-2</v>
          </cell>
          <cell r="AG181">
            <v>4.6729952099999993E-2</v>
          </cell>
          <cell r="AK181">
            <v>105.83797670454545</v>
          </cell>
        </row>
        <row r="182">
          <cell r="AA182">
            <v>7.9687965271826808</v>
          </cell>
          <cell r="AC182">
            <v>8.6176175365789476E-2</v>
          </cell>
          <cell r="AG182">
            <v>9.4192081975000015</v>
          </cell>
          <cell r="AK182">
            <v>412.6676719668074</v>
          </cell>
        </row>
        <row r="183">
          <cell r="AA183">
            <v>7.9773984390680441</v>
          </cell>
          <cell r="AC183">
            <v>8.0670831627567274E-2</v>
          </cell>
          <cell r="AG183">
            <v>4.9670042362000073</v>
          </cell>
          <cell r="AK183">
            <v>427.32686240661724</v>
          </cell>
        </row>
        <row r="184">
          <cell r="AA184">
            <v>7.9900024906709408</v>
          </cell>
          <cell r="AC184">
            <v>5.4107942191468084E-2</v>
          </cell>
          <cell r="AG184">
            <v>8.9472309000000028</v>
          </cell>
          <cell r="AK184">
            <v>836.10870383906888</v>
          </cell>
        </row>
        <row r="185">
          <cell r="AA185">
            <v>7.9802770812507982</v>
          </cell>
          <cell r="AC185">
            <v>6.2434895719655437E-2</v>
          </cell>
          <cell r="AG185">
            <v>5.1641631213999961</v>
          </cell>
          <cell r="AK185">
            <v>683.72822409302319</v>
          </cell>
        </row>
        <row r="186">
          <cell r="AA186">
            <v>7.9945589313050327</v>
          </cell>
          <cell r="AC186">
            <v>4.0608932945755072E-2</v>
          </cell>
          <cell r="AG186">
            <v>25.508726189499978</v>
          </cell>
          <cell r="AK186">
            <v>1231.7279005720131</v>
          </cell>
        </row>
        <row r="187">
          <cell r="AA187">
            <v>7.983161189704898</v>
          </cell>
          <cell r="AC187">
            <v>8.2546181406089048E-2</v>
          </cell>
          <cell r="AG187">
            <v>0.71964080879999981</v>
          </cell>
          <cell r="AK187">
            <v>152.4961618614719</v>
          </cell>
        </row>
        <row r="188">
          <cell r="AA188">
            <v>7.981404113694035</v>
          </cell>
          <cell r="AC188">
            <v>7.4130111488994288E-2</v>
          </cell>
          <cell r="AG188">
            <v>4.1627398299999993E-2</v>
          </cell>
          <cell r="AK188">
            <v>107.53361782945737</v>
          </cell>
        </row>
        <row r="189">
          <cell r="AA189">
            <v>7.976558476398897</v>
          </cell>
          <cell r="AC189">
            <v>5.692879219690905E-2</v>
          </cell>
          <cell r="AG189">
            <v>6.2095779161000006</v>
          </cell>
          <cell r="AK189">
            <v>2578.9399475978207</v>
          </cell>
        </row>
        <row r="190">
          <cell r="AA190">
            <v>7.9867998051261901</v>
          </cell>
          <cell r="AC190">
            <v>4.5523302249351083E-2</v>
          </cell>
          <cell r="AG190">
            <v>9.9877944313999851</v>
          </cell>
          <cell r="AK190">
            <v>890.70121436624652</v>
          </cell>
        </row>
        <row r="191">
          <cell r="AA191">
            <v>7.9894195120205325</v>
          </cell>
          <cell r="AC191">
            <v>4.2721811033844759E-2</v>
          </cell>
          <cell r="AG191">
            <v>15.216688981699996</v>
          </cell>
          <cell r="AK191">
            <v>1151.2738219313162</v>
          </cell>
        </row>
        <row r="192">
          <cell r="AA192">
            <v>7.9760814102531201</v>
          </cell>
          <cell r="AC192">
            <v>8.470424392781073E-2</v>
          </cell>
          <cell r="AG192">
            <v>6.3878611497000026</v>
          </cell>
          <cell r="AK192">
            <v>349.94725934263846</v>
          </cell>
        </row>
        <row r="193">
          <cell r="AA193">
            <v>7.9782526778523364</v>
          </cell>
          <cell r="AC193">
            <v>7.3409111332215282E-2</v>
          </cell>
          <cell r="AG193">
            <v>7.9969007167000026</v>
          </cell>
          <cell r="AK193">
            <v>563.29685433160171</v>
          </cell>
        </row>
        <row r="194">
          <cell r="AA194">
            <v>7.9835781991688108</v>
          </cell>
          <cell r="AC194">
            <v>8.0304129446330919E-2</v>
          </cell>
          <cell r="AG194">
            <v>0.71965277770000025</v>
          </cell>
          <cell r="AK194">
            <v>120.87839988641528</v>
          </cell>
        </row>
        <row r="195">
          <cell r="AA195">
            <v>7.9810399947510078</v>
          </cell>
          <cell r="AC195">
            <v>8.0397171400518275E-2</v>
          </cell>
          <cell r="AG195">
            <v>3.5496332999999998E-2</v>
          </cell>
          <cell r="AK195">
            <v>108.79834501992033</v>
          </cell>
        </row>
        <row r="196">
          <cell r="AA196">
            <v>7.9757091700903997</v>
          </cell>
          <cell r="AC196">
            <v>7.8604817144490191E-2</v>
          </cell>
          <cell r="AG196">
            <v>7.4932597664999978</v>
          </cell>
          <cell r="AK196">
            <v>351.34567858572154</v>
          </cell>
        </row>
        <row r="197">
          <cell r="AA197">
            <v>7.9822124400905805</v>
          </cell>
          <cell r="AC197">
            <v>6.2497633050464962E-2</v>
          </cell>
          <cell r="AG197">
            <v>7.3959120894000021</v>
          </cell>
          <cell r="AK197">
            <v>400.14563492308736</v>
          </cell>
        </row>
        <row r="198">
          <cell r="AA198">
            <v>7.9805504504114699</v>
          </cell>
          <cell r="AC198">
            <v>5.6552916325821379E-2</v>
          </cell>
          <cell r="AG198">
            <v>6.6178097041999999</v>
          </cell>
          <cell r="AK198">
            <v>603.34470007515529</v>
          </cell>
        </row>
        <row r="199">
          <cell r="AA199">
            <v>7.9723392368523784</v>
          </cell>
          <cell r="AC199">
            <v>6.6367216876995094E-2</v>
          </cell>
          <cell r="AG199">
            <v>5.2075631704000003</v>
          </cell>
          <cell r="AK199">
            <v>779.21091195349481</v>
          </cell>
        </row>
        <row r="200">
          <cell r="AA200">
            <v>7.9742241403393512</v>
          </cell>
          <cell r="AC200">
            <v>6.036380610004688E-2</v>
          </cell>
          <cell r="AG200">
            <v>9.3022829269000074</v>
          </cell>
          <cell r="AK200">
            <v>819.4065333743423</v>
          </cell>
        </row>
        <row r="201">
          <cell r="AA201">
            <v>7.9831886452813476</v>
          </cell>
          <cell r="AC201">
            <v>8.3900742126977512E-2</v>
          </cell>
          <cell r="AG201">
            <v>0.72099087360000003</v>
          </cell>
          <cell r="AK201">
            <v>136.26206112780628</v>
          </cell>
        </row>
        <row r="202">
          <cell r="AA202">
            <v>7.9802594989387226</v>
          </cell>
          <cell r="AC202">
            <v>7.5776985743361003E-2</v>
          </cell>
          <cell r="AG202">
            <v>4.0091878800000001E-2</v>
          </cell>
          <cell r="AK202">
            <v>87.353602631578966</v>
          </cell>
        </row>
        <row r="203">
          <cell r="AA203">
            <v>7.983505384238998</v>
          </cell>
          <cell r="AC203">
            <v>6.0445225886764042E-2</v>
          </cell>
          <cell r="AG203">
            <v>10.293315348299998</v>
          </cell>
          <cell r="AK203">
            <v>410.63722553689973</v>
          </cell>
        </row>
        <row r="204">
          <cell r="AA204">
            <v>7.9826262256330427</v>
          </cell>
          <cell r="AC204">
            <v>5.7411491297596484E-2</v>
          </cell>
          <cell r="AG204">
            <v>8.8893495889999965</v>
          </cell>
          <cell r="AK204">
            <v>620.35760455926982</v>
          </cell>
        </row>
        <row r="205">
          <cell r="AA205">
            <v>7.9891926123845769</v>
          </cell>
          <cell r="AC205">
            <v>4.6495726954526084E-2</v>
          </cell>
          <cell r="AG205">
            <v>12.434011467599996</v>
          </cell>
          <cell r="AK205">
            <v>747.12232629214611</v>
          </cell>
        </row>
        <row r="206">
          <cell r="AA206">
            <v>7.9799747431653252</v>
          </cell>
          <cell r="AC206">
            <v>7.4802705991428908E-2</v>
          </cell>
          <cell r="AG206">
            <v>9.9992921694999968</v>
          </cell>
          <cell r="AK206">
            <v>349.50987411857119</v>
          </cell>
        </row>
        <row r="207">
          <cell r="AA207">
            <v>7.9669756413558783</v>
          </cell>
          <cell r="AC207">
            <v>8.7079218023344396E-2</v>
          </cell>
          <cell r="AG207">
            <v>1.7411423078000001</v>
          </cell>
          <cell r="AK207">
            <v>664.51590453367885</v>
          </cell>
        </row>
        <row r="208">
          <cell r="AA208">
            <v>7.9822126555448492</v>
          </cell>
          <cell r="AC208">
            <v>9.6248844878036977E-2</v>
          </cell>
          <cell r="AG208">
            <v>0.16890225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</row>
        <row r="7">
          <cell r="AA7" t="str">
            <v>CO</v>
          </cell>
          <cell r="AK7" t="str">
            <v>Venta</v>
          </cell>
        </row>
        <row r="8">
          <cell r="AA8">
            <v>8.0827475312595087</v>
          </cell>
          <cell r="AK8">
            <v>1037.9370714794773</v>
          </cell>
        </row>
        <row r="9">
          <cell r="AA9">
            <v>8.0881635409171544</v>
          </cell>
          <cell r="AK9">
            <v>521.94077736158079</v>
          </cell>
        </row>
        <row r="10">
          <cell r="AA10">
            <v>8.0778567806869326</v>
          </cell>
          <cell r="AK10">
            <v>592.35241643176937</v>
          </cell>
        </row>
        <row r="11">
          <cell r="AA11">
            <v>8.0858998620098763</v>
          </cell>
          <cell r="AK11">
            <v>688.45223609292236</v>
          </cell>
        </row>
        <row r="12">
          <cell r="AA12">
            <v>8.0794298278252761</v>
          </cell>
          <cell r="AK12">
            <v>186.43671387387315</v>
          </cell>
        </row>
        <row r="13">
          <cell r="AA13">
            <v>8.0836083976424327</v>
          </cell>
          <cell r="AK13">
            <v>104.2298137931036</v>
          </cell>
        </row>
        <row r="14">
          <cell r="AA14">
            <v>8.0818915614403597</v>
          </cell>
          <cell r="AK14">
            <v>359.78439217896488</v>
          </cell>
        </row>
        <row r="15">
          <cell r="AA15">
            <v>8.0785985876449757</v>
          </cell>
          <cell r="AK15">
            <v>623.38688938257042</v>
          </cell>
        </row>
        <row r="16">
          <cell r="AA16">
            <v>8.0873291263487967</v>
          </cell>
          <cell r="AK16">
            <v>1157.831354652749</v>
          </cell>
        </row>
        <row r="17">
          <cell r="AA17">
            <v>8.0902783744661697</v>
          </cell>
          <cell r="AK17">
            <v>705.92788013140239</v>
          </cell>
        </row>
        <row r="18">
          <cell r="AA18">
            <v>8.0877869315034125</v>
          </cell>
          <cell r="AK18">
            <v>640.58148828161313</v>
          </cell>
        </row>
        <row r="19">
          <cell r="AA19">
            <v>8.0783422745635818</v>
          </cell>
          <cell r="AK19">
            <v>145.75353683362829</v>
          </cell>
        </row>
        <row r="20">
          <cell r="AA20">
            <v>8.0832553342377444</v>
          </cell>
          <cell r="AK20">
            <v>116.18380086580092</v>
          </cell>
        </row>
        <row r="21">
          <cell r="AA21">
            <v>8.0823792864467023</v>
          </cell>
          <cell r="AK21">
            <v>467.47137703188241</v>
          </cell>
        </row>
        <row r="22">
          <cell r="AA22">
            <v>8.0844717969901669</v>
          </cell>
          <cell r="AK22">
            <v>779.47529887334815</v>
          </cell>
        </row>
        <row r="23">
          <cell r="AA23">
            <v>8.0844944349183656</v>
          </cell>
          <cell r="AK23">
            <v>470.6919193734816</v>
          </cell>
        </row>
        <row r="24">
          <cell r="AA24">
            <v>8.0851265420733363</v>
          </cell>
          <cell r="AK24">
            <v>522.87075122417934</v>
          </cell>
        </row>
        <row r="25">
          <cell r="AA25">
            <v>8.0827026089714114</v>
          </cell>
          <cell r="AK25">
            <v>545.58673687108762</v>
          </cell>
        </row>
        <row r="26">
          <cell r="AA26">
            <v>8.0788790456559116</v>
          </cell>
          <cell r="AK26">
            <v>179.52787986238496</v>
          </cell>
        </row>
        <row r="27">
          <cell r="AA27">
            <v>8.0781836469976085</v>
          </cell>
          <cell r="AK27">
            <v>113.97657439024393</v>
          </cell>
        </row>
        <row r="28">
          <cell r="AA28">
            <v>8.0820498664935911</v>
          </cell>
          <cell r="AK28">
            <v>808.95039277900298</v>
          </cell>
        </row>
        <row r="29">
          <cell r="AA29">
            <v>8.0833353984191607</v>
          </cell>
          <cell r="AK29">
            <v>621.4276845817709</v>
          </cell>
        </row>
        <row r="30">
          <cell r="AA30">
            <v>8.0885551377772078</v>
          </cell>
          <cell r="AK30">
            <v>698.63739100563066</v>
          </cell>
        </row>
        <row r="31">
          <cell r="AA31">
            <v>8.0819824557480562</v>
          </cell>
          <cell r="AK31">
            <v>593.88288107027677</v>
          </cell>
        </row>
        <row r="32">
          <cell r="AA32">
            <v>8.0798759610269322</v>
          </cell>
          <cell r="AK32">
            <v>681.95403935189131</v>
          </cell>
        </row>
        <row r="33">
          <cell r="AA33">
            <v>8.0805310735503006</v>
          </cell>
          <cell r="AK33">
            <v>170.6134441383536</v>
          </cell>
        </row>
        <row r="34">
          <cell r="AA34">
            <v>8.0785787244275298</v>
          </cell>
          <cell r="AK34">
            <v>138.26733857142858</v>
          </cell>
        </row>
        <row r="35">
          <cell r="AA35">
            <v>8.0804258054673053</v>
          </cell>
          <cell r="AK35">
            <v>469.75819812804446</v>
          </cell>
        </row>
        <row r="36">
          <cell r="AA36">
            <v>8.0834609943393207</v>
          </cell>
          <cell r="AK36">
            <v>742.72280499344993</v>
          </cell>
        </row>
        <row r="37">
          <cell r="AA37">
            <v>8.0854129247117772</v>
          </cell>
          <cell r="AK37">
            <v>1187.6145911879937</v>
          </cell>
        </row>
        <row r="38">
          <cell r="AA38">
            <v>8.0811837287899948</v>
          </cell>
          <cell r="AK38">
            <v>630.58641399476915</v>
          </cell>
        </row>
        <row r="39">
          <cell r="AA39">
            <v>8.0880890246525716</v>
          </cell>
          <cell r="AK39">
            <v>465.06162857065362</v>
          </cell>
        </row>
        <row r="40">
          <cell r="AA40">
            <v>8.0805630859329955</v>
          </cell>
          <cell r="AK40">
            <v>154.6617457027296</v>
          </cell>
        </row>
        <row r="41">
          <cell r="AA41">
            <v>8.0844637253849179</v>
          </cell>
          <cell r="AK41">
            <v>116.94115692883904</v>
          </cell>
        </row>
        <row r="42">
          <cell r="AA42">
            <v>8.0792968526946467</v>
          </cell>
          <cell r="AK42">
            <v>632.27642743675369</v>
          </cell>
        </row>
        <row r="43">
          <cell r="AA43">
            <v>8.0825683896040683</v>
          </cell>
          <cell r="AK43">
            <v>719.28583993365089</v>
          </cell>
        </row>
        <row r="44">
          <cell r="AA44">
            <v>8.0774395507514143</v>
          </cell>
          <cell r="AK44">
            <v>492.85034086360417</v>
          </cell>
        </row>
        <row r="45">
          <cell r="AA45">
            <v>8.0785138888426999</v>
          </cell>
          <cell r="AK45">
            <v>409.52391735823988</v>
          </cell>
        </row>
        <row r="46">
          <cell r="AA46">
            <v>8.0838139080422202</v>
          </cell>
          <cell r="AK46">
            <v>531.94128514694876</v>
          </cell>
        </row>
        <row r="47">
          <cell r="AA47">
            <v>8.0806022797046797</v>
          </cell>
          <cell r="AK47">
            <v>159.86070295209765</v>
          </cell>
        </row>
        <row r="48">
          <cell r="AA48">
            <v>8.0839648583839949</v>
          </cell>
          <cell r="AK48">
            <v>126.26939510204089</v>
          </cell>
        </row>
        <row r="49">
          <cell r="AA49">
            <v>8.0803011555712931</v>
          </cell>
          <cell r="AK49">
            <v>426.38730338091273</v>
          </cell>
        </row>
        <row r="50">
          <cell r="AA50">
            <v>8.0775998693835263</v>
          </cell>
          <cell r="AK50">
            <v>511.71171422052231</v>
          </cell>
        </row>
        <row r="51">
          <cell r="AA51">
            <v>8.0758053219742383</v>
          </cell>
          <cell r="AK51">
            <v>621.15069985348509</v>
          </cell>
        </row>
        <row r="52">
          <cell r="AA52">
            <v>8.0763931390173287</v>
          </cell>
          <cell r="AK52">
            <v>782.50283000403795</v>
          </cell>
        </row>
        <row r="53">
          <cell r="AA53">
            <v>8.075669191252139</v>
          </cell>
          <cell r="AK53">
            <v>2371.8668490312871</v>
          </cell>
        </row>
        <row r="54">
          <cell r="AA54">
            <v>8.0545259405072436</v>
          </cell>
          <cell r="AK54">
            <v>135.45600046248737</v>
          </cell>
        </row>
        <row r="55">
          <cell r="AA55">
            <v>8.0496428707303078</v>
          </cell>
          <cell r="AK55">
            <v>95.592312820512873</v>
          </cell>
        </row>
        <row r="56">
          <cell r="AA56">
            <v>8.052710494588716</v>
          </cell>
          <cell r="AK56">
            <v>689.16965855800538</v>
          </cell>
        </row>
        <row r="57">
          <cell r="AA57">
            <v>8.048321596727547</v>
          </cell>
          <cell r="AK57">
            <v>766.09356344191008</v>
          </cell>
        </row>
        <row r="58">
          <cell r="AA58">
            <v>8.0417527346745992</v>
          </cell>
          <cell r="AK58">
            <v>452.96613053946754</v>
          </cell>
        </row>
        <row r="59">
          <cell r="AA59">
            <v>8.0449388793200249</v>
          </cell>
          <cell r="AK59">
            <v>798.97468568069348</v>
          </cell>
        </row>
        <row r="60">
          <cell r="AA60">
            <v>8.0460905109759366</v>
          </cell>
          <cell r="AK60">
            <v>2205.8834110055423</v>
          </cell>
        </row>
        <row r="61">
          <cell r="AA61">
            <v>8.0496797694969224</v>
          </cell>
          <cell r="AK61">
            <v>197.60620496872858</v>
          </cell>
        </row>
        <row r="62">
          <cell r="AA62">
            <v>8.0504059634861367</v>
          </cell>
          <cell r="AK62">
            <v>140.59768550724635</v>
          </cell>
        </row>
        <row r="63">
          <cell r="AA63">
            <v>8.0417225661741281</v>
          </cell>
          <cell r="AK63">
            <v>1681.1390660548877</v>
          </cell>
        </row>
        <row r="64">
          <cell r="AA64">
            <v>8.0422372786328804</v>
          </cell>
          <cell r="AK64">
            <v>2022.9890484811765</v>
          </cell>
        </row>
        <row r="65">
          <cell r="AA65">
            <v>8.0425827278369066</v>
          </cell>
          <cell r="AK65">
            <v>1908.0046866050011</v>
          </cell>
        </row>
        <row r="66">
          <cell r="AA66">
            <v>8.0414607805431295</v>
          </cell>
          <cell r="AK66">
            <v>1977.8446151942699</v>
          </cell>
        </row>
        <row r="67">
          <cell r="AA67">
            <v>8.0441035304015145</v>
          </cell>
          <cell r="AK67">
            <v>1685.6030129170335</v>
          </cell>
        </row>
        <row r="68">
          <cell r="AA68">
            <v>8.033146443069425</v>
          </cell>
          <cell r="AK68">
            <v>219.95002463651053</v>
          </cell>
        </row>
        <row r="69">
          <cell r="AA69">
            <v>8.0347289313004211</v>
          </cell>
          <cell r="AK69">
            <v>233.07173461538466</v>
          </cell>
        </row>
        <row r="70">
          <cell r="AA70">
            <v>8.019502279769549</v>
          </cell>
          <cell r="AK70">
            <v>654.2832529672695</v>
          </cell>
        </row>
        <row r="71">
          <cell r="AA71">
            <v>8.025554552039905</v>
          </cell>
          <cell r="AK71">
            <v>1257.8327302868613</v>
          </cell>
        </row>
        <row r="72">
          <cell r="AA72">
            <v>8.0384515761539852</v>
          </cell>
          <cell r="AK72">
            <v>411.40221250158788</v>
          </cell>
        </row>
        <row r="73">
          <cell r="AA73">
            <v>8.0201338616176159</v>
          </cell>
          <cell r="AK73">
            <v>504.41532703466123</v>
          </cell>
        </row>
        <row r="74">
          <cell r="AA74">
            <v>8.0163326840471107</v>
          </cell>
          <cell r="AK74">
            <v>525.27941262915544</v>
          </cell>
        </row>
        <row r="75">
          <cell r="AA75">
            <v>8.0367363599707264</v>
          </cell>
          <cell r="AK75">
            <v>138.87928994082839</v>
          </cell>
        </row>
        <row r="76">
          <cell r="AA76">
            <v>8.0244835412321542</v>
          </cell>
          <cell r="AK76">
            <v>99.03140236220473</v>
          </cell>
        </row>
        <row r="77">
          <cell r="AA77">
            <v>8.0218919507603061</v>
          </cell>
          <cell r="AK77">
            <v>527.83969238216628</v>
          </cell>
        </row>
        <row r="78">
          <cell r="AA78">
            <v>8.021646460230377</v>
          </cell>
          <cell r="AK78">
            <v>534.11070548665919</v>
          </cell>
        </row>
        <row r="79">
          <cell r="AA79">
            <v>8.0203484203660409</v>
          </cell>
          <cell r="AK79">
            <v>441.61479325890491</v>
          </cell>
        </row>
        <row r="80">
          <cell r="AA80">
            <v>8.0308153455346538</v>
          </cell>
          <cell r="AK80">
            <v>290.62129957760135</v>
          </cell>
        </row>
        <row r="81">
          <cell r="AA81">
            <v>8.0238375070395502</v>
          </cell>
          <cell r="AK81">
            <v>1092.9567174075678</v>
          </cell>
        </row>
        <row r="82">
          <cell r="AA82">
            <v>8.0203063081497774</v>
          </cell>
          <cell r="AK82">
            <v>131.27066611479029</v>
          </cell>
        </row>
        <row r="83">
          <cell r="AA83">
            <v>8.0228910876261335</v>
          </cell>
          <cell r="AK83">
            <v>91.62715362903225</v>
          </cell>
        </row>
        <row r="84">
          <cell r="AA84">
            <v>8.0147524197384037</v>
          </cell>
          <cell r="AK84">
            <v>355.01584602347253</v>
          </cell>
        </row>
        <row r="85">
          <cell r="AA85">
            <v>8.0195513883189253</v>
          </cell>
          <cell r="AK85">
            <v>537.71058744531899</v>
          </cell>
        </row>
        <row r="86">
          <cell r="AA86">
            <v>8.0210905979814875</v>
          </cell>
          <cell r="AK86">
            <v>1169.3119133314854</v>
          </cell>
        </row>
        <row r="87">
          <cell r="AA87">
            <v>8.0182026451750623</v>
          </cell>
          <cell r="AK87">
            <v>1076.073495696837</v>
          </cell>
        </row>
        <row r="88">
          <cell r="AA88">
            <v>8.0170909732240982</v>
          </cell>
          <cell r="AK88">
            <v>1157.2357272957208</v>
          </cell>
        </row>
        <row r="89">
          <cell r="AA89">
            <v>8.0195922646252686</v>
          </cell>
          <cell r="AK89">
            <v>132.18690560677803</v>
          </cell>
        </row>
        <row r="90">
          <cell r="AA90">
            <v>8.0219978340399791</v>
          </cell>
          <cell r="AK90">
            <v>108.34633481481481</v>
          </cell>
        </row>
        <row r="91">
          <cell r="AA91">
            <v>8.0171803951986309</v>
          </cell>
          <cell r="AK91">
            <v>388.32241208813701</v>
          </cell>
        </row>
        <row r="92">
          <cell r="AA92">
            <v>8.0172724082339464</v>
          </cell>
          <cell r="AK92">
            <v>593.34420848566253</v>
          </cell>
        </row>
        <row r="93">
          <cell r="AA93">
            <v>8.0172414625444013</v>
          </cell>
          <cell r="AK93">
            <v>774.62220578140921</v>
          </cell>
        </row>
        <row r="94">
          <cell r="AA94">
            <v>8.0265541574856076</v>
          </cell>
          <cell r="AK94">
            <v>3250.7138348613321</v>
          </cell>
        </row>
        <row r="95">
          <cell r="AA95">
            <v>8.0136403061651063</v>
          </cell>
          <cell r="AK95">
            <v>1319.3806938445912</v>
          </cell>
        </row>
        <row r="96">
          <cell r="AA96">
            <v>8.0184824150595162</v>
          </cell>
          <cell r="AK96">
            <v>137.71923515459557</v>
          </cell>
        </row>
        <row r="97">
          <cell r="AA97">
            <v>8.0253609510214705</v>
          </cell>
          <cell r="AK97">
            <v>74.482234821428577</v>
          </cell>
        </row>
        <row r="98">
          <cell r="AA98">
            <v>8.0158730328262635</v>
          </cell>
          <cell r="AK98">
            <v>1054.8384520753411</v>
          </cell>
        </row>
        <row r="99">
          <cell r="AA99">
            <v>8.0158464951562927</v>
          </cell>
          <cell r="AK99">
            <v>945.49181214589601</v>
          </cell>
        </row>
        <row r="100">
          <cell r="AA100">
            <v>8.0206862516561568</v>
          </cell>
          <cell r="AK100">
            <v>1291.9453533179542</v>
          </cell>
        </row>
        <row r="101">
          <cell r="AA101">
            <v>8.0329959324698716</v>
          </cell>
          <cell r="AK101">
            <v>665.5220772389265</v>
          </cell>
        </row>
        <row r="102">
          <cell r="AA102">
            <v>8.0133055039845669</v>
          </cell>
          <cell r="AK102">
            <v>842.59745259099805</v>
          </cell>
        </row>
        <row r="103">
          <cell r="AA103">
            <v>8.0144478237727803</v>
          </cell>
          <cell r="AK103">
            <v>137.72644524810772</v>
          </cell>
        </row>
        <row r="104">
          <cell r="AA104">
            <v>8.0190448580900249</v>
          </cell>
          <cell r="AK104">
            <v>87.275680912863081</v>
          </cell>
        </row>
        <row r="105">
          <cell r="AA105">
            <v>8.0144276225096451</v>
          </cell>
          <cell r="AK105">
            <v>270.92227505780187</v>
          </cell>
        </row>
        <row r="106">
          <cell r="AA106">
            <v>8.0153370626771441</v>
          </cell>
          <cell r="AK106">
            <v>666.83388724779752</v>
          </cell>
        </row>
        <row r="107">
          <cell r="AA107">
            <v>8.0145286801073503</v>
          </cell>
          <cell r="AK107">
            <v>426.74435278468997</v>
          </cell>
        </row>
        <row r="108">
          <cell r="AA108">
            <v>8.0163745228375998</v>
          </cell>
          <cell r="AK108">
            <v>418.14882541121597</v>
          </cell>
        </row>
        <row r="109">
          <cell r="AA109">
            <v>8.0174130535301629</v>
          </cell>
          <cell r="AK109">
            <v>355.06951039106815</v>
          </cell>
        </row>
        <row r="110">
          <cell r="AA110">
            <v>8.0127610269356548</v>
          </cell>
          <cell r="AK110">
            <v>135.47838643647032</v>
          </cell>
        </row>
        <row r="111">
          <cell r="AA111">
            <v>8.0166163120546265</v>
          </cell>
          <cell r="AK111">
            <v>109.03456386138615</v>
          </cell>
        </row>
        <row r="112">
          <cell r="AA112">
            <v>8.0114475253389923</v>
          </cell>
          <cell r="AK112">
            <v>488.62404044233858</v>
          </cell>
        </row>
        <row r="113">
          <cell r="AA113">
            <v>7.9991785866215146</v>
          </cell>
          <cell r="AK113">
            <v>363.4062456910458</v>
          </cell>
        </row>
        <row r="114">
          <cell r="AA114">
            <v>7.9909016592653312</v>
          </cell>
          <cell r="AK114">
            <v>563.17178896321036</v>
          </cell>
        </row>
        <row r="115">
          <cell r="AA115">
            <v>8.0053434033218824</v>
          </cell>
          <cell r="AK115">
            <v>395.57995831899422</v>
          </cell>
        </row>
        <row r="116">
          <cell r="AA116">
            <v>8.0047122539856339</v>
          </cell>
          <cell r="AK116">
            <v>727.6733028277207</v>
          </cell>
        </row>
        <row r="117">
          <cell r="AA117">
            <v>8.0035890890322001</v>
          </cell>
          <cell r="AK117">
            <v>116.19737086426296</v>
          </cell>
        </row>
        <row r="118">
          <cell r="AA118">
            <v>8.0058401363157756</v>
          </cell>
          <cell r="AK118">
            <v>103.26477161290323</v>
          </cell>
        </row>
        <row r="119">
          <cell r="AA119">
            <v>8.0010409313067523</v>
          </cell>
          <cell r="AK119">
            <v>624.02954916601414</v>
          </cell>
        </row>
        <row r="120">
          <cell r="AA120">
            <v>8.0026178734867823</v>
          </cell>
          <cell r="AK120">
            <v>1004.9166057315346</v>
          </cell>
        </row>
        <row r="121">
          <cell r="AA121">
            <v>8.0091377432668942</v>
          </cell>
          <cell r="AK121">
            <v>563.25909367543932</v>
          </cell>
        </row>
        <row r="122">
          <cell r="AA122">
            <v>8.001729541058749</v>
          </cell>
          <cell r="AK122">
            <v>596.64008245254036</v>
          </cell>
        </row>
        <row r="123">
          <cell r="AA123">
            <v>8.0027848703326736</v>
          </cell>
          <cell r="AK123">
            <v>589.64424014846077</v>
          </cell>
        </row>
        <row r="124">
          <cell r="AA124">
            <v>8.005509660374452</v>
          </cell>
          <cell r="AK124">
            <v>122.5857734028683</v>
          </cell>
        </row>
        <row r="125">
          <cell r="AA125">
            <v>8.0062363425398075</v>
          </cell>
          <cell r="AK125">
            <v>95.396532231404947</v>
          </cell>
        </row>
        <row r="126">
          <cell r="AA126">
            <v>8.009893333828753</v>
          </cell>
          <cell r="AK126">
            <v>2822.5249280934408</v>
          </cell>
        </row>
        <row r="127">
          <cell r="AA127">
            <v>8.0097932092317841</v>
          </cell>
          <cell r="AK127">
            <v>1263.8423158310568</v>
          </cell>
        </row>
        <row r="128">
          <cell r="AA128">
            <v>8.0084523709209865</v>
          </cell>
          <cell r="AK128">
            <v>843.43640636696716</v>
          </cell>
        </row>
        <row r="129">
          <cell r="AA129">
            <v>8.0124117874063199</v>
          </cell>
          <cell r="AK129">
            <v>1354.4739444237005</v>
          </cell>
        </row>
        <row r="130">
          <cell r="AA130">
            <v>8.0060331789592443</v>
          </cell>
          <cell r="AK130">
            <v>1890.8664089151928</v>
          </cell>
        </row>
        <row r="131">
          <cell r="AA131">
            <v>8.0021919291276369</v>
          </cell>
          <cell r="AK131">
            <v>152.29999487430624</v>
          </cell>
        </row>
        <row r="132">
          <cell r="AA132">
            <v>8.006450506037492</v>
          </cell>
          <cell r="AK132">
            <v>97.032082741116753</v>
          </cell>
        </row>
        <row r="133">
          <cell r="AA133">
            <v>8.0433881047664375</v>
          </cell>
          <cell r="AK133">
            <v>641.7754030691658</v>
          </cell>
        </row>
        <row r="134">
          <cell r="AA134">
            <v>8.0046114486307172</v>
          </cell>
          <cell r="AK134">
            <v>520.41928000787641</v>
          </cell>
        </row>
        <row r="135">
          <cell r="AA135">
            <v>8.0117602189237314</v>
          </cell>
          <cell r="AK135">
            <v>430.63971930928977</v>
          </cell>
        </row>
        <row r="136">
          <cell r="AA136">
            <v>8.011977021030944</v>
          </cell>
          <cell r="AK136">
            <v>647.51472374445655</v>
          </cell>
        </row>
        <row r="137">
          <cell r="AA137">
            <v>8.0112701340301395</v>
          </cell>
          <cell r="AK137">
            <v>645.77954314163105</v>
          </cell>
        </row>
        <row r="138">
          <cell r="AA138">
            <v>8.0042926195285276</v>
          </cell>
          <cell r="AK138">
            <v>220.86213448780506</v>
          </cell>
        </row>
        <row r="139">
          <cell r="AA139">
            <v>7.9981685633167556</v>
          </cell>
          <cell r="AK139">
            <v>92.051111855670115</v>
          </cell>
        </row>
        <row r="140">
          <cell r="AA140">
            <v>8.0027853840938796</v>
          </cell>
          <cell r="AK140">
            <v>353.15574510599168</v>
          </cell>
        </row>
        <row r="141">
          <cell r="AA141">
            <v>8.0092673766459814</v>
          </cell>
          <cell r="AK141">
            <v>588.41329395923037</v>
          </cell>
        </row>
        <row r="142">
          <cell r="AA142">
            <v>8.008181713906465</v>
          </cell>
          <cell r="AK142">
            <v>437.66141284058159</v>
          </cell>
        </row>
        <row r="143">
          <cell r="AA143">
            <v>8.0028113249344912</v>
          </cell>
          <cell r="AK143">
            <v>453.00809293900977</v>
          </cell>
        </row>
        <row r="144">
          <cell r="AA144">
            <v>8.0046717320813432</v>
          </cell>
          <cell r="AK144">
            <v>748.58468130612675</v>
          </cell>
        </row>
        <row r="145">
          <cell r="AA145">
            <v>8.0035392867162098</v>
          </cell>
          <cell r="AK145">
            <v>114.09861995871701</v>
          </cell>
        </row>
        <row r="146">
          <cell r="AA146">
            <v>8.000959940028407</v>
          </cell>
          <cell r="AK146">
            <v>93.934311739130436</v>
          </cell>
        </row>
        <row r="147">
          <cell r="AA147">
            <v>8.0079690109628583</v>
          </cell>
          <cell r="AK147">
            <v>574.32282988410122</v>
          </cell>
        </row>
        <row r="148">
          <cell r="AA148">
            <v>8.0028079432182064</v>
          </cell>
          <cell r="AK148">
            <v>875.20123156819932</v>
          </cell>
        </row>
        <row r="149">
          <cell r="AA149">
            <v>8.0076459474910742</v>
          </cell>
          <cell r="AK149">
            <v>1151.9579820989209</v>
          </cell>
        </row>
        <row r="150">
          <cell r="AA150">
            <v>8.0057159677897225</v>
          </cell>
          <cell r="AK150">
            <v>585.47603924947657</v>
          </cell>
        </row>
        <row r="151">
          <cell r="AA151">
            <v>8.0057635605029542</v>
          </cell>
          <cell r="AK151">
            <v>573.92318648488435</v>
          </cell>
        </row>
        <row r="152">
          <cell r="AA152">
            <v>8.0034213336007323</v>
          </cell>
          <cell r="AK152">
            <v>141.26297220861045</v>
          </cell>
        </row>
        <row r="153">
          <cell r="AA153">
            <v>8.0023933630134607</v>
          </cell>
          <cell r="AK153">
            <v>94.171366906474816</v>
          </cell>
        </row>
        <row r="154">
          <cell r="AA154">
            <v>8.0061972315701375</v>
          </cell>
          <cell r="AK154">
            <v>1139.8281023793902</v>
          </cell>
        </row>
        <row r="155">
          <cell r="AA155">
            <v>8.0159234912450117</v>
          </cell>
          <cell r="AK155">
            <v>3104.0485392639243</v>
          </cell>
        </row>
        <row r="156">
          <cell r="AA156">
            <v>7.9875587222237021</v>
          </cell>
          <cell r="AK156">
            <v>732.16852071945607</v>
          </cell>
        </row>
        <row r="157">
          <cell r="AA157">
            <v>7.990266923038666</v>
          </cell>
          <cell r="AK157">
            <v>1010.5488738503769</v>
          </cell>
        </row>
        <row r="158">
          <cell r="AA158">
            <v>7.9790986470802228</v>
          </cell>
          <cell r="AK158">
            <v>7919.2149470467857</v>
          </cell>
        </row>
        <row r="159">
          <cell r="AA159">
            <v>7.9835414185708409</v>
          </cell>
          <cell r="AK159">
            <v>146.72241259286776</v>
          </cell>
        </row>
        <row r="160">
          <cell r="AA160">
            <v>7.9811307388409949</v>
          </cell>
          <cell r="AK160">
            <v>98.49769098360656</v>
          </cell>
        </row>
        <row r="161">
          <cell r="AA161">
            <v>7.9810754913798716</v>
          </cell>
          <cell r="AK161">
            <v>727.04752403056739</v>
          </cell>
        </row>
        <row r="162">
          <cell r="AA162">
            <v>7.9842437327202855</v>
          </cell>
          <cell r="AK162">
            <v>2708.0124488219412</v>
          </cell>
        </row>
        <row r="163">
          <cell r="AA163">
            <v>7.98192941395265</v>
          </cell>
          <cell r="AK163">
            <v>89.747032258064522</v>
          </cell>
        </row>
        <row r="164">
          <cell r="AA164">
            <v>8.0270760002874884</v>
          </cell>
          <cell r="AK164">
            <v>588.31718730208047</v>
          </cell>
        </row>
        <row r="165">
          <cell r="AA165">
            <v>7.9860581423420749</v>
          </cell>
          <cell r="AK165">
            <v>617.54463687019063</v>
          </cell>
        </row>
        <row r="166">
          <cell r="AA166">
            <v>7.9837119900470617</v>
          </cell>
          <cell r="AK166">
            <v>148.09352975356086</v>
          </cell>
        </row>
        <row r="167">
          <cell r="AA167">
            <v>7.9818975307077107</v>
          </cell>
          <cell r="AK167">
            <v>71.11940401785715</v>
          </cell>
        </row>
        <row r="168">
          <cell r="AA168">
            <v>7.9819336392050593</v>
          </cell>
          <cell r="AK168">
            <v>1036.2854751752252</v>
          </cell>
        </row>
        <row r="169">
          <cell r="AA169">
            <v>8.0186403484730189</v>
          </cell>
          <cell r="AK169">
            <v>1058.1302345073302</v>
          </cell>
        </row>
        <row r="170">
          <cell r="AA170">
            <v>7.9871594363792306</v>
          </cell>
          <cell r="AK170">
            <v>1229.9084100591699</v>
          </cell>
        </row>
        <row r="171">
          <cell r="AA171">
            <v>7.993177531727591</v>
          </cell>
          <cell r="AK171">
            <v>1664.7015327184313</v>
          </cell>
        </row>
        <row r="172">
          <cell r="AA172">
            <v>7.9913679235266537</v>
          </cell>
          <cell r="AK172">
            <v>5776.6790848666797</v>
          </cell>
        </row>
        <row r="173">
          <cell r="AA173">
            <v>7.9840803211644991</v>
          </cell>
          <cell r="AK173">
            <v>135.44851862001471</v>
          </cell>
        </row>
        <row r="174">
          <cell r="AA174">
            <v>7.981595094797691</v>
          </cell>
          <cell r="AK174">
            <v>96.730153140096618</v>
          </cell>
        </row>
        <row r="175">
          <cell r="AA175">
            <v>7.9827979236301463</v>
          </cell>
          <cell r="AK175">
            <v>381.26124881568632</v>
          </cell>
        </row>
        <row r="176">
          <cell r="AA176">
            <v>7.9838745522983565</v>
          </cell>
          <cell r="AK176">
            <v>458.25775184856735</v>
          </cell>
        </row>
        <row r="177">
          <cell r="AA177">
            <v>7.9963699630818681</v>
          </cell>
          <cell r="AK177">
            <v>631.24615373961228</v>
          </cell>
        </row>
        <row r="178">
          <cell r="AA178">
            <v>7.9892695495279726</v>
          </cell>
          <cell r="AK178">
            <v>686.21403335778359</v>
          </cell>
        </row>
        <row r="179">
          <cell r="AA179">
            <v>7.9855712138232366</v>
          </cell>
          <cell r="AK179">
            <v>639.44317063613641</v>
          </cell>
        </row>
        <row r="180">
          <cell r="AA180">
            <v>7.9839796646393646</v>
          </cell>
          <cell r="AK180">
            <v>147.97218793690064</v>
          </cell>
        </row>
        <row r="181">
          <cell r="AA181">
            <v>7.9818012858181389</v>
          </cell>
          <cell r="AK181">
            <v>105.83797670454545</v>
          </cell>
        </row>
        <row r="182">
          <cell r="AA182">
            <v>7.9687965271826808</v>
          </cell>
          <cell r="AK182">
            <v>412.6676719668074</v>
          </cell>
        </row>
        <row r="183">
          <cell r="AA183">
            <v>7.9773984390680441</v>
          </cell>
          <cell r="AK183">
            <v>427.32686240661724</v>
          </cell>
        </row>
        <row r="184">
          <cell r="AA184">
            <v>7.9900024906709408</v>
          </cell>
          <cell r="AK184">
            <v>836.10870383906888</v>
          </cell>
        </row>
        <row r="185">
          <cell r="AA185">
            <v>7.9802770812507982</v>
          </cell>
          <cell r="AK185">
            <v>683.72822409302319</v>
          </cell>
        </row>
        <row r="186">
          <cell r="AA186">
            <v>7.9945589313050327</v>
          </cell>
          <cell r="AK186">
            <v>1231.7279005720131</v>
          </cell>
        </row>
        <row r="187">
          <cell r="AA187">
            <v>7.983161189704898</v>
          </cell>
          <cell r="AK187">
            <v>152.4961618614719</v>
          </cell>
        </row>
        <row r="188">
          <cell r="AA188">
            <v>7.981404113694035</v>
          </cell>
          <cell r="AK188">
            <v>107.53361782945737</v>
          </cell>
        </row>
        <row r="189">
          <cell r="AA189">
            <v>7.976558476398897</v>
          </cell>
          <cell r="AK189">
            <v>2578.9399475978207</v>
          </cell>
        </row>
        <row r="190">
          <cell r="AA190">
            <v>7.9867998051261901</v>
          </cell>
          <cell r="AK190">
            <v>890.70121436624652</v>
          </cell>
        </row>
        <row r="191">
          <cell r="AA191">
            <v>7.9894195120205325</v>
          </cell>
          <cell r="AK191">
            <v>1151.2738219313162</v>
          </cell>
        </row>
        <row r="192">
          <cell r="AA192">
            <v>7.9760814102531201</v>
          </cell>
          <cell r="AK192">
            <v>349.94725934263846</v>
          </cell>
        </row>
        <row r="193">
          <cell r="AA193">
            <v>7.9782526778523364</v>
          </cell>
          <cell r="AK193">
            <v>563.29685433160171</v>
          </cell>
        </row>
        <row r="194">
          <cell r="AA194">
            <v>7.9835781991688108</v>
          </cell>
          <cell r="AK194">
            <v>120.87839988641528</v>
          </cell>
        </row>
        <row r="195">
          <cell r="AA195">
            <v>7.9810399947510078</v>
          </cell>
          <cell r="AK195">
            <v>108.79834501992033</v>
          </cell>
        </row>
        <row r="196">
          <cell r="AA196">
            <v>7.9757091700903997</v>
          </cell>
          <cell r="AK196">
            <v>351.34567858572154</v>
          </cell>
        </row>
        <row r="197">
          <cell r="AA197">
            <v>7.9822124400905805</v>
          </cell>
          <cell r="AK197">
            <v>400.14563492308736</v>
          </cell>
        </row>
        <row r="198">
          <cell r="AA198">
            <v>7.9805504504114699</v>
          </cell>
          <cell r="AK198">
            <v>603.34470007515529</v>
          </cell>
        </row>
        <row r="199">
          <cell r="AA199">
            <v>7.9723392368523784</v>
          </cell>
          <cell r="AK199">
            <v>779.21091195349481</v>
          </cell>
        </row>
        <row r="200">
          <cell r="AA200">
            <v>7.9742241403393512</v>
          </cell>
          <cell r="AK200">
            <v>819.4065333743423</v>
          </cell>
        </row>
        <row r="201">
          <cell r="AA201">
            <v>7.9831886452813476</v>
          </cell>
          <cell r="AK201">
            <v>136.26206112780628</v>
          </cell>
        </row>
        <row r="202">
          <cell r="AA202">
            <v>7.9802594989387226</v>
          </cell>
          <cell r="AK202">
            <v>87.353602631578966</v>
          </cell>
        </row>
        <row r="203">
          <cell r="AA203">
            <v>7.983505384238998</v>
          </cell>
          <cell r="AK203">
            <v>410.63722553689973</v>
          </cell>
        </row>
        <row r="204">
          <cell r="AA204">
            <v>7.9826262256330427</v>
          </cell>
          <cell r="AK204">
            <v>620.35760455926982</v>
          </cell>
        </row>
        <row r="205">
          <cell r="AA205">
            <v>7.9891926123845769</v>
          </cell>
          <cell r="AK205">
            <v>747.12232629214611</v>
          </cell>
        </row>
        <row r="206">
          <cell r="AA206">
            <v>7.9799747431653252</v>
          </cell>
          <cell r="AK206">
            <v>349.50987411857119</v>
          </cell>
        </row>
        <row r="207">
          <cell r="AA207">
            <v>7.9669756413558783</v>
          </cell>
          <cell r="AK207">
            <v>664.51590453367885</v>
          </cell>
        </row>
        <row r="208">
          <cell r="AA208">
            <v>7.9822126555448492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</sheetNames>
    <sheetDataSet>
      <sheetData sheetId="0" refreshError="1"/>
      <sheetData sheetId="1" refreshError="1"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X6" t="str">
            <v>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X6" t="str">
            <v>VE</v>
          </cell>
        </row>
      </sheetData>
      <sheetData sheetId="15"/>
      <sheetData sheetId="16"/>
      <sheetData sheetId="17"/>
      <sheetData sheetId="18"/>
      <sheetData sheetId="19"/>
      <sheetData sheetId="20">
        <row r="6">
          <cell r="X6" t="str">
            <v>VE</v>
          </cell>
        </row>
      </sheetData>
      <sheetData sheetId="21"/>
      <sheetData sheetId="22"/>
      <sheetData sheetId="23"/>
      <sheetData sheetId="24"/>
      <sheetData sheetId="25"/>
      <sheetData sheetId="26">
        <row r="6">
          <cell r="X6" t="str">
            <v>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X6" t="str">
            <v>VE</v>
          </cell>
        </row>
      </sheetData>
      <sheetData sheetId="33"/>
      <sheetData sheetId="34"/>
      <sheetData sheetId="35"/>
      <sheetData sheetId="36"/>
      <sheetData sheetId="37"/>
      <sheetData sheetId="38">
        <row r="6">
          <cell r="X6" t="str">
            <v>VE</v>
          </cell>
        </row>
      </sheetData>
      <sheetData sheetId="39"/>
      <sheetData sheetId="40"/>
      <sheetData sheetId="41"/>
      <sheetData sheetId="42"/>
      <sheetData sheetId="43"/>
      <sheetData sheetId="44">
        <row r="6">
          <cell r="X6" t="str">
            <v>VE</v>
          </cell>
        </row>
      </sheetData>
      <sheetData sheetId="45"/>
      <sheetData sheetId="46"/>
      <sheetData sheetId="47"/>
      <sheetData sheetId="4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  <sheetName val="Datos_crec_PIB8"/>
      <sheetName val="Crec_PIB8"/>
      <sheetName val="Datos_PIB_oferta_y_Cuadro8"/>
      <sheetName val="Datos_PIB_demanda_y_cuadro8"/>
      <sheetName val="BOP_grafico8"/>
      <sheetName val="Cuadro_BOP8"/>
      <sheetName val="Gráfico_ipbx8"/>
      <sheetName val="ITCER_grafico8"/>
      <sheetName val="datos_depositos8"/>
      <sheetName val="data_cartera8"/>
      <sheetName val="tipos_cambio8"/>
      <sheetName val="inf_y_dev8"/>
      <sheetName val="inf_y_dev_data8"/>
      <sheetName val="Venta_neta_divisas_grafico8"/>
      <sheetName val="venta_neta_divisas8"/>
      <sheetName val="Deuda_grafico8"/>
      <sheetName val="vp_deuda_s_pib_graf8"/>
      <sheetName val="SPNF_Graf8"/>
      <sheetName val="SPNF_data8"/>
      <sheetName val="x_y_m_s_pib_graf8"/>
      <sheetName val="Velocidad_de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J6" t="str">
            <v>Saldo Promedio</v>
          </cell>
        </row>
        <row r="7">
          <cell r="AE7" t="str">
            <v>VE_OF</v>
          </cell>
          <cell r="AJ7" t="str">
            <v>Compra</v>
          </cell>
        </row>
        <row r="8">
          <cell r="AE8">
            <v>8.1</v>
          </cell>
          <cell r="AJ8">
            <v>478.38701235317797</v>
          </cell>
        </row>
        <row r="9">
          <cell r="AE9">
            <v>8.1</v>
          </cell>
          <cell r="AJ9">
            <v>367.24787550473172</v>
          </cell>
        </row>
        <row r="10">
          <cell r="AE10">
            <v>8.1</v>
          </cell>
          <cell r="AJ10">
            <v>192.72380817884959</v>
          </cell>
        </row>
        <row r="11">
          <cell r="AE11">
            <v>8.1</v>
          </cell>
          <cell r="AJ11">
            <v>367.11459104980037</v>
          </cell>
        </row>
        <row r="12">
          <cell r="AE12">
            <v>8.1</v>
          </cell>
          <cell r="AJ12">
            <v>73.76716309128804</v>
          </cell>
        </row>
        <row r="13">
          <cell r="AE13">
            <v>8.1</v>
          </cell>
          <cell r="AJ13">
            <v>50.296470685279189</v>
          </cell>
        </row>
        <row r="14">
          <cell r="AE14">
            <v>8.1</v>
          </cell>
          <cell r="AJ14">
            <v>240.12164316607658</v>
          </cell>
        </row>
        <row r="15">
          <cell r="AE15">
            <v>8.1</v>
          </cell>
          <cell r="AJ15">
            <v>323.16011737459797</v>
          </cell>
        </row>
        <row r="16">
          <cell r="AE16">
            <v>8.1</v>
          </cell>
          <cell r="AJ16">
            <v>396.67012480383471</v>
          </cell>
        </row>
        <row r="17">
          <cell r="AE17">
            <v>8.1</v>
          </cell>
          <cell r="AJ17">
            <v>452.11176815298558</v>
          </cell>
        </row>
        <row r="18">
          <cell r="AE18">
            <v>8.1</v>
          </cell>
          <cell r="AJ18">
            <v>332.95450385479984</v>
          </cell>
        </row>
        <row r="19">
          <cell r="AE19">
            <v>8.1</v>
          </cell>
          <cell r="AJ19">
            <v>75.744957977896277</v>
          </cell>
        </row>
        <row r="20">
          <cell r="AE20">
            <v>8.1</v>
          </cell>
          <cell r="AJ20">
            <v>54.101428651059067</v>
          </cell>
        </row>
        <row r="21">
          <cell r="AE21">
            <v>8.1</v>
          </cell>
          <cell r="AJ21">
            <v>214.74755163065524</v>
          </cell>
        </row>
        <row r="22">
          <cell r="AE22">
            <v>8.1</v>
          </cell>
          <cell r="AJ22">
            <v>314.7656241918931</v>
          </cell>
        </row>
        <row r="23">
          <cell r="AE23">
            <v>8.1</v>
          </cell>
          <cell r="AJ23">
            <v>312.26430281778306</v>
          </cell>
        </row>
        <row r="24">
          <cell r="AE24">
            <v>8.1</v>
          </cell>
          <cell r="AJ24">
            <v>313.05316054374759</v>
          </cell>
        </row>
        <row r="25">
          <cell r="AE25">
            <v>8.1</v>
          </cell>
          <cell r="AJ25">
            <v>366.3883056778767</v>
          </cell>
        </row>
        <row r="26">
          <cell r="AE26">
            <v>8.1</v>
          </cell>
          <cell r="AJ26">
            <v>77.07159909950488</v>
          </cell>
        </row>
        <row r="27">
          <cell r="AE27">
            <v>8.1</v>
          </cell>
          <cell r="AJ27">
            <v>53.98753825717322</v>
          </cell>
        </row>
        <row r="28">
          <cell r="AE28">
            <v>8.1</v>
          </cell>
          <cell r="AJ28">
            <v>234.08613203475818</v>
          </cell>
        </row>
        <row r="29">
          <cell r="AE29">
            <v>8.1</v>
          </cell>
          <cell r="AJ29">
            <v>279.65765656551235</v>
          </cell>
        </row>
        <row r="30">
          <cell r="AE30">
            <v>8.1</v>
          </cell>
          <cell r="AJ30">
            <v>350.67292843379761</v>
          </cell>
        </row>
        <row r="31">
          <cell r="AE31">
            <v>8.1</v>
          </cell>
          <cell r="AJ31">
            <v>249.49399111235459</v>
          </cell>
        </row>
        <row r="32">
          <cell r="AE32">
            <v>8.1</v>
          </cell>
          <cell r="AJ32">
            <v>220.72189875919184</v>
          </cell>
        </row>
        <row r="33">
          <cell r="AE33">
            <v>8.1</v>
          </cell>
          <cell r="AJ33">
            <v>72.975584551971409</v>
          </cell>
        </row>
        <row r="34">
          <cell r="AE34">
            <v>8.1</v>
          </cell>
          <cell r="AJ34">
            <v>49.470714814814812</v>
          </cell>
        </row>
        <row r="35">
          <cell r="AE35">
            <v>8.1</v>
          </cell>
          <cell r="AJ35">
            <v>191.34240024643427</v>
          </cell>
        </row>
        <row r="36">
          <cell r="AE36">
            <v>8.1</v>
          </cell>
          <cell r="AJ36">
            <v>276.9639172790894</v>
          </cell>
        </row>
        <row r="37">
          <cell r="AE37">
            <v>8.1</v>
          </cell>
          <cell r="AJ37">
            <v>561.13658309753157</v>
          </cell>
        </row>
        <row r="38">
          <cell r="AE38">
            <v>8.1</v>
          </cell>
          <cell r="AJ38">
            <v>319.01178717300991</v>
          </cell>
        </row>
        <row r="39">
          <cell r="AE39">
            <v>8.1</v>
          </cell>
          <cell r="AJ39">
            <v>447.90299222421743</v>
          </cell>
        </row>
        <row r="40">
          <cell r="AE40">
            <v>8.1</v>
          </cell>
          <cell r="AJ40">
            <v>77.915989055459363</v>
          </cell>
        </row>
        <row r="41">
          <cell r="AE41">
            <v>8.1</v>
          </cell>
          <cell r="AJ41">
            <v>43.573084304932713</v>
          </cell>
        </row>
        <row r="42">
          <cell r="AE42">
            <v>8.1</v>
          </cell>
          <cell r="AJ42">
            <v>174.92765606982209</v>
          </cell>
        </row>
        <row r="43">
          <cell r="AE43">
            <v>8.1</v>
          </cell>
          <cell r="AJ43">
            <v>279.36123474676049</v>
          </cell>
        </row>
        <row r="44">
          <cell r="AE44">
            <v>8.1</v>
          </cell>
          <cell r="AJ44">
            <v>284.30941017974209</v>
          </cell>
        </row>
        <row r="45">
          <cell r="AE45">
            <v>8.1</v>
          </cell>
          <cell r="AJ45">
            <v>232.24491718771807</v>
          </cell>
        </row>
        <row r="46">
          <cell r="AE46">
            <v>8.1</v>
          </cell>
          <cell r="AJ46">
            <v>322.28160839298249</v>
          </cell>
        </row>
        <row r="47">
          <cell r="AE47">
            <v>8.1</v>
          </cell>
          <cell r="AJ47">
            <v>82.302108041726001</v>
          </cell>
        </row>
        <row r="48">
          <cell r="AE48">
            <v>8.1</v>
          </cell>
          <cell r="AJ48">
            <v>48.234935450346427</v>
          </cell>
        </row>
        <row r="49">
          <cell r="AE49">
            <v>8.1</v>
          </cell>
          <cell r="AJ49">
            <v>262.86538598955417</v>
          </cell>
        </row>
        <row r="50">
          <cell r="AE50">
            <v>8.1</v>
          </cell>
          <cell r="AJ50">
            <v>242.10884120467307</v>
          </cell>
        </row>
        <row r="51">
          <cell r="AE51">
            <v>8.1</v>
          </cell>
          <cell r="AJ51">
            <v>324.50606422650037</v>
          </cell>
        </row>
        <row r="52">
          <cell r="AE52">
            <v>8.1</v>
          </cell>
          <cell r="AJ52">
            <v>428.7968214823743</v>
          </cell>
        </row>
        <row r="53">
          <cell r="AE53">
            <v>8.1</v>
          </cell>
          <cell r="AJ53">
            <v>545.39900738977428</v>
          </cell>
        </row>
        <row r="54">
          <cell r="AE54">
            <v>8.1</v>
          </cell>
          <cell r="AJ54">
            <v>93.123389875708853</v>
          </cell>
        </row>
        <row r="55">
          <cell r="AE55">
            <v>8.1</v>
          </cell>
          <cell r="AJ55">
            <v>59.996503276955586</v>
          </cell>
        </row>
        <row r="56">
          <cell r="AE56">
            <v>8.09</v>
          </cell>
          <cell r="AJ56">
            <v>330.86318672721359</v>
          </cell>
        </row>
        <row r="57">
          <cell r="AE57">
            <v>8.09</v>
          </cell>
          <cell r="AJ57">
            <v>649.80899003302238</v>
          </cell>
        </row>
        <row r="58">
          <cell r="AE58">
            <v>8.09</v>
          </cell>
          <cell r="AJ58">
            <v>242.05838184572423</v>
          </cell>
        </row>
        <row r="59">
          <cell r="AE59">
            <v>8.09</v>
          </cell>
          <cell r="AJ59">
            <v>224.29547161680799</v>
          </cell>
        </row>
        <row r="60">
          <cell r="AE60">
            <v>8.09</v>
          </cell>
          <cell r="AJ60">
            <v>413.32248220179088</v>
          </cell>
        </row>
        <row r="61">
          <cell r="AE61">
            <v>8.09</v>
          </cell>
          <cell r="AJ61">
            <v>81.037191003575273</v>
          </cell>
        </row>
        <row r="62">
          <cell r="AE62">
            <v>8.09</v>
          </cell>
          <cell r="AJ62">
            <v>53.400418697123527</v>
          </cell>
        </row>
        <row r="63">
          <cell r="AE63">
            <v>8.09</v>
          </cell>
          <cell r="AJ63">
            <v>219.92494083795779</v>
          </cell>
        </row>
        <row r="64">
          <cell r="AE64">
            <v>8.09</v>
          </cell>
          <cell r="AJ64">
            <v>275.36058688076514</v>
          </cell>
        </row>
        <row r="65">
          <cell r="AE65">
            <v>8.09</v>
          </cell>
          <cell r="AJ65">
            <v>345.71216627958273</v>
          </cell>
        </row>
        <row r="66">
          <cell r="AE66">
            <v>8.09</v>
          </cell>
          <cell r="AJ66">
            <v>325.91309757632689</v>
          </cell>
        </row>
        <row r="67">
          <cell r="AE67">
            <v>8.09</v>
          </cell>
          <cell r="AJ67">
            <v>672.76381962433823</v>
          </cell>
        </row>
        <row r="68">
          <cell r="AE68">
            <v>8.09</v>
          </cell>
          <cell r="AJ68">
            <v>105.81342372104857</v>
          </cell>
        </row>
        <row r="69">
          <cell r="AE69">
            <v>8.09</v>
          </cell>
          <cell r="AJ69">
            <v>75.131618209408174</v>
          </cell>
        </row>
        <row r="70">
          <cell r="AE70">
            <v>8.09</v>
          </cell>
          <cell r="AJ70">
            <v>198.50154371574317</v>
          </cell>
        </row>
        <row r="71">
          <cell r="AE71">
            <v>8.09</v>
          </cell>
          <cell r="AJ71">
            <v>337.90904368222459</v>
          </cell>
        </row>
        <row r="72">
          <cell r="AE72">
            <v>8.09</v>
          </cell>
          <cell r="AJ72">
            <v>409.58403650084864</v>
          </cell>
        </row>
        <row r="73">
          <cell r="AE73">
            <v>8.09</v>
          </cell>
          <cell r="AJ73">
            <v>242.70149178940656</v>
          </cell>
        </row>
        <row r="74">
          <cell r="AE74">
            <v>8.09</v>
          </cell>
          <cell r="AJ74">
            <v>206.33630837664973</v>
          </cell>
        </row>
        <row r="75">
          <cell r="AE75">
            <v>8.09</v>
          </cell>
          <cell r="AJ75">
            <v>60.744568480300188</v>
          </cell>
        </row>
        <row r="76">
          <cell r="AE76">
            <v>8.09</v>
          </cell>
          <cell r="AJ76">
            <v>63.850896128170902</v>
          </cell>
        </row>
        <row r="77">
          <cell r="AE77">
            <v>8.09</v>
          </cell>
          <cell r="AJ77">
            <v>250.05666205179568</v>
          </cell>
        </row>
        <row r="78">
          <cell r="AE78">
            <v>8.09</v>
          </cell>
          <cell r="AJ78">
            <v>262.33974864299336</v>
          </cell>
        </row>
        <row r="79">
          <cell r="AE79">
            <v>8.09</v>
          </cell>
          <cell r="AJ79">
            <v>195.82212307097777</v>
          </cell>
        </row>
        <row r="80">
          <cell r="AE80">
            <v>8.09</v>
          </cell>
          <cell r="AJ80">
            <v>242.74292487931532</v>
          </cell>
        </row>
        <row r="81">
          <cell r="AE81">
            <v>8.09</v>
          </cell>
          <cell r="AJ81">
            <v>398.69145273898141</v>
          </cell>
        </row>
        <row r="82">
          <cell r="AE82">
            <v>8.09</v>
          </cell>
          <cell r="AJ82">
            <v>83.426239420955923</v>
          </cell>
        </row>
        <row r="83">
          <cell r="AE83">
            <v>8.09</v>
          </cell>
          <cell r="AJ83">
            <v>71.114770883534135</v>
          </cell>
        </row>
        <row r="84">
          <cell r="AE84">
            <v>8.09</v>
          </cell>
          <cell r="AJ84">
            <v>151.53845877394355</v>
          </cell>
        </row>
        <row r="85">
          <cell r="AE85">
            <v>8.09</v>
          </cell>
          <cell r="AJ85">
            <v>242.3757924867972</v>
          </cell>
        </row>
        <row r="86">
          <cell r="AE86">
            <v>8.09</v>
          </cell>
          <cell r="AJ86">
            <v>269.98212161854713</v>
          </cell>
        </row>
        <row r="87">
          <cell r="AE87">
            <v>8.09</v>
          </cell>
          <cell r="AJ87">
            <v>220.86473525713922</v>
          </cell>
        </row>
        <row r="88">
          <cell r="AE88">
            <v>8.09</v>
          </cell>
          <cell r="AJ88">
            <v>221.13495324580032</v>
          </cell>
        </row>
        <row r="89">
          <cell r="AE89">
            <v>8.09</v>
          </cell>
          <cell r="AJ89">
            <v>78.883038484436156</v>
          </cell>
        </row>
        <row r="90">
          <cell r="AE90">
            <v>8.09</v>
          </cell>
          <cell r="AJ90">
            <v>56.016393292682935</v>
          </cell>
        </row>
        <row r="91">
          <cell r="AE91">
            <v>8.09</v>
          </cell>
          <cell r="AJ91">
            <v>225.69385182410855</v>
          </cell>
        </row>
        <row r="92">
          <cell r="AE92">
            <v>8.09</v>
          </cell>
          <cell r="AJ92">
            <v>202.72948253131199</v>
          </cell>
        </row>
        <row r="93">
          <cell r="AE93">
            <v>8.09</v>
          </cell>
          <cell r="AJ93">
            <v>244.69712944160813</v>
          </cell>
        </row>
        <row r="94">
          <cell r="AE94">
            <v>8.09</v>
          </cell>
          <cell r="AJ94">
            <v>935.65354964033418</v>
          </cell>
        </row>
        <row r="95">
          <cell r="AE95">
            <v>8.09</v>
          </cell>
          <cell r="AJ95">
            <v>221.72062478856728</v>
          </cell>
        </row>
        <row r="96">
          <cell r="AE96">
            <v>8.09</v>
          </cell>
          <cell r="AJ96">
            <v>75.060779261544056</v>
          </cell>
        </row>
        <row r="97">
          <cell r="AE97">
            <v>8.09</v>
          </cell>
          <cell r="AJ97">
            <v>54.000867509727634</v>
          </cell>
        </row>
        <row r="98">
          <cell r="AE98">
            <v>8.09</v>
          </cell>
          <cell r="AJ98">
            <v>212.23912913763917</v>
          </cell>
        </row>
        <row r="99">
          <cell r="AE99">
            <v>8.09</v>
          </cell>
          <cell r="AJ99">
            <v>231.19362449521094</v>
          </cell>
        </row>
        <row r="100">
          <cell r="AE100">
            <v>8.09</v>
          </cell>
          <cell r="AJ100">
            <v>1165.2144383488326</v>
          </cell>
        </row>
        <row r="101">
          <cell r="AE101">
            <v>8.09</v>
          </cell>
          <cell r="AJ101">
            <v>353.76422880005316</v>
          </cell>
        </row>
        <row r="102">
          <cell r="AE102">
            <v>8.09</v>
          </cell>
          <cell r="AJ102">
            <v>213.04254692849929</v>
          </cell>
        </row>
        <row r="103">
          <cell r="AE103">
            <v>8.09</v>
          </cell>
          <cell r="AJ103">
            <v>79.154848257398768</v>
          </cell>
        </row>
        <row r="104">
          <cell r="AE104">
            <v>8.09</v>
          </cell>
          <cell r="AJ104">
            <v>54.371826580921756</v>
          </cell>
        </row>
        <row r="105">
          <cell r="AE105">
            <v>8.09</v>
          </cell>
          <cell r="AJ105">
            <v>175.06769155745411</v>
          </cell>
        </row>
        <row r="106">
          <cell r="AE106">
            <v>8.09</v>
          </cell>
          <cell r="AJ106">
            <v>224.28930531584177</v>
          </cell>
        </row>
        <row r="107">
          <cell r="AE107">
            <v>8.09</v>
          </cell>
          <cell r="AJ107">
            <v>209.21346476761104</v>
          </cell>
        </row>
        <row r="108">
          <cell r="AE108">
            <v>8.09</v>
          </cell>
          <cell r="AJ108">
            <v>226.74819630075405</v>
          </cell>
        </row>
        <row r="109">
          <cell r="AE109">
            <v>8.09</v>
          </cell>
          <cell r="AJ109">
            <v>299.63623799914035</v>
          </cell>
        </row>
        <row r="110">
          <cell r="AE110">
            <v>8.09</v>
          </cell>
          <cell r="AJ110">
            <v>80.576725139728538</v>
          </cell>
        </row>
        <row r="111">
          <cell r="AE111">
            <v>8.09</v>
          </cell>
          <cell r="AJ111">
            <v>55.305386565272492</v>
          </cell>
        </row>
        <row r="112">
          <cell r="AE112">
            <v>8.09</v>
          </cell>
          <cell r="AJ112">
            <v>164.38679812114884</v>
          </cell>
        </row>
        <row r="113">
          <cell r="AE113">
            <v>8.08</v>
          </cell>
          <cell r="AJ113">
            <v>366.16647934856604</v>
          </cell>
        </row>
        <row r="114">
          <cell r="AE114">
            <v>8.08</v>
          </cell>
          <cell r="AJ114">
            <v>310.8615498602486</v>
          </cell>
        </row>
        <row r="115">
          <cell r="AE115">
            <v>8.08</v>
          </cell>
          <cell r="AJ115">
            <v>172.46001905284342</v>
          </cell>
        </row>
        <row r="116">
          <cell r="AE116">
            <v>8.08</v>
          </cell>
          <cell r="AJ116">
            <v>262.15140212185099</v>
          </cell>
        </row>
        <row r="117">
          <cell r="AE117">
            <v>8.08</v>
          </cell>
          <cell r="AJ117">
            <v>82.417857298452773</v>
          </cell>
        </row>
        <row r="118">
          <cell r="AE118">
            <v>8.08</v>
          </cell>
          <cell r="AJ118">
            <v>64.156786292134825</v>
          </cell>
        </row>
        <row r="119">
          <cell r="AE119">
            <v>8.08</v>
          </cell>
          <cell r="AJ119">
            <v>245.9166049094577</v>
          </cell>
        </row>
        <row r="120">
          <cell r="AE120">
            <v>8.08</v>
          </cell>
          <cell r="AJ120">
            <v>180.56729354606838</v>
          </cell>
        </row>
        <row r="121">
          <cell r="AE121">
            <v>8.08</v>
          </cell>
          <cell r="AJ121">
            <v>286.64642330245414</v>
          </cell>
        </row>
        <row r="122">
          <cell r="AE122" t="e">
            <v>#VALUE!</v>
          </cell>
          <cell r="AJ122">
            <v>183.80777546816466</v>
          </cell>
        </row>
        <row r="123">
          <cell r="AE123">
            <v>8.08</v>
          </cell>
          <cell r="AJ123">
            <v>202.58636001464143</v>
          </cell>
        </row>
        <row r="124">
          <cell r="AE124">
            <v>8.08</v>
          </cell>
          <cell r="AJ124">
            <v>84.207431634659002</v>
          </cell>
        </row>
        <row r="125">
          <cell r="AE125" t="e">
            <v>#VALUE!</v>
          </cell>
          <cell r="AJ125">
            <v>50.388982670744142</v>
          </cell>
        </row>
        <row r="126">
          <cell r="AE126">
            <v>8.08</v>
          </cell>
          <cell r="AJ126">
            <v>1033.8814749486867</v>
          </cell>
        </row>
        <row r="127">
          <cell r="AE127">
            <v>8.08</v>
          </cell>
          <cell r="AJ127">
            <v>288.81784453951576</v>
          </cell>
        </row>
        <row r="128">
          <cell r="AE128" t="e">
            <v>#VALUE!</v>
          </cell>
          <cell r="AJ128">
            <v>294.90162021676417</v>
          </cell>
        </row>
        <row r="129">
          <cell r="AE129">
            <v>8.08</v>
          </cell>
          <cell r="AJ129">
            <v>392.01804261808775</v>
          </cell>
        </row>
        <row r="130">
          <cell r="AE130">
            <v>8.08</v>
          </cell>
          <cell r="AJ130">
            <v>311.54264583578259</v>
          </cell>
        </row>
        <row r="131">
          <cell r="AE131">
            <v>8.08</v>
          </cell>
          <cell r="AJ131">
            <v>79.13985590361446</v>
          </cell>
        </row>
        <row r="132">
          <cell r="AE132">
            <v>8.08</v>
          </cell>
          <cell r="AJ132">
            <v>51.477819103521874</v>
          </cell>
        </row>
        <row r="133">
          <cell r="AE133">
            <v>8.08</v>
          </cell>
          <cell r="AJ133">
            <v>540.97812996315281</v>
          </cell>
        </row>
        <row r="134">
          <cell r="AE134">
            <v>8.08</v>
          </cell>
          <cell r="AJ134">
            <v>201.55816267997287</v>
          </cell>
        </row>
        <row r="135">
          <cell r="AE135">
            <v>8.08</v>
          </cell>
          <cell r="AJ135">
            <v>352.09273631193105</v>
          </cell>
        </row>
        <row r="136">
          <cell r="AE136">
            <v>8.08</v>
          </cell>
          <cell r="AJ136">
            <v>352.66251939150192</v>
          </cell>
        </row>
        <row r="137">
          <cell r="AE137">
            <v>8.08</v>
          </cell>
          <cell r="AJ137">
            <v>450.40914287635655</v>
          </cell>
        </row>
        <row r="138">
          <cell r="AE138">
            <v>8.08</v>
          </cell>
          <cell r="AJ138">
            <v>83.167706750902525</v>
          </cell>
        </row>
        <row r="139">
          <cell r="AE139">
            <v>8.08</v>
          </cell>
          <cell r="AJ139">
            <v>58.858129161882893</v>
          </cell>
        </row>
        <row r="140">
          <cell r="AE140">
            <v>8.08</v>
          </cell>
          <cell r="AJ140">
            <v>167.13987222133503</v>
          </cell>
        </row>
        <row r="141">
          <cell r="AE141">
            <v>8.08</v>
          </cell>
          <cell r="AJ141">
            <v>281.3676216631589</v>
          </cell>
        </row>
        <row r="142">
          <cell r="AE142">
            <v>8.08</v>
          </cell>
          <cell r="AJ142">
            <v>276.20530639280622</v>
          </cell>
        </row>
        <row r="143">
          <cell r="AE143">
            <v>8.08</v>
          </cell>
          <cell r="AJ143">
            <v>192.19980965106248</v>
          </cell>
        </row>
        <row r="144">
          <cell r="AE144">
            <v>8.08</v>
          </cell>
          <cell r="AJ144">
            <v>152.61407943522397</v>
          </cell>
        </row>
        <row r="145">
          <cell r="AE145">
            <v>8.08</v>
          </cell>
          <cell r="AJ145">
            <v>77.273362058945622</v>
          </cell>
        </row>
        <row r="146">
          <cell r="AE146">
            <v>8.08</v>
          </cell>
          <cell r="AJ146">
            <v>55.515202086049548</v>
          </cell>
        </row>
        <row r="147">
          <cell r="AE147">
            <v>8.08</v>
          </cell>
          <cell r="AJ147">
            <v>281.00815645307745</v>
          </cell>
        </row>
        <row r="148">
          <cell r="AE148">
            <v>8.08</v>
          </cell>
          <cell r="AJ148">
            <v>233.16424089482223</v>
          </cell>
        </row>
        <row r="149">
          <cell r="AE149">
            <v>8.08</v>
          </cell>
          <cell r="AJ149">
            <v>269.85571567955679</v>
          </cell>
        </row>
        <row r="150">
          <cell r="AE150">
            <v>8.08</v>
          </cell>
          <cell r="AJ150">
            <v>252.00910721115866</v>
          </cell>
        </row>
        <row r="151">
          <cell r="AE151">
            <v>8.08</v>
          </cell>
          <cell r="AJ151">
            <v>261.16860062668411</v>
          </cell>
        </row>
        <row r="152">
          <cell r="AE152">
            <v>8.08</v>
          </cell>
          <cell r="AJ152">
            <v>74.501282745250109</v>
          </cell>
        </row>
        <row r="153">
          <cell r="AE153">
            <v>8.08</v>
          </cell>
          <cell r="AJ153">
            <v>51.923916537180901</v>
          </cell>
        </row>
        <row r="154">
          <cell r="AE154">
            <v>8.08</v>
          </cell>
          <cell r="AJ154">
            <v>234.9435320810783</v>
          </cell>
        </row>
        <row r="155">
          <cell r="AE155">
            <v>8.08</v>
          </cell>
          <cell r="AJ155">
            <v>731.60876082206164</v>
          </cell>
        </row>
        <row r="156">
          <cell r="AE156">
            <v>8.08</v>
          </cell>
          <cell r="AJ156">
            <v>210.6770160485793</v>
          </cell>
        </row>
        <row r="157">
          <cell r="AE157">
            <v>8.08</v>
          </cell>
          <cell r="AJ157">
            <v>376.81116759619522</v>
          </cell>
        </row>
        <row r="158">
          <cell r="AE158">
            <v>8.08</v>
          </cell>
          <cell r="AJ158">
            <v>211.67539633891826</v>
          </cell>
        </row>
        <row r="159">
          <cell r="AE159">
            <v>8.08</v>
          </cell>
          <cell r="AJ159">
            <v>73.223906440167696</v>
          </cell>
        </row>
        <row r="160">
          <cell r="AE160">
            <v>8.08</v>
          </cell>
          <cell r="AJ160">
            <v>48.536739207920789</v>
          </cell>
        </row>
        <row r="161">
          <cell r="AE161">
            <v>8.08</v>
          </cell>
          <cell r="AJ161">
            <v>237.15663543836496</v>
          </cell>
        </row>
        <row r="162">
          <cell r="AE162">
            <v>8.08</v>
          </cell>
          <cell r="AJ162">
            <v>294.53172448740298</v>
          </cell>
        </row>
        <row r="163">
          <cell r="AE163">
            <v>8.08</v>
          </cell>
          <cell r="AJ163">
            <v>47.828301886792453</v>
          </cell>
        </row>
        <row r="164">
          <cell r="AE164">
            <v>8.08</v>
          </cell>
          <cell r="AJ164">
            <v>829.17257457698804</v>
          </cell>
        </row>
        <row r="165">
          <cell r="AE165">
            <v>8.08</v>
          </cell>
          <cell r="AJ165">
            <v>356.37076865706717</v>
          </cell>
        </row>
        <row r="166">
          <cell r="AE166">
            <v>8.08</v>
          </cell>
          <cell r="AJ166">
            <v>80.553657392441139</v>
          </cell>
        </row>
        <row r="167">
          <cell r="AE167">
            <v>8.08</v>
          </cell>
          <cell r="AJ167">
            <v>45.490913458755429</v>
          </cell>
        </row>
        <row r="168">
          <cell r="AE168">
            <v>8.08</v>
          </cell>
          <cell r="AJ168">
            <v>177.05000659320618</v>
          </cell>
        </row>
        <row r="169">
          <cell r="AE169">
            <v>8.08</v>
          </cell>
          <cell r="AJ169">
            <v>607.59905330005563</v>
          </cell>
        </row>
        <row r="170">
          <cell r="AE170">
            <v>8.08</v>
          </cell>
          <cell r="AJ170">
            <v>274.43431124242755</v>
          </cell>
        </row>
        <row r="171">
          <cell r="AE171">
            <v>8.08</v>
          </cell>
          <cell r="AJ171">
            <v>542.52264540476096</v>
          </cell>
        </row>
        <row r="172">
          <cell r="AE172">
            <v>8.08</v>
          </cell>
          <cell r="AJ172">
            <v>737.9283247641763</v>
          </cell>
        </row>
        <row r="173">
          <cell r="AE173">
            <v>8.08</v>
          </cell>
          <cell r="AJ173">
            <v>83.086043495543208</v>
          </cell>
        </row>
        <row r="174">
          <cell r="AE174">
            <v>8.08</v>
          </cell>
          <cell r="AJ174">
            <v>50.311494979079498</v>
          </cell>
        </row>
        <row r="175">
          <cell r="AE175">
            <v>8.08</v>
          </cell>
          <cell r="AJ175">
            <v>216.32800799430214</v>
          </cell>
        </row>
        <row r="176">
          <cell r="AE176">
            <v>8.08</v>
          </cell>
          <cell r="AJ176">
            <v>240.68958780624004</v>
          </cell>
        </row>
        <row r="177">
          <cell r="AE177">
            <v>8.08</v>
          </cell>
          <cell r="AJ177">
            <v>375.92697086763991</v>
          </cell>
        </row>
        <row r="178">
          <cell r="AE178">
            <v>8.08</v>
          </cell>
          <cell r="AJ178">
            <v>337.49256184940725</v>
          </cell>
        </row>
        <row r="179">
          <cell r="AE179">
            <v>8.08</v>
          </cell>
          <cell r="AJ179">
            <v>301.2284043144362</v>
          </cell>
        </row>
        <row r="180">
          <cell r="AE180">
            <v>8.08</v>
          </cell>
          <cell r="AJ180">
            <v>82.989179425949885</v>
          </cell>
        </row>
        <row r="181">
          <cell r="AE181">
            <v>8.08</v>
          </cell>
          <cell r="AJ181">
            <v>60.374615116279067</v>
          </cell>
        </row>
        <row r="182">
          <cell r="AE182">
            <v>8.08</v>
          </cell>
          <cell r="AJ182">
            <v>260.97049836533404</v>
          </cell>
        </row>
        <row r="183">
          <cell r="AE183">
            <v>8.08</v>
          </cell>
          <cell r="AJ183">
            <v>183.93587010072611</v>
          </cell>
        </row>
        <row r="184">
          <cell r="AE184">
            <v>8.08</v>
          </cell>
          <cell r="AJ184">
            <v>333.66514637329863</v>
          </cell>
        </row>
        <row r="185">
          <cell r="AE185">
            <v>8.08</v>
          </cell>
          <cell r="AJ185">
            <v>213.06061231949815</v>
          </cell>
        </row>
        <row r="186">
          <cell r="AE186">
            <v>8.08</v>
          </cell>
          <cell r="AJ186">
            <v>834.32740856610121</v>
          </cell>
        </row>
        <row r="187">
          <cell r="AE187">
            <v>8.08</v>
          </cell>
          <cell r="AJ187">
            <v>76.794451904812689</v>
          </cell>
        </row>
        <row r="188">
          <cell r="AE188">
            <v>8.08</v>
          </cell>
          <cell r="AJ188">
            <v>48.630138200934574</v>
          </cell>
        </row>
        <row r="189">
          <cell r="AE189">
            <v>8.08</v>
          </cell>
          <cell r="AJ189">
            <v>174.24524836826896</v>
          </cell>
        </row>
        <row r="190">
          <cell r="AE190">
            <v>8.08</v>
          </cell>
          <cell r="AJ190">
            <v>362.55969331348859</v>
          </cell>
        </row>
        <row r="191">
          <cell r="AE191">
            <v>8.08</v>
          </cell>
          <cell r="AJ191">
            <v>518.36787537727798</v>
          </cell>
        </row>
        <row r="192">
          <cell r="AE192">
            <v>8.08</v>
          </cell>
          <cell r="AJ192">
            <v>228.69329620864968</v>
          </cell>
        </row>
        <row r="193">
          <cell r="AE193">
            <v>8.08</v>
          </cell>
          <cell r="AJ193">
            <v>244.89054407288324</v>
          </cell>
        </row>
        <row r="194">
          <cell r="AE194">
            <v>8.08</v>
          </cell>
          <cell r="AJ194">
            <v>77.540435050102388</v>
          </cell>
        </row>
        <row r="195">
          <cell r="AE195">
            <v>8.08</v>
          </cell>
          <cell r="AJ195">
            <v>46.039342412451361</v>
          </cell>
        </row>
        <row r="196">
          <cell r="AE196">
            <v>8.08</v>
          </cell>
          <cell r="AJ196">
            <v>189.78445828584449</v>
          </cell>
        </row>
        <row r="197">
          <cell r="AE197">
            <v>8.08</v>
          </cell>
          <cell r="AJ197">
            <v>279.23854449142948</v>
          </cell>
        </row>
        <row r="198">
          <cell r="AE198">
            <v>8.08</v>
          </cell>
          <cell r="AJ198">
            <v>221.00620171653753</v>
          </cell>
        </row>
        <row r="199">
          <cell r="AE199">
            <v>8.08</v>
          </cell>
          <cell r="AJ199">
            <v>194.23958114136516</v>
          </cell>
        </row>
        <row r="200">
          <cell r="AE200">
            <v>8.08</v>
          </cell>
          <cell r="AJ200">
            <v>276.48336831327111</v>
          </cell>
        </row>
        <row r="201">
          <cell r="AE201">
            <v>8.08</v>
          </cell>
          <cell r="AJ201">
            <v>80.252768655387356</v>
          </cell>
        </row>
        <row r="202">
          <cell r="AE202">
            <v>8.08</v>
          </cell>
          <cell r="AJ202">
            <v>57.11093846153846</v>
          </cell>
        </row>
        <row r="203">
          <cell r="AE203">
            <v>8.08</v>
          </cell>
          <cell r="AJ203">
            <v>285.15708641438346</v>
          </cell>
        </row>
        <row r="204">
          <cell r="AE204">
            <v>8.08</v>
          </cell>
          <cell r="AJ204">
            <v>312.61999609635996</v>
          </cell>
        </row>
        <row r="205">
          <cell r="AE205">
            <v>8.08</v>
          </cell>
          <cell r="AJ205">
            <v>469.33195438795138</v>
          </cell>
        </row>
        <row r="206">
          <cell r="AE206">
            <v>8.08</v>
          </cell>
          <cell r="AJ206">
            <v>366.43550899662847</v>
          </cell>
        </row>
        <row r="207">
          <cell r="AE207">
            <v>8.08</v>
          </cell>
          <cell r="AJ207">
            <v>302.2291803159174</v>
          </cell>
        </row>
        <row r="208">
          <cell r="AE208">
            <v>8.08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Hoja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  <sheetName val="priv_estandar8"/>
      <sheetName val="priv_preferenciales8"/>
      <sheetName val="ent_cme8"/>
      <sheetName val="ent_vme8"/>
      <sheetName val="compra_ent8"/>
      <sheetName val="venta_ent8"/>
    </sheetNames>
    <sheetDataSet>
      <sheetData sheetId="0" refreshError="1"/>
      <sheetData sheetId="1" refreshError="1">
        <row r="4">
          <cell r="W4" t="str">
            <v>Preferenciales</v>
          </cell>
        </row>
        <row r="6">
          <cell r="X6" t="str">
            <v>VE</v>
          </cell>
          <cell r="AC6" t="str">
            <v>PRO_VE</v>
          </cell>
        </row>
        <row r="7">
          <cell r="X7">
            <v>8.1016314211107083</v>
          </cell>
          <cell r="AC7">
            <v>13089.920091027305</v>
          </cell>
        </row>
        <row r="8">
          <cell r="X8">
            <v>8.1038708280246272</v>
          </cell>
          <cell r="AC8">
            <v>606.95390532544377</v>
          </cell>
        </row>
        <row r="9">
          <cell r="X9">
            <v>8.1059794502504054</v>
          </cell>
          <cell r="AC9">
            <v>2301.1769949916529</v>
          </cell>
        </row>
        <row r="10">
          <cell r="X10">
            <v>8.1035926983619184</v>
          </cell>
          <cell r="AC10">
            <v>8235.6480735551668</v>
          </cell>
        </row>
        <row r="11">
          <cell r="X11">
            <v>8.1073510707034195</v>
          </cell>
          <cell r="AC11">
            <v>946.9971875</v>
          </cell>
        </row>
        <row r="12">
          <cell r="X12">
            <v>8.1073510707034195</v>
          </cell>
          <cell r="AC12">
            <v>946.9971875</v>
          </cell>
        </row>
        <row r="13">
          <cell r="X13">
            <v>8.1047791026104434</v>
          </cell>
          <cell r="AC13">
            <v>1963.2130732860521</v>
          </cell>
        </row>
        <row r="14">
          <cell r="X14">
            <v>8.1019307717302631</v>
          </cell>
          <cell r="AC14">
            <v>4554.2819413092548</v>
          </cell>
        </row>
        <row r="15">
          <cell r="X15">
            <v>8.1036307584019518</v>
          </cell>
          <cell r="AC15">
            <v>15516.924781746029</v>
          </cell>
        </row>
        <row r="16">
          <cell r="X16">
            <v>8.1031859625907767</v>
          </cell>
          <cell r="AC16">
            <v>2887.7572344322343</v>
          </cell>
        </row>
        <row r="17">
          <cell r="X17">
            <v>8.107003251490779</v>
          </cell>
          <cell r="AC17">
            <v>1646.2458810572687</v>
          </cell>
        </row>
        <row r="18">
          <cell r="X18">
            <v>8.1076274023852566</v>
          </cell>
          <cell r="AC18">
            <v>412.76574468085107</v>
          </cell>
        </row>
        <row r="19">
          <cell r="X19">
            <v>8.1076274023852566</v>
          </cell>
          <cell r="AC19">
            <v>412.76574468085107</v>
          </cell>
        </row>
        <row r="20">
          <cell r="X20">
            <v>8.1036614567494034</v>
          </cell>
          <cell r="AC20">
            <v>2389.3710709318498</v>
          </cell>
        </row>
        <row r="21">
          <cell r="X21">
            <v>8.1026599863643085</v>
          </cell>
          <cell r="AC21">
            <v>6490.514203539823</v>
          </cell>
        </row>
        <row r="22">
          <cell r="X22">
            <v>8.1038463577230804</v>
          </cell>
          <cell r="AC22">
            <v>1631.4161020036429</v>
          </cell>
        </row>
        <row r="23">
          <cell r="X23">
            <v>8.1024900735485907</v>
          </cell>
          <cell r="AC23">
            <v>3371.7818749999997</v>
          </cell>
        </row>
        <row r="24">
          <cell r="X24">
            <v>8.1061590060819597</v>
          </cell>
          <cell r="AC24">
            <v>2157.661008583691</v>
          </cell>
        </row>
        <row r="25">
          <cell r="X25">
            <v>8.1057382994115894</v>
          </cell>
          <cell r="AC25">
            <v>222.63382978723405</v>
          </cell>
        </row>
        <row r="26">
          <cell r="X26">
            <v>8.1057382994115894</v>
          </cell>
          <cell r="AC26">
            <v>222.63382978723405</v>
          </cell>
        </row>
        <row r="27">
          <cell r="X27">
            <v>8.1023436990443898</v>
          </cell>
          <cell r="AC27">
            <v>14588.377152317877</v>
          </cell>
        </row>
        <row r="28">
          <cell r="X28">
            <v>8.1059146960669572</v>
          </cell>
          <cell r="AC28">
            <v>3464.9157001972385</v>
          </cell>
        </row>
        <row r="29">
          <cell r="X29">
            <v>8.1015943462946769</v>
          </cell>
          <cell r="AC29">
            <v>3184.3178012684989</v>
          </cell>
        </row>
        <row r="30">
          <cell r="X30">
            <v>8.1053361784411848</v>
          </cell>
          <cell r="AC30">
            <v>2810.6667661691545</v>
          </cell>
        </row>
        <row r="31">
          <cell r="X31">
            <v>8.102898544504022</v>
          </cell>
          <cell r="AC31">
            <v>6182.6961809045224</v>
          </cell>
        </row>
        <row r="32">
          <cell r="X32">
            <v>8.1023948857967696</v>
          </cell>
          <cell r="AC32">
            <v>232.45234042553193</v>
          </cell>
        </row>
        <row r="33">
          <cell r="X33">
            <v>8.1023948857967696</v>
          </cell>
          <cell r="AC33">
            <v>232.45234042553193</v>
          </cell>
        </row>
        <row r="34">
          <cell r="X34">
            <v>8.1046230884289088</v>
          </cell>
          <cell r="AC34">
            <v>1849.320769230769</v>
          </cell>
        </row>
        <row r="35">
          <cell r="X35">
            <v>8.1019136371231149</v>
          </cell>
          <cell r="AC35">
            <v>4478.7102909090909</v>
          </cell>
        </row>
        <row r="36">
          <cell r="X36">
            <v>8.1042929790507756</v>
          </cell>
          <cell r="AC36">
            <v>4067.6498279158695</v>
          </cell>
        </row>
        <row r="37">
          <cell r="X37">
            <v>8.107641148453439</v>
          </cell>
          <cell r="AC37">
            <v>3330.2371227080398</v>
          </cell>
        </row>
        <row r="38">
          <cell r="X38">
            <v>8.103982548764554</v>
          </cell>
          <cell r="AC38">
            <v>5857.4168791946304</v>
          </cell>
        </row>
        <row r="39">
          <cell r="X39">
            <v>8.1037457262401933</v>
          </cell>
          <cell r="AC39">
            <v>200.42015873015873</v>
          </cell>
        </row>
        <row r="40">
          <cell r="X40">
            <v>8.1037457262401933</v>
          </cell>
          <cell r="AC40">
            <v>200.42015873015873</v>
          </cell>
        </row>
        <row r="41">
          <cell r="X41">
            <v>8.1059465460543407</v>
          </cell>
          <cell r="AC41">
            <v>6437.2707002801126</v>
          </cell>
        </row>
        <row r="42">
          <cell r="X42">
            <v>8.1009281103956052</v>
          </cell>
          <cell r="AC42">
            <v>19962.713689655182</v>
          </cell>
        </row>
        <row r="43">
          <cell r="X43">
            <v>8.1067845481064129</v>
          </cell>
          <cell r="AC43">
            <v>3564.4872200772197</v>
          </cell>
        </row>
        <row r="44">
          <cell r="X44">
            <v>8.104396949091333</v>
          </cell>
          <cell r="AC44">
            <v>4116.1156455645141</v>
          </cell>
        </row>
        <row r="45">
          <cell r="X45">
            <v>8.1049261280128917</v>
          </cell>
          <cell r="AC45">
            <v>7332.942397003746</v>
          </cell>
        </row>
        <row r="46">
          <cell r="X46">
            <v>8.105376609614888</v>
          </cell>
          <cell r="AC46">
            <v>360.72293103448277</v>
          </cell>
        </row>
        <row r="47">
          <cell r="X47">
            <v>8.105376609614888</v>
          </cell>
          <cell r="AC47">
            <v>360.72293103448277</v>
          </cell>
        </row>
        <row r="48">
          <cell r="X48">
            <v>8.1023672012486134</v>
          </cell>
          <cell r="AC48">
            <v>3354.9580392156863</v>
          </cell>
        </row>
        <row r="49">
          <cell r="X49">
            <v>8.1049843009750067</v>
          </cell>
          <cell r="AC49">
            <v>5350.7004102564097</v>
          </cell>
        </row>
        <row r="50">
          <cell r="X50">
            <v>8.1031268174721074</v>
          </cell>
          <cell r="AC50">
            <v>5203.3919774011301</v>
          </cell>
        </row>
        <row r="51">
          <cell r="X51">
            <v>8.0973588015892695</v>
          </cell>
          <cell r="AC51">
            <v>1998.1832871972317</v>
          </cell>
        </row>
        <row r="52">
          <cell r="X52">
            <v>8.0953232801606063</v>
          </cell>
          <cell r="AC52">
            <v>870.32687948402895</v>
          </cell>
        </row>
        <row r="53">
          <cell r="X53">
            <v>8.0941853623433815</v>
          </cell>
          <cell r="AC53">
            <v>159.10040816326531</v>
          </cell>
        </row>
        <row r="54">
          <cell r="X54">
            <v>8.0941853623433815</v>
          </cell>
          <cell r="AC54">
            <v>159.10040816326531</v>
          </cell>
        </row>
        <row r="55">
          <cell r="X55">
            <v>8.0875872947148562</v>
          </cell>
          <cell r="AC55">
            <v>685.46662222222221</v>
          </cell>
        </row>
        <row r="56">
          <cell r="X56">
            <v>8.08013195834104</v>
          </cell>
          <cell r="AC56">
            <v>5886.8028372093022</v>
          </cell>
        </row>
        <row r="57">
          <cell r="X57">
            <v>8.0787706252931031</v>
          </cell>
          <cell r="AC57">
            <v>1733.5501204819277</v>
          </cell>
        </row>
        <row r="58">
          <cell r="X58">
            <v>8.0766133229643025</v>
          </cell>
          <cell r="AC58">
            <v>2100.2714147286824</v>
          </cell>
        </row>
        <row r="59">
          <cell r="X59">
            <v>8.0847692867839047</v>
          </cell>
          <cell r="AC59">
            <v>1227.6055632183909</v>
          </cell>
        </row>
        <row r="60">
          <cell r="X60">
            <v>8.0837273056366996</v>
          </cell>
          <cell r="AC60">
            <v>147.32814814814816</v>
          </cell>
        </row>
        <row r="61">
          <cell r="X61">
            <v>8.0837273056366996</v>
          </cell>
          <cell r="AC61">
            <v>147.32814814814816</v>
          </cell>
        </row>
        <row r="62">
          <cell r="X62">
            <v>8.0831063373617233</v>
          </cell>
          <cell r="AC62">
            <v>528.93340384615385</v>
          </cell>
        </row>
        <row r="63">
          <cell r="X63">
            <v>8.0722293958287779</v>
          </cell>
          <cell r="AC63">
            <v>4058.4584601449274</v>
          </cell>
        </row>
        <row r="64">
          <cell r="X64">
            <v>8.0827548517834948</v>
          </cell>
          <cell r="AC64">
            <v>1568.6555888650964</v>
          </cell>
        </row>
        <row r="65">
          <cell r="X65">
            <v>8.0703864632086191</v>
          </cell>
          <cell r="AC65">
            <v>2612.3411476702508</v>
          </cell>
        </row>
        <row r="66">
          <cell r="X66">
            <v>8.0786734197857655</v>
          </cell>
          <cell r="AC66">
            <v>3316.4236069686408</v>
          </cell>
        </row>
        <row r="67">
          <cell r="X67">
            <v>8.0781727414246607</v>
          </cell>
          <cell r="AC67">
            <v>138.68255555555555</v>
          </cell>
        </row>
        <row r="68">
          <cell r="X68">
            <v>8.0781727414246607</v>
          </cell>
          <cell r="AC68">
            <v>138.68255555555555</v>
          </cell>
        </row>
        <row r="69">
          <cell r="X69">
            <v>8.0754692587872281</v>
          </cell>
          <cell r="AC69">
            <v>1458.9361631944444</v>
          </cell>
        </row>
        <row r="70">
          <cell r="X70">
            <v>8.05316599406388</v>
          </cell>
          <cell r="AC70">
            <v>27453.350399999999</v>
          </cell>
        </row>
        <row r="71">
          <cell r="X71">
            <v>8.0613019712589917</v>
          </cell>
          <cell r="AC71">
            <v>7345.1388475836438</v>
          </cell>
        </row>
        <row r="72">
          <cell r="X72">
            <v>8.0851984118251412</v>
          </cell>
          <cell r="AC72">
            <v>2047.0640434782608</v>
          </cell>
        </row>
        <row r="73">
          <cell r="X73">
            <v>8.0635385736641076</v>
          </cell>
          <cell r="AC73">
            <v>4993.0022500000005</v>
          </cell>
        </row>
        <row r="74">
          <cell r="X74">
            <v>8.0635385736641076</v>
          </cell>
          <cell r="AC74">
            <v>4993.0022500000005</v>
          </cell>
        </row>
        <row r="75">
          <cell r="X75">
            <v>8.0635385736641076</v>
          </cell>
          <cell r="AC75">
            <v>4993.0022500000005</v>
          </cell>
        </row>
        <row r="76">
          <cell r="X76">
            <v>8.0536497213861669</v>
          </cell>
          <cell r="AC76">
            <v>2985.2518421052632</v>
          </cell>
        </row>
        <row r="77">
          <cell r="X77">
            <v>8.0685770107848622</v>
          </cell>
          <cell r="AC77">
            <v>3859.7454117647058</v>
          </cell>
        </row>
        <row r="78">
          <cell r="X78">
            <v>8.0629354381488021</v>
          </cell>
          <cell r="AC78">
            <v>11568.877914893617</v>
          </cell>
        </row>
        <row r="79">
          <cell r="X79">
            <v>8.075082131605809</v>
          </cell>
          <cell r="AC79">
            <v>2968.6606772908367</v>
          </cell>
        </row>
        <row r="80">
          <cell r="X80">
            <v>8.0563747118948896</v>
          </cell>
          <cell r="AC80">
            <v>5952.4143859649121</v>
          </cell>
        </row>
        <row r="81">
          <cell r="X81">
            <v>8.0896434326295825</v>
          </cell>
          <cell r="AC81">
            <v>199.86735294117648</v>
          </cell>
        </row>
        <row r="82">
          <cell r="X82">
            <v>8.0896434326295825</v>
          </cell>
          <cell r="AC82">
            <v>199.86735294117648</v>
          </cell>
        </row>
        <row r="83">
          <cell r="X83">
            <v>8.0703822719191045</v>
          </cell>
          <cell r="AC83">
            <v>2649.6678886310906</v>
          </cell>
        </row>
        <row r="84">
          <cell r="X84">
            <v>8.0756848549257363</v>
          </cell>
          <cell r="AC84">
            <v>2350.6850988142291</v>
          </cell>
        </row>
        <row r="85">
          <cell r="X85">
            <v>8.0744531895989162</v>
          </cell>
          <cell r="AC85">
            <v>1202.2677068557919</v>
          </cell>
        </row>
        <row r="86">
          <cell r="X86">
            <v>8.0639018735357464</v>
          </cell>
          <cell r="AC86">
            <v>4358.4635593220337</v>
          </cell>
        </row>
        <row r="87">
          <cell r="X87">
            <v>8.0776385578399026</v>
          </cell>
          <cell r="AC87">
            <v>2599.1366800000001</v>
          </cell>
        </row>
        <row r="88">
          <cell r="X88">
            <v>8.0893367199524633</v>
          </cell>
          <cell r="AC88">
            <v>282.20666666666665</v>
          </cell>
        </row>
        <row r="89">
          <cell r="X89">
            <v>8.0893367199524633</v>
          </cell>
          <cell r="AC89">
            <v>282.20666666666665</v>
          </cell>
        </row>
        <row r="90">
          <cell r="X90">
            <v>8.0608968965237651</v>
          </cell>
          <cell r="AC90">
            <v>2713.9419918699186</v>
          </cell>
        </row>
        <row r="91">
          <cell r="X91">
            <v>8.0711245545419441</v>
          </cell>
          <cell r="AC91">
            <v>3323.2142490842489</v>
          </cell>
        </row>
        <row r="92">
          <cell r="X92">
            <v>8.0534773626510319</v>
          </cell>
          <cell r="AC92">
            <v>8294.7861417322838</v>
          </cell>
        </row>
        <row r="93">
          <cell r="X93">
            <v>8.0500354263055804</v>
          </cell>
          <cell r="AC93">
            <v>8641.610391304348</v>
          </cell>
        </row>
        <row r="94">
          <cell r="X94">
            <v>8.0580909997350538</v>
          </cell>
          <cell r="AC94">
            <v>7855.7131818181824</v>
          </cell>
        </row>
        <row r="95">
          <cell r="X95">
            <v>8.0886460337002184</v>
          </cell>
          <cell r="AC95">
            <v>146.78642857142856</v>
          </cell>
        </row>
        <row r="96">
          <cell r="X96">
            <v>8.0886460337002184</v>
          </cell>
          <cell r="AC96">
            <v>146.78642857142856</v>
          </cell>
        </row>
        <row r="97">
          <cell r="X97">
            <v>8.0551506076914201</v>
          </cell>
          <cell r="AC97">
            <v>4773.415640243903</v>
          </cell>
        </row>
        <row r="98">
          <cell r="X98">
            <v>8.0551506076914201</v>
          </cell>
          <cell r="AC98">
            <v>4773.415640243903</v>
          </cell>
        </row>
        <row r="99">
          <cell r="X99">
            <v>8.0701858617216757</v>
          </cell>
          <cell r="AC99">
            <v>6373.7878853046595</v>
          </cell>
        </row>
        <row r="100">
          <cell r="X100">
            <v>8.0668694369769955</v>
          </cell>
          <cell r="AC100">
            <v>2319.7498245614033</v>
          </cell>
        </row>
        <row r="101">
          <cell r="X101">
            <v>8.0669436492373574</v>
          </cell>
          <cell r="AC101">
            <v>2109.1522</v>
          </cell>
        </row>
        <row r="102">
          <cell r="X102">
            <v>8.0669436492373574</v>
          </cell>
          <cell r="AC102">
            <v>112.85229166666666</v>
          </cell>
        </row>
        <row r="103">
          <cell r="X103">
            <v>8.0669436492373574</v>
          </cell>
          <cell r="AC103">
            <v>112.85229166666666</v>
          </cell>
        </row>
        <row r="104">
          <cell r="X104">
            <v>8.0507608636004644</v>
          </cell>
          <cell r="AC104">
            <v>2301.6477011494253</v>
          </cell>
        </row>
        <row r="105">
          <cell r="X105">
            <v>8.0442939558045357</v>
          </cell>
          <cell r="AC105">
            <v>5631.7161023622048</v>
          </cell>
        </row>
        <row r="106">
          <cell r="X106">
            <v>8.0561410329768517</v>
          </cell>
          <cell r="AC106">
            <v>7057.2512500000003</v>
          </cell>
        </row>
        <row r="107">
          <cell r="X107">
            <v>8.0647627316030963</v>
          </cell>
          <cell r="AC107">
            <v>2864.8241025641023</v>
          </cell>
        </row>
        <row r="108">
          <cell r="X108">
            <v>8.0550226800426596</v>
          </cell>
          <cell r="AC108">
            <v>3672.0307352941177</v>
          </cell>
        </row>
        <row r="109">
          <cell r="X109">
            <v>8.09</v>
          </cell>
          <cell r="AC109">
            <v>111.67800000000001</v>
          </cell>
        </row>
        <row r="110">
          <cell r="X110">
            <v>8.09</v>
          </cell>
          <cell r="AC110">
            <v>111.67800000000001</v>
          </cell>
        </row>
        <row r="111">
          <cell r="X111">
            <v>8.0697740144628032</v>
          </cell>
          <cell r="AC111">
            <v>817.09696969696972</v>
          </cell>
        </row>
        <row r="112">
          <cell r="X112">
            <v>8.0422155104058621</v>
          </cell>
          <cell r="AC112">
            <v>4541.0312411347522</v>
          </cell>
        </row>
        <row r="113">
          <cell r="X113">
            <v>8.0382497407113309</v>
          </cell>
          <cell r="AC113">
            <v>5958.4094805194809</v>
          </cell>
        </row>
        <row r="114">
          <cell r="X114">
            <v>8.0455298657826955</v>
          </cell>
          <cell r="AC114">
            <v>2848.7538842975205</v>
          </cell>
        </row>
        <row r="115">
          <cell r="X115">
            <v>8.0617803223166558</v>
          </cell>
          <cell r="AC115">
            <v>4343.1009318996412</v>
          </cell>
        </row>
        <row r="116">
          <cell r="X116">
            <v>8.0800233128025098</v>
          </cell>
          <cell r="AC116">
            <v>106.54162162162162</v>
          </cell>
        </row>
        <row r="117">
          <cell r="X117">
            <v>8.0800233128025098</v>
          </cell>
          <cell r="AC117">
            <v>106.54162162162162</v>
          </cell>
        </row>
        <row r="118">
          <cell r="X118">
            <v>8.0495587293127677</v>
          </cell>
          <cell r="AC118">
            <v>2439.7868211920531</v>
          </cell>
        </row>
        <row r="119">
          <cell r="X119">
            <v>8.0334070346883504</v>
          </cell>
          <cell r="AC119">
            <v>22894.521704035873</v>
          </cell>
        </row>
        <row r="120">
          <cell r="X120">
            <v>8.0314363549771119</v>
          </cell>
          <cell r="AC120">
            <v>9902.6384756097559</v>
          </cell>
        </row>
        <row r="121">
          <cell r="X121">
            <v>8.0314363549771119</v>
          </cell>
          <cell r="AC121">
            <v>7153.1729813664606</v>
          </cell>
        </row>
        <row r="122">
          <cell r="X122">
            <v>8.0400995104944819</v>
          </cell>
          <cell r="AC122">
            <v>9567.1549152542375</v>
          </cell>
        </row>
        <row r="123">
          <cell r="X123">
            <v>8.0400995104944819</v>
          </cell>
          <cell r="AC123">
            <v>185.08333333333334</v>
          </cell>
        </row>
        <row r="124">
          <cell r="X124">
            <v>8.0400995104944819</v>
          </cell>
          <cell r="AC124">
            <v>185.08333333333334</v>
          </cell>
        </row>
        <row r="125">
          <cell r="X125">
            <v>8.0400995104944819</v>
          </cell>
          <cell r="AC125">
            <v>2883.5269117647058</v>
          </cell>
        </row>
        <row r="126">
          <cell r="X126">
            <v>8.0525678879184834</v>
          </cell>
          <cell r="AC126">
            <v>10361.076235955057</v>
          </cell>
        </row>
        <row r="127">
          <cell r="X127">
            <v>8.0525678879184834</v>
          </cell>
          <cell r="AC127">
            <v>3195.6265437788015</v>
          </cell>
        </row>
        <row r="128">
          <cell r="X128">
            <v>8.0434786457575562</v>
          </cell>
          <cell r="AC128">
            <v>19423.549624413146</v>
          </cell>
        </row>
        <row r="129">
          <cell r="X129">
            <v>8.058660435283981</v>
          </cell>
          <cell r="AC129">
            <v>99789.996206896554</v>
          </cell>
        </row>
        <row r="130">
          <cell r="X130">
            <v>8.058660435283981</v>
          </cell>
          <cell r="AC130">
            <v>12.09</v>
          </cell>
        </row>
        <row r="131">
          <cell r="X131">
            <v>8.058660435283981</v>
          </cell>
          <cell r="AC131">
            <v>12.09</v>
          </cell>
        </row>
        <row r="132">
          <cell r="X132">
            <v>8.04922961363431</v>
          </cell>
          <cell r="AC132">
            <v>2772.1938795986621</v>
          </cell>
        </row>
        <row r="133">
          <cell r="X133">
            <v>8.04922961363431</v>
          </cell>
          <cell r="AC133">
            <v>10194.6162109375</v>
          </cell>
        </row>
        <row r="134">
          <cell r="X134">
            <v>8.05086649560978</v>
          </cell>
          <cell r="AC134">
            <v>3012.2348221343873</v>
          </cell>
        </row>
        <row r="135">
          <cell r="X135">
            <v>8.0404801774488543</v>
          </cell>
          <cell r="AC135">
            <v>4629.0947111111118</v>
          </cell>
        </row>
        <row r="136">
          <cell r="X136">
            <v>8.0526685849632926</v>
          </cell>
          <cell r="AC136">
            <v>7582.8749082568811</v>
          </cell>
        </row>
        <row r="137">
          <cell r="X137">
            <v>8.08</v>
          </cell>
          <cell r="AC137">
            <v>180.50022222222222</v>
          </cell>
        </row>
        <row r="138">
          <cell r="X138">
            <v>8.08</v>
          </cell>
          <cell r="AC138">
            <v>180.50022222222222</v>
          </cell>
        </row>
        <row r="139">
          <cell r="X139">
            <v>8.0534790751036152</v>
          </cell>
          <cell r="AC139">
            <v>1704.6292896174862</v>
          </cell>
        </row>
        <row r="140">
          <cell r="X140">
            <v>8.0504593453895605</v>
          </cell>
          <cell r="AC140">
            <v>2099.4743277310927</v>
          </cell>
        </row>
        <row r="141">
          <cell r="X141">
            <v>8.04124518573858</v>
          </cell>
          <cell r="AC141">
            <v>4456.2942386831273</v>
          </cell>
        </row>
        <row r="142">
          <cell r="X142">
            <v>8.0449099056252287</v>
          </cell>
          <cell r="AC142">
            <v>6974.5290416666667</v>
          </cell>
        </row>
        <row r="143">
          <cell r="X143">
            <v>8.0470935592470241</v>
          </cell>
          <cell r="AC143">
            <v>6651.594018264841</v>
          </cell>
        </row>
        <row r="144">
          <cell r="X144">
            <v>8.079971299811822</v>
          </cell>
          <cell r="AC144">
            <v>87.183188405797111</v>
          </cell>
        </row>
        <row r="145">
          <cell r="X145">
            <v>8.079971299811822</v>
          </cell>
          <cell r="AC145">
            <v>87.183188405797111</v>
          </cell>
        </row>
        <row r="146">
          <cell r="X146">
            <v>8.0577539934141811</v>
          </cell>
          <cell r="AC146">
            <v>3814.9791129032255</v>
          </cell>
        </row>
        <row r="147">
          <cell r="X147">
            <v>8.0558633480600843</v>
          </cell>
          <cell r="AC147">
            <v>3352.1042272727277</v>
          </cell>
        </row>
        <row r="148">
          <cell r="X148">
            <v>8.0579713086664899</v>
          </cell>
          <cell r="AC148">
            <v>2885.961336633663</v>
          </cell>
        </row>
        <row r="149">
          <cell r="X149">
            <v>8.0344344720450902</v>
          </cell>
          <cell r="AC149">
            <v>11328.099392712549</v>
          </cell>
        </row>
        <row r="150">
          <cell r="X150">
            <v>8.0467422350181366</v>
          </cell>
          <cell r="AC150">
            <v>7937.2741545893723</v>
          </cell>
        </row>
        <row r="151">
          <cell r="X151">
            <v>8.0798476472711371</v>
          </cell>
          <cell r="AC151">
            <v>108.91241379310345</v>
          </cell>
        </row>
        <row r="152">
          <cell r="X152">
            <v>8.0798476472711371</v>
          </cell>
          <cell r="AC152">
            <v>108.91241379310345</v>
          </cell>
        </row>
        <row r="153">
          <cell r="X153">
            <v>8.0496685594479924</v>
          </cell>
          <cell r="AC153">
            <v>3032.5652348547715</v>
          </cell>
        </row>
        <row r="154">
          <cell r="X154">
            <v>8.0512176711282226</v>
          </cell>
          <cell r="AC154">
            <v>2703.1486635944702</v>
          </cell>
        </row>
        <row r="155">
          <cell r="X155">
            <v>8.0483976937395205</v>
          </cell>
          <cell r="AC155">
            <v>5931.2046601941747</v>
          </cell>
        </row>
        <row r="156">
          <cell r="X156">
            <v>8.0353536676647028</v>
          </cell>
          <cell r="AC156">
            <v>9750.4267264573991</v>
          </cell>
        </row>
        <row r="157">
          <cell r="X157">
            <v>8.0500126017834521</v>
          </cell>
          <cell r="AC157">
            <v>315896.74943502829</v>
          </cell>
        </row>
        <row r="158">
          <cell r="X158">
            <v>8.0799235573694617</v>
          </cell>
          <cell r="AC158">
            <v>92.959393939393934</v>
          </cell>
        </row>
        <row r="159">
          <cell r="X159">
            <v>8.0799235573694617</v>
          </cell>
          <cell r="AC159">
            <v>92.959393939393934</v>
          </cell>
        </row>
        <row r="160">
          <cell r="X160">
            <v>8.0418251991259915</v>
          </cell>
          <cell r="AC160">
            <v>13948.263181818182</v>
          </cell>
        </row>
        <row r="161">
          <cell r="X161">
            <v>8.0364882289145267</v>
          </cell>
          <cell r="AC161">
            <v>195240.53749693252</v>
          </cell>
        </row>
        <row r="162">
          <cell r="X162">
            <v>8.0364882289145267</v>
          </cell>
          <cell r="AC162">
            <v>195240.53749693252</v>
          </cell>
        </row>
        <row r="163">
          <cell r="X163">
            <v>8.0533243825801204</v>
          </cell>
          <cell r="AC163">
            <v>2081.761488372093</v>
          </cell>
        </row>
        <row r="164">
          <cell r="X164">
            <v>8.0450837566488342</v>
          </cell>
          <cell r="AC164">
            <v>5521.7441826923077</v>
          </cell>
        </row>
        <row r="165">
          <cell r="X165">
            <v>8.0799116298828295</v>
          </cell>
          <cell r="AC165">
            <v>97.328846153846158</v>
          </cell>
        </row>
        <row r="166">
          <cell r="X166">
            <v>8.0799116298828295</v>
          </cell>
          <cell r="AC166">
            <v>97.328846153846158</v>
          </cell>
        </row>
        <row r="167">
          <cell r="X167">
            <v>8.0338150951436198</v>
          </cell>
          <cell r="AC167">
            <v>7791.1067540983604</v>
          </cell>
        </row>
        <row r="168">
          <cell r="X168">
            <v>8.0256052420955832</v>
          </cell>
          <cell r="AC168">
            <v>48406.625</v>
          </cell>
        </row>
        <row r="169">
          <cell r="X169">
            <v>8.0622844655172887</v>
          </cell>
          <cell r="AC169">
            <v>2506.136026785714</v>
          </cell>
        </row>
        <row r="170">
          <cell r="X170">
            <v>8.047158913472936</v>
          </cell>
          <cell r="AC170">
            <v>2747.7549438202245</v>
          </cell>
        </row>
        <row r="171">
          <cell r="X171">
            <v>8.0449979024477756</v>
          </cell>
          <cell r="AC171">
            <v>6876.6379166666666</v>
          </cell>
        </row>
        <row r="172">
          <cell r="X172">
            <v>8.079788211489328</v>
          </cell>
          <cell r="AC172">
            <v>115.46681818181818</v>
          </cell>
        </row>
        <row r="173">
          <cell r="X173">
            <v>8.079788211489328</v>
          </cell>
          <cell r="AC173">
            <v>115.46681818181818</v>
          </cell>
        </row>
        <row r="174">
          <cell r="X174">
            <v>8.0507276374576477</v>
          </cell>
          <cell r="AC174">
            <v>3132.6151111111112</v>
          </cell>
        </row>
        <row r="175">
          <cell r="X175">
            <v>8.0300982856871439</v>
          </cell>
          <cell r="AC175">
            <v>12973.785477031803</v>
          </cell>
        </row>
        <row r="176">
          <cell r="X176">
            <v>8.0458990994404065</v>
          </cell>
          <cell r="AC176">
            <v>2366.6966216216215</v>
          </cell>
        </row>
        <row r="177">
          <cell r="X177">
            <v>8.0522969877092621</v>
          </cell>
          <cell r="AC177">
            <v>4842.3470646766173</v>
          </cell>
        </row>
        <row r="178">
          <cell r="X178">
            <v>8.0513647973639078</v>
          </cell>
          <cell r="AC178">
            <v>8671.1148333333331</v>
          </cell>
        </row>
        <row r="179">
          <cell r="X179">
            <v>8.0800643625841477</v>
          </cell>
          <cell r="AC179">
            <v>91.738787878787889</v>
          </cell>
        </row>
        <row r="180">
          <cell r="X180">
            <v>8.0800643625841477</v>
          </cell>
          <cell r="AC180">
            <v>91.738787878787889</v>
          </cell>
        </row>
        <row r="181">
          <cell r="X181">
            <v>8.0334268931786355</v>
          </cell>
          <cell r="AC181">
            <v>7711.4123208191131</v>
          </cell>
        </row>
        <row r="182">
          <cell r="X182">
            <v>8.0510800488284762</v>
          </cell>
          <cell r="AC182">
            <v>5172.695956284153</v>
          </cell>
        </row>
        <row r="183">
          <cell r="X183">
            <v>8.058188848714547</v>
          </cell>
          <cell r="AC183">
            <v>4323.44958974359</v>
          </cell>
        </row>
        <row r="184">
          <cell r="X184">
            <v>8.0377628187442145</v>
          </cell>
          <cell r="AC184">
            <v>7119.4880952380954</v>
          </cell>
        </row>
        <row r="185">
          <cell r="X185">
            <v>8.0433320942649686</v>
          </cell>
          <cell r="AC185">
            <v>16689.33861111111</v>
          </cell>
        </row>
        <row r="186">
          <cell r="X186">
            <v>8.0735070967429934</v>
          </cell>
          <cell r="AC186">
            <v>165.428</v>
          </cell>
        </row>
        <row r="187">
          <cell r="X187">
            <v>8.0735070967429934</v>
          </cell>
          <cell r="AC187">
            <v>165.428</v>
          </cell>
        </row>
        <row r="188">
          <cell r="X188">
            <v>8.0306622809102173</v>
          </cell>
          <cell r="AC188">
            <v>111928.93077922078</v>
          </cell>
        </row>
        <row r="189">
          <cell r="X189">
            <v>8.0274344740893238</v>
          </cell>
          <cell r="AC189">
            <v>17516.570386740332</v>
          </cell>
        </row>
        <row r="190">
          <cell r="X190">
            <v>8.0504653760038227</v>
          </cell>
          <cell r="AC190">
            <v>10257.099041095889</v>
          </cell>
        </row>
        <row r="191">
          <cell r="X191">
            <v>8.0588477699327523</v>
          </cell>
          <cell r="AC191">
            <v>4447.1150746268659</v>
          </cell>
        </row>
        <row r="192">
          <cell r="X192">
            <v>8.0335217431464407</v>
          </cell>
          <cell r="AC192">
            <v>16915.720103092783</v>
          </cell>
        </row>
        <row r="193">
          <cell r="X193">
            <v>8.0779095147227995</v>
          </cell>
          <cell r="AC193">
            <v>94.101304347826087</v>
          </cell>
        </row>
        <row r="194">
          <cell r="X194">
            <v>8.0779095147227995</v>
          </cell>
          <cell r="AC194">
            <v>94.101304347826087</v>
          </cell>
        </row>
        <row r="195">
          <cell r="X195">
            <v>8.046403825109044</v>
          </cell>
          <cell r="AC195">
            <v>4701.1742276422765</v>
          </cell>
        </row>
        <row r="196">
          <cell r="X196">
            <v>8.044532260484111</v>
          </cell>
          <cell r="AC196">
            <v>3992.3487564766842</v>
          </cell>
        </row>
        <row r="197">
          <cell r="X197">
            <v>8.005908686647178</v>
          </cell>
          <cell r="AC197">
            <v>17075.432582417583</v>
          </cell>
        </row>
        <row r="198">
          <cell r="X198">
            <v>8.0262220499182764</v>
          </cell>
          <cell r="AC198">
            <v>24153.313475935829</v>
          </cell>
        </row>
        <row r="199">
          <cell r="X199">
            <v>8.0124511883999645</v>
          </cell>
          <cell r="AC199">
            <v>39812.022513966484</v>
          </cell>
        </row>
        <row r="200">
          <cell r="X200">
            <v>8.0787177674149095</v>
          </cell>
          <cell r="AC200">
            <v>138.05904761904762</v>
          </cell>
        </row>
        <row r="201">
          <cell r="X201">
            <v>8.0787177674149095</v>
          </cell>
          <cell r="AC201">
            <v>138.05904761904762</v>
          </cell>
        </row>
        <row r="202">
          <cell r="X202">
            <v>8.0543654959109166</v>
          </cell>
          <cell r="AC202">
            <v>1724.7752991452992</v>
          </cell>
        </row>
        <row r="203">
          <cell r="X203">
            <v>8.0291448704344308</v>
          </cell>
          <cell r="AC203">
            <v>10075.484565217392</v>
          </cell>
        </row>
        <row r="204">
          <cell r="X204">
            <v>8.0329204235658302</v>
          </cell>
          <cell r="AC204">
            <v>7137.3040930232555</v>
          </cell>
        </row>
        <row r="205">
          <cell r="X205">
            <v>8.0392716207696839</v>
          </cell>
          <cell r="AC205">
            <v>3077.7973943661968</v>
          </cell>
        </row>
        <row r="206">
          <cell r="X206">
            <v>8.0329639307936187</v>
          </cell>
          <cell r="AC206">
            <v>13416.019396551725</v>
          </cell>
        </row>
        <row r="207">
          <cell r="X207">
            <v>8.0799248848348739</v>
          </cell>
          <cell r="AC207">
            <v>90.902083333333337</v>
          </cell>
        </row>
        <row r="208">
          <cell r="X208">
            <v>8.0799248848348739</v>
          </cell>
          <cell r="AC208">
            <v>90.902083333333337</v>
          </cell>
        </row>
        <row r="209">
          <cell r="X209">
            <v>8.0492332921496459</v>
          </cell>
          <cell r="AC209">
            <v>3637.2745277372264</v>
          </cell>
        </row>
        <row r="210">
          <cell r="X210">
            <v>8.058885899031031</v>
          </cell>
          <cell r="AC210">
            <v>2966.1665748031496</v>
          </cell>
        </row>
        <row r="211">
          <cell r="X211">
            <v>8.0393103471472269</v>
          </cell>
          <cell r="AC211">
            <v>10250.18748815166</v>
          </cell>
        </row>
        <row r="212">
          <cell r="X212">
            <v>8.0461619698083027</v>
          </cell>
          <cell r="AC212">
            <v>13139.251726190476</v>
          </cell>
        </row>
        <row r="213">
          <cell r="X213">
            <v>8.0450485916915113</v>
          </cell>
          <cell r="AC213">
            <v>8107.7856989247302</v>
          </cell>
        </row>
        <row r="214">
          <cell r="X214">
            <v>8.0776596812019505</v>
          </cell>
          <cell r="AC214">
            <v>151.88</v>
          </cell>
        </row>
        <row r="215">
          <cell r="X215">
            <v>8.0776596812019505</v>
          </cell>
          <cell r="AC215">
            <v>151.88</v>
          </cell>
        </row>
        <row r="216">
          <cell r="X216">
            <v>8.0776596812019505</v>
          </cell>
          <cell r="AC216">
            <v>151.88</v>
          </cell>
        </row>
        <row r="217">
          <cell r="X217">
            <v>8.0471669534322654</v>
          </cell>
          <cell r="AC217">
            <v>7801.5273870967749</v>
          </cell>
        </row>
        <row r="218">
          <cell r="X218">
            <v>8.0448158314263338</v>
          </cell>
          <cell r="AC218">
            <v>7935.8131963470323</v>
          </cell>
        </row>
        <row r="219">
          <cell r="X219">
            <v>8.0397734317101435</v>
          </cell>
          <cell r="AC219">
            <v>11446.376125654449</v>
          </cell>
        </row>
        <row r="220">
          <cell r="X220">
            <v>8.0474957564439649</v>
          </cell>
          <cell r="AC220">
            <v>4801.8059270516715</v>
          </cell>
        </row>
        <row r="221">
          <cell r="X221">
            <v>8.0297385423049139</v>
          </cell>
          <cell r="AC221">
            <v>11283.101002865329</v>
          </cell>
        </row>
        <row r="222">
          <cell r="X222">
            <v>8.0476721039419434</v>
          </cell>
          <cell r="AC222">
            <v>3077.3096153846154</v>
          </cell>
        </row>
        <row r="223">
          <cell r="X223">
            <v>8.026393800678326</v>
          </cell>
          <cell r="AC223">
            <v>20155.837359307359</v>
          </cell>
        </row>
        <row r="224">
          <cell r="X224">
            <v>8.08</v>
          </cell>
          <cell r="AC224">
            <v>144.4108108108108</v>
          </cell>
        </row>
        <row r="225">
          <cell r="X225">
            <v>8.08</v>
          </cell>
          <cell r="AC225">
            <v>144.4108108108108</v>
          </cell>
        </row>
        <row r="226">
          <cell r="X226">
            <v>8.0520384817515342</v>
          </cell>
          <cell r="AC226">
            <v>2680.4377042801557</v>
          </cell>
        </row>
        <row r="227">
          <cell r="X227">
            <v>8.0298655522633382</v>
          </cell>
          <cell r="AC227">
            <v>17452.612210526317</v>
          </cell>
        </row>
        <row r="228">
          <cell r="X228">
            <v>8.0377348160598761</v>
          </cell>
          <cell r="AC228">
            <v>7920.8939893004117</v>
          </cell>
        </row>
        <row r="229">
          <cell r="X229">
            <v>8.0537470178234027</v>
          </cell>
          <cell r="AC229">
            <v>5545.9379888268159</v>
          </cell>
        </row>
        <row r="230">
          <cell r="X230">
            <v>8.0564628598275387</v>
          </cell>
          <cell r="AC230">
            <v>2493.908531553398</v>
          </cell>
        </row>
        <row r="231">
          <cell r="X231">
            <v>8.0797452713374689</v>
          </cell>
          <cell r="AC231">
            <v>117.22515151515151</v>
          </cell>
        </row>
        <row r="232">
          <cell r="X232">
            <v>8.0797452713374689</v>
          </cell>
          <cell r="AC232">
            <v>117.22515151515151</v>
          </cell>
        </row>
        <row r="233">
          <cell r="X233">
            <v>8.0559672776073086</v>
          </cell>
          <cell r="AC233">
            <v>2732.4157480314962</v>
          </cell>
        </row>
        <row r="234">
          <cell r="X234">
            <v>8.0499378687220631</v>
          </cell>
          <cell r="AC234">
            <v>4507.4455023923447</v>
          </cell>
        </row>
        <row r="235">
          <cell r="X235">
            <v>8.0397611479268996</v>
          </cell>
          <cell r="AC235">
            <v>8583.6052803738312</v>
          </cell>
        </row>
        <row r="236">
          <cell r="X236">
            <v>8.0329492467575818</v>
          </cell>
          <cell r="AC236">
            <v>6146.4491203703701</v>
          </cell>
        </row>
        <row r="237">
          <cell r="X237">
            <v>8.0410903854260916</v>
          </cell>
          <cell r="AC237">
            <v>36957.012479999998</v>
          </cell>
        </row>
        <row r="238">
          <cell r="X238">
            <v>8.0799967333914058</v>
          </cell>
          <cell r="AC238">
            <v>112.502</v>
          </cell>
        </row>
        <row r="239">
          <cell r="X239">
            <v>8.0799967333914058</v>
          </cell>
          <cell r="AC239">
            <v>112.502</v>
          </cell>
        </row>
        <row r="240">
          <cell r="X240">
            <v>8.0444514059388545</v>
          </cell>
          <cell r="AC240">
            <v>6390.7326446280995</v>
          </cell>
        </row>
        <row r="241">
          <cell r="X241">
            <v>8.0212381179516168</v>
          </cell>
          <cell r="AC241">
            <v>21966.48883116883</v>
          </cell>
        </row>
        <row r="242">
          <cell r="X242">
            <v>8.0289317043653181</v>
          </cell>
          <cell r="AC242">
            <v>10747.011058823529</v>
          </cell>
        </row>
        <row r="243">
          <cell r="X243">
            <v>8.0417072143430683</v>
          </cell>
          <cell r="AC243">
            <v>7649.3128819444437</v>
          </cell>
        </row>
        <row r="244">
          <cell r="X244">
            <v>8.0588631539394164</v>
          </cell>
          <cell r="AC244">
            <v>4127.8434705882355</v>
          </cell>
        </row>
        <row r="245">
          <cell r="X245">
            <v>8.079523326394904</v>
          </cell>
          <cell r="AC245">
            <v>124.4904347826087</v>
          </cell>
        </row>
        <row r="246">
          <cell r="X246">
            <v>8.079523326394904</v>
          </cell>
          <cell r="AC246">
            <v>124.4904347826087</v>
          </cell>
        </row>
        <row r="247">
          <cell r="X247">
            <v>8.0446831984374345</v>
          </cell>
          <cell r="AC247">
            <v>10440.259821428572</v>
          </cell>
        </row>
        <row r="248">
          <cell r="X248">
            <v>8.0469654051187636</v>
          </cell>
          <cell r="AC248">
            <v>7419.2488834951455</v>
          </cell>
        </row>
        <row r="249">
          <cell r="X249">
            <v>8.0400070714844762</v>
          </cell>
          <cell r="AC249">
            <v>14013.817534246577</v>
          </cell>
        </row>
        <row r="250">
          <cell r="X250">
            <v>8.0257388344896423</v>
          </cell>
          <cell r="AC250">
            <v>15176.865906976744</v>
          </cell>
        </row>
        <row r="251">
          <cell r="X251">
            <v>8.0525553143507675</v>
          </cell>
          <cell r="AC251">
            <v>3733.1964285714284</v>
          </cell>
        </row>
        <row r="252">
          <cell r="X252">
            <v>8.0798070359966836</v>
          </cell>
          <cell r="AC252">
            <v>118.84264705882353</v>
          </cell>
        </row>
        <row r="253">
          <cell r="X253">
            <v>8.0798070359966836</v>
          </cell>
          <cell r="AC253">
            <v>118.84264705882353</v>
          </cell>
        </row>
        <row r="254">
          <cell r="X254">
            <v>8.0140548958699043</v>
          </cell>
          <cell r="AC254">
            <v>11767.914014084507</v>
          </cell>
        </row>
        <row r="255">
          <cell r="X255">
            <v>8.0429957622013895</v>
          </cell>
          <cell r="AC255">
            <v>2748.3057213930347</v>
          </cell>
        </row>
        <row r="256">
          <cell r="X256">
            <v>8.0215959819140732</v>
          </cell>
          <cell r="AC256">
            <v>10020.622288557215</v>
          </cell>
        </row>
        <row r="257">
          <cell r="X257">
            <v>8.0445378194353232</v>
          </cell>
          <cell r="AC257">
            <v>5808.6853216374266</v>
          </cell>
        </row>
        <row r="258">
          <cell r="X258">
            <v>8.0208223893783508</v>
          </cell>
          <cell r="AC258">
            <v>4824.5020638540473</v>
          </cell>
        </row>
        <row r="259">
          <cell r="X259">
            <v>8.0600990046321783</v>
          </cell>
          <cell r="AC259">
            <v>161.6086</v>
          </cell>
        </row>
        <row r="260">
          <cell r="X260">
            <v>8.0600990046321783</v>
          </cell>
          <cell r="AC260">
            <v>161.6086</v>
          </cell>
        </row>
        <row r="261">
          <cell r="X261">
            <v>8.014276242846881</v>
          </cell>
          <cell r="AC261">
            <v>4083.4179518072287</v>
          </cell>
        </row>
        <row r="262">
          <cell r="X262">
            <v>8.0155814323998857</v>
          </cell>
          <cell r="AC262">
            <v>3855.1742222222219</v>
          </cell>
        </row>
        <row r="263">
          <cell r="X263">
            <v>8.0460428433775242</v>
          </cell>
          <cell r="AC263">
            <v>4347.2646757679186</v>
          </cell>
        </row>
        <row r="264">
          <cell r="X264">
            <v>8.0168002405652814</v>
          </cell>
          <cell r="AC264">
            <v>4345.0948497854079</v>
          </cell>
        </row>
        <row r="265">
          <cell r="X265">
            <v>8.0178915845941763</v>
          </cell>
          <cell r="AC265">
            <v>12636.326605504588</v>
          </cell>
        </row>
        <row r="266">
          <cell r="X266">
            <v>8.0699738959178813</v>
          </cell>
          <cell r="AC266">
            <v>135.12903225806451</v>
          </cell>
        </row>
        <row r="267">
          <cell r="X267">
            <v>8.0699738959178813</v>
          </cell>
          <cell r="AC267">
            <v>135.12903225806451</v>
          </cell>
        </row>
        <row r="268">
          <cell r="X268">
            <v>8.0392419223137104</v>
          </cell>
          <cell r="AC268">
            <v>2572.0324710424711</v>
          </cell>
        </row>
        <row r="269">
          <cell r="X269">
            <v>8.0298772477156337</v>
          </cell>
          <cell r="AC269">
            <v>5693.2880373831767</v>
          </cell>
        </row>
        <row r="270">
          <cell r="X270">
            <v>8.0141532533880504</v>
          </cell>
          <cell r="AC270">
            <v>19626.646424242426</v>
          </cell>
        </row>
        <row r="271">
          <cell r="X271">
            <v>8.0250334480398813</v>
          </cell>
          <cell r="AC271">
            <v>4575.949606741573</v>
          </cell>
        </row>
        <row r="272">
          <cell r="X272">
            <v>8.0214817438717514</v>
          </cell>
          <cell r="AC272">
            <v>8931.365945945945</v>
          </cell>
        </row>
        <row r="273">
          <cell r="X273">
            <v>8.0615929203539842</v>
          </cell>
          <cell r="AC273">
            <v>0.28249999999999997</v>
          </cell>
        </row>
        <row r="274">
          <cell r="X274">
            <v>8.0615929203539842</v>
          </cell>
          <cell r="AC274">
            <v>0.28249999999999997</v>
          </cell>
        </row>
        <row r="275">
          <cell r="X275">
            <v>8.0615929203539842</v>
          </cell>
          <cell r="AC275">
            <v>0.28249999999999997</v>
          </cell>
        </row>
        <row r="276">
          <cell r="X276">
            <v>8.0615929203539842</v>
          </cell>
          <cell r="AC276">
            <v>0.28249999999999997</v>
          </cell>
        </row>
        <row r="277">
          <cell r="X277">
            <v>8.0413526334513215</v>
          </cell>
          <cell r="AC277">
            <v>3809.3007042253525</v>
          </cell>
        </row>
        <row r="278">
          <cell r="X278">
            <v>8.0305065448581825</v>
          </cell>
          <cell r="AC278">
            <v>6730.5314485981307</v>
          </cell>
        </row>
        <row r="279">
          <cell r="X279">
            <v>8.021646302343278</v>
          </cell>
          <cell r="AC279">
            <v>6366.614975369459</v>
          </cell>
        </row>
        <row r="280">
          <cell r="X280">
            <v>8.0453469409762093</v>
          </cell>
          <cell r="AC280">
            <v>209.40161290322581</v>
          </cell>
        </row>
        <row r="281">
          <cell r="X281">
            <v>8.0453469409762093</v>
          </cell>
          <cell r="AC281">
            <v>209.40161290322581</v>
          </cell>
        </row>
        <row r="282">
          <cell r="X282">
            <v>8.0389698426558347</v>
          </cell>
          <cell r="AC282">
            <v>1584.3517252396166</v>
          </cell>
        </row>
        <row r="283">
          <cell r="X283">
            <v>8.0367579457131537</v>
          </cell>
          <cell r="AC283">
            <v>3065.9308530805688</v>
          </cell>
        </row>
        <row r="284">
          <cell r="X284">
            <v>8.0343297670528617</v>
          </cell>
          <cell r="AC284">
            <v>5020.6275510204077</v>
          </cell>
        </row>
        <row r="285">
          <cell r="X285">
            <v>8.0025556474593085</v>
          </cell>
          <cell r="AC285">
            <v>25453.216208791207</v>
          </cell>
        </row>
        <row r="286">
          <cell r="X286">
            <v>8.0277723042543663</v>
          </cell>
          <cell r="AC286">
            <v>8257.9581497797353</v>
          </cell>
        </row>
        <row r="287">
          <cell r="X287">
            <v>8.0699013512393272</v>
          </cell>
          <cell r="AC287">
            <v>86.53891304347826</v>
          </cell>
        </row>
        <row r="288">
          <cell r="X288">
            <v>8.0699013512393272</v>
          </cell>
          <cell r="AC288">
            <v>86.53891304347826</v>
          </cell>
        </row>
        <row r="289">
          <cell r="X289">
            <v>8.0339219321058355</v>
          </cell>
          <cell r="AC289">
            <v>2907.1831034482761</v>
          </cell>
        </row>
        <row r="290">
          <cell r="X290">
            <v>7.9879874120459942</v>
          </cell>
          <cell r="AC290">
            <v>21832.81443298969</v>
          </cell>
        </row>
        <row r="291">
          <cell r="X291">
            <v>8.0017992870659143</v>
          </cell>
          <cell r="AC291">
            <v>7512.864680851063</v>
          </cell>
        </row>
        <row r="292">
          <cell r="X292">
            <v>8.0177306567827902</v>
          </cell>
          <cell r="AC292">
            <v>4352.4908415841583</v>
          </cell>
        </row>
        <row r="293">
          <cell r="X293">
            <v>7.9826668522815254</v>
          </cell>
          <cell r="AC293">
            <v>11846.099308510638</v>
          </cell>
        </row>
        <row r="294">
          <cell r="X294">
            <v>8.0699348508188447</v>
          </cell>
          <cell r="AC294">
            <v>90.88322580645162</v>
          </cell>
        </row>
        <row r="295">
          <cell r="X295">
            <v>8.0699348508188447</v>
          </cell>
          <cell r="AC295">
            <v>90.88322580645162</v>
          </cell>
        </row>
        <row r="296">
          <cell r="X296">
            <v>8.0174369066973892</v>
          </cell>
          <cell r="AC296">
            <v>2538.0037358490567</v>
          </cell>
        </row>
        <row r="297">
          <cell r="X297">
            <v>8.0296469575582137</v>
          </cell>
          <cell r="AC297">
            <v>5652.5218750000004</v>
          </cell>
        </row>
        <row r="298">
          <cell r="X298">
            <v>7.9994121803320049</v>
          </cell>
          <cell r="AC298">
            <v>22502.961458333335</v>
          </cell>
        </row>
        <row r="299">
          <cell r="X299">
            <v>8.0217117447307871</v>
          </cell>
          <cell r="AC299">
            <v>10091.786339869281</v>
          </cell>
        </row>
        <row r="300">
          <cell r="X300">
            <v>8.0335170753566025</v>
          </cell>
          <cell r="AC300">
            <v>13489.233749999999</v>
          </cell>
        </row>
        <row r="301">
          <cell r="X301">
            <v>8.0649999999999995</v>
          </cell>
          <cell r="AC301">
            <v>1.61</v>
          </cell>
        </row>
        <row r="302">
          <cell r="X302">
            <v>8.0649999999999995</v>
          </cell>
          <cell r="AC302">
            <v>1.61</v>
          </cell>
        </row>
        <row r="303">
          <cell r="X303">
            <v>8.0281445509050222</v>
          </cell>
          <cell r="AC303">
            <v>5594.7466489361705</v>
          </cell>
        </row>
        <row r="304">
          <cell r="X304">
            <v>8.0296368950595145</v>
          </cell>
          <cell r="AC304">
            <v>7946.8974545454548</v>
          </cell>
        </row>
        <row r="305">
          <cell r="X305">
            <v>8.0168652644662899</v>
          </cell>
          <cell r="AC305">
            <v>10380.271744186046</v>
          </cell>
        </row>
        <row r="306">
          <cell r="X306">
            <v>8.0329425746766212</v>
          </cell>
          <cell r="AC306">
            <v>11768.68027027027</v>
          </cell>
        </row>
        <row r="307">
          <cell r="X307">
            <v>8.0356880164190994</v>
          </cell>
          <cell r="AC307">
            <v>5185.3323115577887</v>
          </cell>
        </row>
        <row r="308">
          <cell r="X308">
            <v>8.0425726560525668</v>
          </cell>
          <cell r="AC308">
            <v>19.785</v>
          </cell>
        </row>
        <row r="309">
          <cell r="X309">
            <v>8.0425726560525668</v>
          </cell>
          <cell r="AC309">
            <v>19.785</v>
          </cell>
        </row>
        <row r="310">
          <cell r="X310">
            <v>8.0118791090428125</v>
          </cell>
          <cell r="AC310">
            <v>7979.7905084745762</v>
          </cell>
        </row>
        <row r="311">
          <cell r="X311">
            <v>8.0309244635973194</v>
          </cell>
          <cell r="AC311">
            <v>3920.1084821428572</v>
          </cell>
        </row>
        <row r="312">
          <cell r="X312">
            <v>8.0367255016211416</v>
          </cell>
          <cell r="AC312">
            <v>4518.7996932515334</v>
          </cell>
        </row>
        <row r="313">
          <cell r="X313">
            <v>8.0206267025003797</v>
          </cell>
          <cell r="AC313">
            <v>6742.6976821192047</v>
          </cell>
        </row>
        <row r="314">
          <cell r="X314">
            <v>8.0054871308676194</v>
          </cell>
          <cell r="AC314">
            <v>6121.9196453900713</v>
          </cell>
        </row>
        <row r="315">
          <cell r="X315">
            <v>8.0699633273855049</v>
          </cell>
          <cell r="AC315">
            <v>113.16346153846153</v>
          </cell>
        </row>
        <row r="316">
          <cell r="X316">
            <v>8.0699633273855049</v>
          </cell>
          <cell r="AC316">
            <v>113.16346153846153</v>
          </cell>
        </row>
        <row r="317">
          <cell r="X317">
            <v>8.0037053019907987</v>
          </cell>
          <cell r="AC317">
            <v>16275.841712328767</v>
          </cell>
        </row>
        <row r="318">
          <cell r="X318">
            <v>7.993691102225073</v>
          </cell>
          <cell r="AC318">
            <v>12280.569645390071</v>
          </cell>
        </row>
        <row r="319">
          <cell r="X319">
            <v>7.9995770971776672</v>
          </cell>
          <cell r="AC319">
            <v>7131.9693212669681</v>
          </cell>
        </row>
        <row r="320">
          <cell r="X320">
            <v>8.0345085361307227</v>
          </cell>
          <cell r="AC320">
            <v>1887.665804597701</v>
          </cell>
        </row>
        <row r="321">
          <cell r="X321">
            <v>8.0345085361307227</v>
          </cell>
          <cell r="AC321">
            <v>1887.665804597701</v>
          </cell>
        </row>
        <row r="322">
          <cell r="X322">
            <v>8.0699825946416368</v>
          </cell>
          <cell r="AC322">
            <v>112.95127659574469</v>
          </cell>
        </row>
        <row r="323">
          <cell r="X323">
            <v>8.0699825946416368</v>
          </cell>
          <cell r="AC323">
            <v>112.95127659574469</v>
          </cell>
        </row>
        <row r="324">
          <cell r="X324">
            <v>8.0346224615379285</v>
          </cell>
          <cell r="AC324">
            <v>2652.3499074074048</v>
          </cell>
        </row>
        <row r="325">
          <cell r="X325">
            <v>8.0193568328684677</v>
          </cell>
          <cell r="AC325">
            <v>4345.3990285714281</v>
          </cell>
        </row>
        <row r="326">
          <cell r="X326">
            <v>8.0096948138047459</v>
          </cell>
          <cell r="AC326">
            <v>6606.4722758620692</v>
          </cell>
        </row>
        <row r="327">
          <cell r="X327">
            <v>8.0263476839329293</v>
          </cell>
          <cell r="AC327">
            <v>2970.2340909090908</v>
          </cell>
        </row>
        <row r="328">
          <cell r="X328">
            <v>8.0005302804129794</v>
          </cell>
          <cell r="AC328">
            <v>8832.3842068965514</v>
          </cell>
        </row>
        <row r="329">
          <cell r="X329">
            <v>8.0690814576057388</v>
          </cell>
          <cell r="AC329">
            <v>54.164166666666667</v>
          </cell>
        </row>
        <row r="330">
          <cell r="X330">
            <v>8.0690814576057388</v>
          </cell>
          <cell r="AC330">
            <v>54.164166666666667</v>
          </cell>
        </row>
        <row r="331">
          <cell r="X331">
            <v>8.0120244938881484</v>
          </cell>
          <cell r="AC331">
            <v>7560.2794520547941</v>
          </cell>
        </row>
        <row r="332">
          <cell r="X332">
            <v>8.0055303505903286</v>
          </cell>
          <cell r="AC332">
            <v>8114.2735433070866</v>
          </cell>
        </row>
        <row r="333">
          <cell r="X333">
            <v>8.0139954838937477</v>
          </cell>
          <cell r="AC333">
            <v>6453.6018181818181</v>
          </cell>
        </row>
        <row r="334">
          <cell r="X334">
            <v>8.0177109090114129</v>
          </cell>
          <cell r="AC334">
            <v>1420.5635211267606</v>
          </cell>
        </row>
        <row r="335">
          <cell r="X335">
            <v>8.014387485039757</v>
          </cell>
          <cell r="AC335">
            <v>12819.007914691943</v>
          </cell>
        </row>
        <row r="336">
          <cell r="X336">
            <v>8.0598437694296603</v>
          </cell>
          <cell r="AC336">
            <v>63.030540540540542</v>
          </cell>
        </row>
        <row r="337">
          <cell r="X337">
            <v>8.0598437694296603</v>
          </cell>
          <cell r="AC337">
            <v>63.030540540540542</v>
          </cell>
        </row>
        <row r="338">
          <cell r="X338">
            <v>8.0598437694296603</v>
          </cell>
          <cell r="AC338">
            <v>63.030540540540542</v>
          </cell>
        </row>
        <row r="339">
          <cell r="X339">
            <v>8.020814452122794</v>
          </cell>
          <cell r="AC339">
            <v>5086.5153200000004</v>
          </cell>
        </row>
        <row r="340">
          <cell r="X340">
            <v>7.9801101996662247</v>
          </cell>
          <cell r="AC340">
            <v>26349.696666666667</v>
          </cell>
        </row>
        <row r="341">
          <cell r="X341">
            <v>7.9736241711653211</v>
          </cell>
          <cell r="AC341">
            <v>18927.577088607595</v>
          </cell>
        </row>
        <row r="342">
          <cell r="X342">
            <v>8.0021582551832093</v>
          </cell>
          <cell r="AC342">
            <v>4509.6661274509806</v>
          </cell>
        </row>
        <row r="343">
          <cell r="X343">
            <v>8.0588986888526168</v>
          </cell>
          <cell r="AC343">
            <v>75.963999999999999</v>
          </cell>
        </row>
        <row r="344">
          <cell r="X344">
            <v>8.0588986888526168</v>
          </cell>
          <cell r="AC344">
            <v>75.963999999999999</v>
          </cell>
        </row>
        <row r="345">
          <cell r="X345">
            <v>8.0148408600049326</v>
          </cell>
          <cell r="AC345">
            <v>4360.032382978723</v>
          </cell>
        </row>
        <row r="346">
          <cell r="X346">
            <v>7.9960287058213009</v>
          </cell>
          <cell r="AC346">
            <v>4365.7358757062148</v>
          </cell>
        </row>
        <row r="347">
          <cell r="X347">
            <v>8.001458533516967</v>
          </cell>
          <cell r="AC347">
            <v>4544.7554326923073</v>
          </cell>
        </row>
        <row r="348">
          <cell r="X348">
            <v>8.0155384374167493</v>
          </cell>
          <cell r="AC348">
            <v>3333.7873214285714</v>
          </cell>
        </row>
        <row r="349">
          <cell r="X349">
            <v>7.9633787317425551</v>
          </cell>
          <cell r="AC349">
            <v>58788.418731707316</v>
          </cell>
        </row>
        <row r="350">
          <cell r="X350">
            <v>8.06</v>
          </cell>
          <cell r="AC350">
            <v>110.50411764705882</v>
          </cell>
        </row>
        <row r="351">
          <cell r="X351">
            <v>8.06</v>
          </cell>
          <cell r="AC351">
            <v>110.50411764705882</v>
          </cell>
        </row>
        <row r="352">
          <cell r="X352">
            <v>8.0190841796295551</v>
          </cell>
          <cell r="AC352">
            <v>1952.0109463722397</v>
          </cell>
        </row>
        <row r="353">
          <cell r="X353">
            <v>8.0101499711309021</v>
          </cell>
          <cell r="AC353">
            <v>2742.911797752809</v>
          </cell>
        </row>
        <row r="354">
          <cell r="X354">
            <v>8.0099831621084334</v>
          </cell>
          <cell r="AC354">
            <v>7044.9886033519551</v>
          </cell>
        </row>
        <row r="355">
          <cell r="X355">
            <v>7.9688184594372666</v>
          </cell>
          <cell r="AC355">
            <v>17601.029470198675</v>
          </cell>
        </row>
        <row r="356">
          <cell r="X356">
            <v>7.9688184594372666</v>
          </cell>
          <cell r="AC356">
            <v>17601.029470198675</v>
          </cell>
        </row>
        <row r="357">
          <cell r="X357">
            <v>8.0599797256926511</v>
          </cell>
          <cell r="AC357">
            <v>90.276969696969687</v>
          </cell>
        </row>
        <row r="358">
          <cell r="X358">
            <v>8.0599797256926511</v>
          </cell>
          <cell r="AC358">
            <v>90.276969696969687</v>
          </cell>
        </row>
        <row r="359">
          <cell r="X359">
            <v>8.0599797256926511</v>
          </cell>
          <cell r="AC359">
            <v>90.276969696969687</v>
          </cell>
        </row>
        <row r="360">
          <cell r="X360">
            <v>7.9711252388555662</v>
          </cell>
          <cell r="AC360">
            <v>21147.680283687943</v>
          </cell>
        </row>
        <row r="361">
          <cell r="X361">
            <v>8.0156752901142454</v>
          </cell>
          <cell r="AC361">
            <v>1312.4273643410852</v>
          </cell>
        </row>
        <row r="362">
          <cell r="X362">
            <v>8.0156752901142454</v>
          </cell>
          <cell r="AC362">
            <v>1312.4273643410852</v>
          </cell>
        </row>
        <row r="363">
          <cell r="X363">
            <v>8.0192226754086366</v>
          </cell>
          <cell r="AC363">
            <v>9675.9825766871163</v>
          </cell>
        </row>
        <row r="364">
          <cell r="X364">
            <v>8.0192226754086366</v>
          </cell>
          <cell r="AC364">
            <v>9675.9825766871163</v>
          </cell>
        </row>
        <row r="365">
          <cell r="X365">
            <v>8.0192226754086366</v>
          </cell>
          <cell r="AC365">
            <v>9675.9825766871163</v>
          </cell>
        </row>
        <row r="366">
          <cell r="X366">
            <v>8.0192226754086366</v>
          </cell>
          <cell r="AC366">
            <v>9675.9825766871163</v>
          </cell>
        </row>
        <row r="367">
          <cell r="X367">
            <v>7.9849715693566976</v>
          </cell>
          <cell r="AC367">
            <v>12004.171036585367</v>
          </cell>
        </row>
        <row r="368">
          <cell r="X368">
            <v>7.9849715693566976</v>
          </cell>
          <cell r="AC368">
            <v>12004.171036585367</v>
          </cell>
        </row>
        <row r="369">
          <cell r="X369">
            <v>8.0132181495439863</v>
          </cell>
          <cell r="AC369">
            <v>14990.32064516129</v>
          </cell>
        </row>
        <row r="370">
          <cell r="X370">
            <v>8.010526321700894</v>
          </cell>
          <cell r="AC370">
            <v>12033.822371794871</v>
          </cell>
        </row>
        <row r="371">
          <cell r="X371">
            <v>8.010526321700894</v>
          </cell>
          <cell r="AC371">
            <v>12033.822371794871</v>
          </cell>
        </row>
        <row r="372">
          <cell r="X372">
            <v>8.010526321700894</v>
          </cell>
          <cell r="AC372">
            <v>12033.822371794871</v>
          </cell>
        </row>
        <row r="373">
          <cell r="X373">
            <v>7.9856174939208566</v>
          </cell>
          <cell r="AC373">
            <v>5747.7523396226416</v>
          </cell>
        </row>
        <row r="374">
          <cell r="X374">
            <v>7.9856174939208566</v>
          </cell>
          <cell r="AC374">
            <v>5747.7523396226416</v>
          </cell>
        </row>
        <row r="375">
          <cell r="X375">
            <v>8.0238286972334372</v>
          </cell>
          <cell r="AC375">
            <v>5146.7039181286518</v>
          </cell>
        </row>
        <row r="376">
          <cell r="X376">
            <v>8.0179308052144069</v>
          </cell>
          <cell r="AC376">
            <v>2630.7124827586208</v>
          </cell>
        </row>
        <row r="377">
          <cell r="X377">
            <v>8.0181767278741791</v>
          </cell>
          <cell r="AC377">
            <v>2025.4043604651163</v>
          </cell>
        </row>
        <row r="378">
          <cell r="X378">
            <v>8.0599977134174452</v>
          </cell>
          <cell r="AC378">
            <v>100.42481481481481</v>
          </cell>
        </row>
        <row r="379">
          <cell r="X379">
            <v>8.0599977134174452</v>
          </cell>
          <cell r="AC379">
            <v>100.42481481481481</v>
          </cell>
        </row>
        <row r="380">
          <cell r="X380">
            <v>8.004809598443682</v>
          </cell>
          <cell r="AC380">
            <v>4896.7138181818182</v>
          </cell>
        </row>
        <row r="381">
          <cell r="X381">
            <v>7.9810617792418421</v>
          </cell>
          <cell r="AC381">
            <v>7315.7417834394901</v>
          </cell>
        </row>
        <row r="382">
          <cell r="X382">
            <v>8.0221204196210998</v>
          </cell>
          <cell r="AC382">
            <v>3448.4159504132231</v>
          </cell>
        </row>
        <row r="383">
          <cell r="X383">
            <v>8.0221204196210998</v>
          </cell>
          <cell r="AC383">
            <v>3448.4159504132231</v>
          </cell>
        </row>
        <row r="384">
          <cell r="X384">
            <v>8.0050412971029594</v>
          </cell>
          <cell r="AC384">
            <v>4570.1790283400805</v>
          </cell>
        </row>
        <row r="385">
          <cell r="X385">
            <v>8.0599764093114494</v>
          </cell>
          <cell r="AC385">
            <v>103.52846153846154</v>
          </cell>
        </row>
        <row r="386">
          <cell r="X386">
            <v>8.0599764093114494</v>
          </cell>
          <cell r="AC386">
            <v>103.52846153846154</v>
          </cell>
        </row>
        <row r="387">
          <cell r="X387">
            <v>8.0050990401640085</v>
          </cell>
          <cell r="AC387">
            <v>7487.411964285714</v>
          </cell>
        </row>
        <row r="388">
          <cell r="X388">
            <v>8.0118902483766572</v>
          </cell>
          <cell r="AC388">
            <v>3138.3626704545454</v>
          </cell>
        </row>
        <row r="389">
          <cell r="X389">
            <v>8.0146390190576078</v>
          </cell>
          <cell r="AC389">
            <v>2723.5558108108107</v>
          </cell>
        </row>
        <row r="390">
          <cell r="X390">
            <v>8.0189791224470657</v>
          </cell>
          <cell r="AC390">
            <v>4347.9359999999997</v>
          </cell>
        </row>
        <row r="391">
          <cell r="X391">
            <v>7.9915763430796751</v>
          </cell>
          <cell r="AC391">
            <v>16087.33698630137</v>
          </cell>
        </row>
        <row r="392">
          <cell r="X392">
            <v>8.0599239654374788</v>
          </cell>
          <cell r="AC392">
            <v>95.727142857142866</v>
          </cell>
        </row>
        <row r="393">
          <cell r="X393">
            <v>8.0599239654374788</v>
          </cell>
          <cell r="AC393">
            <v>95.727142857142866</v>
          </cell>
        </row>
        <row r="394">
          <cell r="X394">
            <v>7.9983602213343215</v>
          </cell>
          <cell r="AC394">
            <v>4654.9356435643567</v>
          </cell>
        </row>
        <row r="395">
          <cell r="X395">
            <v>8.0021754246579544</v>
          </cell>
          <cell r="AC395">
            <v>3983.43</v>
          </cell>
        </row>
        <row r="396">
          <cell r="X396">
            <v>8.008556480782298</v>
          </cell>
          <cell r="AC396">
            <v>5107.2467832167831</v>
          </cell>
        </row>
        <row r="397">
          <cell r="X397">
            <v>8.0103508626504656</v>
          </cell>
          <cell r="AC397">
            <v>7703.5798026315779</v>
          </cell>
        </row>
        <row r="398">
          <cell r="X398">
            <v>7.9789343465126521</v>
          </cell>
          <cell r="AC398">
            <v>20746.916565656564</v>
          </cell>
        </row>
        <row r="399">
          <cell r="X399">
            <v>8.0599662957996596</v>
          </cell>
          <cell r="AC399">
            <v>91.976666666666674</v>
          </cell>
        </row>
        <row r="400">
          <cell r="X400">
            <v>8.0599662957996596</v>
          </cell>
          <cell r="AC400">
            <v>91.976666666666674</v>
          </cell>
        </row>
        <row r="401">
          <cell r="X401">
            <v>8.0202849526946469</v>
          </cell>
          <cell r="AC401">
            <v>10387.166559633028</v>
          </cell>
        </row>
        <row r="402">
          <cell r="X402">
            <v>8.0007359043486002</v>
          </cell>
          <cell r="AC402">
            <v>12321.035593220338</v>
          </cell>
        </row>
        <row r="403">
          <cell r="X403">
            <v>8.0063832701533482</v>
          </cell>
          <cell r="AC403">
            <v>7659.57262295082</v>
          </cell>
        </row>
        <row r="404">
          <cell r="X404">
            <v>8.0121666134733331</v>
          </cell>
          <cell r="AC404">
            <v>3415.0154140127393</v>
          </cell>
        </row>
        <row r="405">
          <cell r="X405">
            <v>7.9778113425142108</v>
          </cell>
          <cell r="AC405">
            <v>14864.136832298136</v>
          </cell>
        </row>
        <row r="406">
          <cell r="X406">
            <v>8.0599971056632516</v>
          </cell>
          <cell r="AC406">
            <v>100.19566666666667</v>
          </cell>
        </row>
        <row r="407">
          <cell r="X407">
            <v>8.0599971056632516</v>
          </cell>
          <cell r="AC407">
            <v>100.19566666666667</v>
          </cell>
        </row>
        <row r="408">
          <cell r="X408">
            <v>8.0242811761638837</v>
          </cell>
          <cell r="AC408">
            <v>3436.068546255507</v>
          </cell>
        </row>
        <row r="409">
          <cell r="X409">
            <v>8.0136953068449213</v>
          </cell>
          <cell r="AC409">
            <v>4027.0391712707183</v>
          </cell>
        </row>
        <row r="410">
          <cell r="X410">
            <v>8.0299930047651404</v>
          </cell>
          <cell r="AC410">
            <v>2456.0719333333332</v>
          </cell>
        </row>
        <row r="411">
          <cell r="X411">
            <v>8.0283170145844789</v>
          </cell>
          <cell r="AC411">
            <v>7949.2324404761912</v>
          </cell>
        </row>
        <row r="412">
          <cell r="X412">
            <v>8.0213626473647111</v>
          </cell>
          <cell r="AC412">
            <v>2519.8145971563981</v>
          </cell>
        </row>
        <row r="413">
          <cell r="X413">
            <v>8.0599770034668943</v>
          </cell>
          <cell r="AC413">
            <v>116.63895833333333</v>
          </cell>
        </row>
        <row r="414">
          <cell r="X414">
            <v>8.0599770034668943</v>
          </cell>
          <cell r="AC414">
            <v>116.63895833333333</v>
          </cell>
        </row>
        <row r="415">
          <cell r="X415">
            <v>8.0293481059104295</v>
          </cell>
          <cell r="AC415">
            <v>1285.9625984251968</v>
          </cell>
        </row>
        <row r="416">
          <cell r="X416">
            <v>8.0131398418535991</v>
          </cell>
          <cell r="AC416">
            <v>4713.9035655737707</v>
          </cell>
        </row>
        <row r="417">
          <cell r="X417">
            <v>8.0151845490538918</v>
          </cell>
          <cell r="AC417">
            <v>3778.0167226890758</v>
          </cell>
        </row>
        <row r="418">
          <cell r="X418">
            <v>8.0128604382020967</v>
          </cell>
          <cell r="AC418">
            <v>2156.3015384615387</v>
          </cell>
        </row>
        <row r="419">
          <cell r="X419">
            <v>8.0007050226577885</v>
          </cell>
          <cell r="AC419">
            <v>5550.471111111111</v>
          </cell>
        </row>
        <row r="420">
          <cell r="X420">
            <v>8.0599993665540524</v>
          </cell>
          <cell r="AC420">
            <v>59.2</v>
          </cell>
        </row>
        <row r="421">
          <cell r="X421">
            <v>8.0599993665540524</v>
          </cell>
          <cell r="AC421">
            <v>59.2</v>
          </cell>
        </row>
        <row r="422">
          <cell r="X422">
            <v>7.9842928148847143</v>
          </cell>
          <cell r="AC422">
            <v>10589.912713567839</v>
          </cell>
        </row>
        <row r="423">
          <cell r="X423">
            <v>8.0063450300635246</v>
          </cell>
          <cell r="AC423">
            <v>6120.4667605633804</v>
          </cell>
        </row>
        <row r="424">
          <cell r="X424">
            <v>7.9964297261888824</v>
          </cell>
          <cell r="AC424">
            <v>8356.2225324675328</v>
          </cell>
        </row>
        <row r="425">
          <cell r="X425">
            <v>8.0281364421121175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>
        <row r="4">
          <cell r="W4" t="str">
            <v>Preferenciales</v>
          </cell>
        </row>
      </sheetData>
      <sheetData sheetId="32" refreshError="1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  <sheetData sheetId="57"/>
      <sheetData sheetId="58">
        <row r="4">
          <cell r="W4" t="str">
            <v>Preferenciales</v>
          </cell>
        </row>
      </sheetData>
      <sheetData sheetId="59"/>
      <sheetData sheetId="60"/>
      <sheetData sheetId="61"/>
      <sheetData sheetId="6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POND"/>
      <sheetName val="ciudades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AA6" t="str">
            <v>VOL_VE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AA6" t="str">
            <v>VOL_VE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>
        <row r="6">
          <cell r="AA6" t="str">
            <v>VOL_VE</v>
          </cell>
        </row>
      </sheetData>
      <sheetData sheetId="27"/>
      <sheetData sheetId="28"/>
      <sheetData sheetId="29"/>
      <sheetData sheetId="30"/>
      <sheetData sheetId="31"/>
      <sheetData sheetId="32">
        <row r="6">
          <cell r="AA6" t="str">
            <v>VOL_VE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/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 de "/>
      <sheetName val="Velocidad_de_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/>
      <sheetData sheetId="139"/>
      <sheetData sheetId="140" refreshError="1"/>
      <sheetData sheetId="14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Velocidad de 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Velocidad_de_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Velocidad_de_1"/>
      <sheetName val="C3.33"/>
      <sheetName val="cartera 1"/>
      <sheetName val="C3_33"/>
      <sheetName val="cartera_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3_332"/>
      <sheetName val="cartera_12"/>
      <sheetName val="C3_331"/>
      <sheetName val="cartera_11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Velocidad_de_2"/>
      <sheetName val="C3_334"/>
      <sheetName val="cartera_14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Velocidad_de_3"/>
      <sheetName val="C3_335"/>
      <sheetName val="cartera_15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Velocidad_de_4"/>
      <sheetName val="C3_336"/>
      <sheetName val="cartera_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</sheetNames>
    <sheetDataSet>
      <sheetData sheetId="0" refreshError="1"/>
      <sheetData sheetId="1" refreshError="1">
        <row r="4">
          <cell r="W4" t="str">
            <v>Preferenciales</v>
          </cell>
        </row>
        <row r="6">
          <cell r="AA6" t="str">
            <v>VOL_VE</v>
          </cell>
        </row>
        <row r="7">
          <cell r="AA7">
            <v>10.066148549999998</v>
          </cell>
        </row>
        <row r="8">
          <cell r="AA8">
            <v>0.41030084</v>
          </cell>
        </row>
        <row r="9">
          <cell r="AA9">
            <v>1.37840502</v>
          </cell>
        </row>
        <row r="10">
          <cell r="AA10">
            <v>4.70255505</v>
          </cell>
        </row>
        <row r="11">
          <cell r="AA11">
            <v>6.060782E-2</v>
          </cell>
        </row>
        <row r="12">
          <cell r="AA12">
            <v>6.060782E-2</v>
          </cell>
        </row>
        <row r="13">
          <cell r="AA13">
            <v>0.83043913000000003</v>
          </cell>
        </row>
        <row r="14">
          <cell r="AA14">
            <v>2.0175468999999997</v>
          </cell>
        </row>
        <row r="15">
          <cell r="AA15">
            <v>7.8205300899999992</v>
          </cell>
        </row>
        <row r="16">
          <cell r="AA16">
            <v>1.57671545</v>
          </cell>
        </row>
        <row r="17">
          <cell r="AA17">
            <v>0.74739562999999998</v>
          </cell>
        </row>
        <row r="18">
          <cell r="AA18">
            <v>3.8799980000000005E-2</v>
          </cell>
        </row>
        <row r="19">
          <cell r="AA19">
            <v>3.8799980000000005E-2</v>
          </cell>
        </row>
        <row r="20">
          <cell r="AA20">
            <v>1.7179578</v>
          </cell>
        </row>
        <row r="21">
          <cell r="AA21">
            <v>2.93371242</v>
          </cell>
        </row>
        <row r="22">
          <cell r="AA22">
            <v>0.89564743999999996</v>
          </cell>
        </row>
        <row r="23">
          <cell r="AA23">
            <v>2.05004338</v>
          </cell>
        </row>
        <row r="24">
          <cell r="AA24">
            <v>1.0054700300000001</v>
          </cell>
        </row>
        <row r="25">
          <cell r="AA25">
            <v>1.0463790000000001E-2</v>
          </cell>
        </row>
        <row r="26">
          <cell r="AA26">
            <v>1.0463790000000001E-2</v>
          </cell>
        </row>
        <row r="27">
          <cell r="AA27">
            <v>8.8113797999999974</v>
          </cell>
        </row>
        <row r="28">
          <cell r="AA28">
            <v>1.75671226</v>
          </cell>
        </row>
        <row r="29">
          <cell r="AA29">
            <v>1.50618232</v>
          </cell>
        </row>
        <row r="30">
          <cell r="AA30">
            <v>1.12988804</v>
          </cell>
        </row>
        <row r="31">
          <cell r="AA31">
            <v>2.4607130800000001</v>
          </cell>
        </row>
        <row r="32">
          <cell r="AA32">
            <v>1.0925260000000001E-2</v>
          </cell>
        </row>
        <row r="33">
          <cell r="AA33">
            <v>1.0925260000000001E-2</v>
          </cell>
        </row>
        <row r="34">
          <cell r="AA34">
            <v>1.0818526499999999</v>
          </cell>
        </row>
        <row r="35">
          <cell r="AA35">
            <v>2.4632906600000002</v>
          </cell>
        </row>
        <row r="36">
          <cell r="AA36">
            <v>2.1273808599999997</v>
          </cell>
        </row>
        <row r="37">
          <cell r="AA37">
            <v>2.3611381200000001</v>
          </cell>
        </row>
        <row r="38">
          <cell r="AA38">
            <v>1.7455102300000001</v>
          </cell>
        </row>
        <row r="39">
          <cell r="AA39">
            <v>1.2626469999999999E-2</v>
          </cell>
        </row>
        <row r="40">
          <cell r="AA40">
            <v>1.2626469999999999E-2</v>
          </cell>
        </row>
        <row r="41">
          <cell r="AA41">
            <v>2.2981056400000002</v>
          </cell>
        </row>
        <row r="42">
          <cell r="AA42">
            <v>5.7891869700000029</v>
          </cell>
        </row>
        <row r="43">
          <cell r="AA43">
            <v>0.92320218999999992</v>
          </cell>
        </row>
        <row r="44">
          <cell r="AA44">
            <v>1.0207966800999995</v>
          </cell>
        </row>
        <row r="45">
          <cell r="AA45">
            <v>1.9578956200000002</v>
          </cell>
        </row>
        <row r="46">
          <cell r="AA46">
            <v>2.0921930000000002E-2</v>
          </cell>
        </row>
        <row r="47">
          <cell r="AA47">
            <v>2.0921930000000002E-2</v>
          </cell>
        </row>
        <row r="48">
          <cell r="AA48">
            <v>3.0798514799999999</v>
          </cell>
        </row>
        <row r="49">
          <cell r="AA49">
            <v>1.04338658</v>
          </cell>
        </row>
        <row r="50">
          <cell r="AA50">
            <v>0.92100037999999995</v>
          </cell>
        </row>
        <row r="51">
          <cell r="AA51">
            <v>1.1549499399999998</v>
          </cell>
        </row>
        <row r="52">
          <cell r="AA52">
            <v>1.4168921597999991</v>
          </cell>
        </row>
        <row r="53">
          <cell r="AA53">
            <v>7.7959200000000005E-3</v>
          </cell>
        </row>
        <row r="54">
          <cell r="AA54">
            <v>7.7959200000000005E-3</v>
          </cell>
        </row>
        <row r="55">
          <cell r="AA55">
            <v>0.46268996999999995</v>
          </cell>
        </row>
        <row r="56">
          <cell r="AA56">
            <v>3.79698783</v>
          </cell>
        </row>
        <row r="57">
          <cell r="AA57">
            <v>1.0071926200000001</v>
          </cell>
        </row>
        <row r="58">
          <cell r="AA58">
            <v>1.0837400500000001</v>
          </cell>
        </row>
        <row r="59">
          <cell r="AA59">
            <v>0.53400842000000004</v>
          </cell>
        </row>
        <row r="60">
          <cell r="AA60">
            <v>3.9778599999999997E-3</v>
          </cell>
        </row>
        <row r="61">
          <cell r="AA61">
            <v>3.9778599999999997E-3</v>
          </cell>
        </row>
        <row r="62">
          <cell r="AA62">
            <v>0.27504537000000001</v>
          </cell>
        </row>
        <row r="63">
          <cell r="AA63">
            <v>2.2402690699999996</v>
          </cell>
        </row>
        <row r="64">
          <cell r="AA64">
            <v>0.73256216000000007</v>
          </cell>
        </row>
        <row r="65">
          <cell r="AA65">
            <v>1.4576863603999999</v>
          </cell>
        </row>
        <row r="66">
          <cell r="AA66">
            <v>1.9036271504</v>
          </cell>
        </row>
        <row r="67">
          <cell r="AA67">
            <v>1.248143E-2</v>
          </cell>
        </row>
        <row r="68">
          <cell r="AA68">
            <v>1.248143E-2</v>
          </cell>
        </row>
        <row r="69">
          <cell r="AA69">
            <v>0.84034723</v>
          </cell>
        </row>
        <row r="70">
          <cell r="AA70">
            <v>8.2360051199999997</v>
          </cell>
        </row>
        <row r="71">
          <cell r="AA71">
            <v>1.9758423500000002</v>
          </cell>
        </row>
        <row r="72">
          <cell r="AA72">
            <v>0.47082472999999997</v>
          </cell>
        </row>
        <row r="73">
          <cell r="AA73">
            <v>1.1983205400000001</v>
          </cell>
        </row>
        <row r="74">
          <cell r="AA74">
            <v>1.1983205400000001</v>
          </cell>
        </row>
        <row r="75">
          <cell r="AA75">
            <v>1.1983205400000001</v>
          </cell>
        </row>
        <row r="76">
          <cell r="AA76">
            <v>0.68063742000000005</v>
          </cell>
        </row>
        <row r="77">
          <cell r="AA77">
            <v>0.98423507999999993</v>
          </cell>
        </row>
        <row r="78">
          <cell r="AA78">
            <v>2.7186863100000003</v>
          </cell>
        </row>
        <row r="79">
          <cell r="AA79">
            <v>0.74513383</v>
          </cell>
        </row>
        <row r="80">
          <cell r="AA80">
            <v>1.35715048</v>
          </cell>
        </row>
        <row r="81">
          <cell r="AA81">
            <v>6.7954899999999995E-3</v>
          </cell>
        </row>
        <row r="82">
          <cell r="AA82">
            <v>6.7954899999999995E-3</v>
          </cell>
        </row>
        <row r="83">
          <cell r="AA83">
            <v>1.1420068600000002</v>
          </cell>
        </row>
        <row r="84">
          <cell r="AA84">
            <v>0.59472332999999999</v>
          </cell>
        </row>
        <row r="85">
          <cell r="AA85">
            <v>0.50855923999999997</v>
          </cell>
        </row>
        <row r="86">
          <cell r="AA86">
            <v>1.0285974</v>
          </cell>
        </row>
        <row r="87">
          <cell r="AA87">
            <v>0.64978416999999999</v>
          </cell>
        </row>
        <row r="88">
          <cell r="AA88">
            <v>1.100606E-2</v>
          </cell>
        </row>
        <row r="89">
          <cell r="AA89">
            <v>1.100606E-2</v>
          </cell>
        </row>
        <row r="90">
          <cell r="AA90">
            <v>0.66762973000000003</v>
          </cell>
        </row>
        <row r="91">
          <cell r="AA91">
            <v>0.90723748999999998</v>
          </cell>
        </row>
        <row r="92">
          <cell r="AA92">
            <v>2.1068756800000004</v>
          </cell>
        </row>
        <row r="93">
          <cell r="AA93">
            <v>1.9875703899999999</v>
          </cell>
        </row>
        <row r="94">
          <cell r="AA94">
            <v>1.9010825900000001</v>
          </cell>
        </row>
        <row r="95">
          <cell r="AA95">
            <v>1.438507E-2</v>
          </cell>
        </row>
        <row r="96">
          <cell r="AA96">
            <v>1.438507E-2</v>
          </cell>
        </row>
        <row r="97">
          <cell r="AA97">
            <v>1.5656803300000002</v>
          </cell>
        </row>
        <row r="98">
          <cell r="AA98">
            <v>1.5656803300000002</v>
          </cell>
        </row>
        <row r="99">
          <cell r="AA99">
            <v>1.7782868200000002</v>
          </cell>
        </row>
        <row r="100">
          <cell r="AA100">
            <v>0.39667722</v>
          </cell>
        </row>
        <row r="101">
          <cell r="AA101">
            <v>0.42183044000000003</v>
          </cell>
        </row>
        <row r="102">
          <cell r="AA102">
            <v>5.4169099999999996E-3</v>
          </cell>
        </row>
        <row r="103">
          <cell r="AA103">
            <v>5.4169099999999996E-3</v>
          </cell>
        </row>
        <row r="104">
          <cell r="AA104">
            <v>0.80097340000000006</v>
          </cell>
        </row>
        <row r="105">
          <cell r="AA105">
            <v>1.43045589</v>
          </cell>
        </row>
        <row r="106">
          <cell r="AA106">
            <v>1.29853423</v>
          </cell>
        </row>
        <row r="107">
          <cell r="AA107">
            <v>0.67036883999999997</v>
          </cell>
        </row>
        <row r="108">
          <cell r="AA108">
            <v>0.74909427000000006</v>
          </cell>
        </row>
        <row r="109">
          <cell r="AA109">
            <v>5.0255100000000004E-3</v>
          </cell>
        </row>
        <row r="110">
          <cell r="AA110">
            <v>5.0255100000000004E-3</v>
          </cell>
        </row>
        <row r="111">
          <cell r="AA111">
            <v>1.2133890000000001</v>
          </cell>
        </row>
        <row r="112">
          <cell r="AA112">
            <v>1.2805708099999999</v>
          </cell>
        </row>
        <row r="113">
          <cell r="AA113">
            <v>0.91759506000000002</v>
          </cell>
        </row>
        <row r="114">
          <cell r="AA114">
            <v>0.68939843999999995</v>
          </cell>
        </row>
        <row r="115">
          <cell r="AA115">
            <v>1.2117251599999999</v>
          </cell>
        </row>
        <row r="116">
          <cell r="AA116">
            <v>3.94204E-3</v>
          </cell>
        </row>
        <row r="117">
          <cell r="AA117">
            <v>3.94204E-3</v>
          </cell>
        </row>
        <row r="118">
          <cell r="AA118">
            <v>0.73681562</v>
          </cell>
        </row>
        <row r="119">
          <cell r="AA119">
            <v>5.1054783399999994</v>
          </cell>
        </row>
        <row r="120">
          <cell r="AA120">
            <v>1.62403271</v>
          </cell>
        </row>
        <row r="121">
          <cell r="AA121">
            <v>1.1516608500000001</v>
          </cell>
        </row>
        <row r="122">
          <cell r="AA122">
            <v>1.6933864199999999</v>
          </cell>
        </row>
        <row r="123">
          <cell r="AA123">
            <v>3.88675E-3</v>
          </cell>
        </row>
        <row r="124">
          <cell r="AA124">
            <v>3.88675E-3</v>
          </cell>
        </row>
        <row r="125">
          <cell r="AA125">
            <v>0.58823948999999998</v>
          </cell>
        </row>
        <row r="126">
          <cell r="AA126">
            <v>1.8442715700000001</v>
          </cell>
        </row>
        <row r="127">
          <cell r="AA127">
            <v>0.69345095999999995</v>
          </cell>
        </row>
        <row r="128">
          <cell r="AA128">
            <v>4.13721607</v>
          </cell>
        </row>
        <row r="129">
          <cell r="AA129">
            <v>23.151279120000002</v>
          </cell>
        </row>
        <row r="130">
          <cell r="AA130">
            <v>9.6719999999999996E-5</v>
          </cell>
        </row>
        <row r="131">
          <cell r="AA131">
            <v>9.6719999999999996E-5</v>
          </cell>
        </row>
        <row r="132">
          <cell r="AA132">
            <v>0.82888596999999997</v>
          </cell>
        </row>
        <row r="133">
          <cell r="AA133">
            <v>2.6098217500000001</v>
          </cell>
        </row>
        <row r="134">
          <cell r="AA134">
            <v>0.76209541000000003</v>
          </cell>
        </row>
        <row r="135">
          <cell r="AA135">
            <v>1.04154631</v>
          </cell>
        </row>
        <row r="136">
          <cell r="AA136">
            <v>1.6530667299999999</v>
          </cell>
        </row>
        <row r="137">
          <cell r="AA137">
            <v>8.1225099999999995E-3</v>
          </cell>
        </row>
        <row r="138">
          <cell r="AA138">
            <v>8.1225099999999995E-3</v>
          </cell>
        </row>
        <row r="139">
          <cell r="AA139">
            <v>0.62389432</v>
          </cell>
        </row>
        <row r="140">
          <cell r="AA140">
            <v>0.49967489000000004</v>
          </cell>
        </row>
        <row r="141">
          <cell r="AA141">
            <v>1.0828795</v>
          </cell>
        </row>
        <row r="142">
          <cell r="AA142">
            <v>1.6738869699999999</v>
          </cell>
        </row>
        <row r="143">
          <cell r="AA143">
            <v>1.4566990900000001</v>
          </cell>
        </row>
        <row r="144">
          <cell r="AA144">
            <v>6.01564E-3</v>
          </cell>
        </row>
        <row r="145">
          <cell r="AA145">
            <v>6.01564E-3</v>
          </cell>
        </row>
        <row r="146">
          <cell r="AA146">
            <v>1.41917223</v>
          </cell>
        </row>
        <row r="147">
          <cell r="AA147">
            <v>0.73746293000000007</v>
          </cell>
        </row>
        <row r="148">
          <cell r="AA148">
            <v>0.58296418999999999</v>
          </cell>
        </row>
        <row r="149">
          <cell r="AA149">
            <v>2.7980405499999996</v>
          </cell>
        </row>
        <row r="150">
          <cell r="AA150">
            <v>1.64301575</v>
          </cell>
        </row>
        <row r="151">
          <cell r="AA151">
            <v>3.1584600000000001E-3</v>
          </cell>
        </row>
        <row r="152">
          <cell r="AA152">
            <v>3.1584600000000001E-3</v>
          </cell>
        </row>
        <row r="153">
          <cell r="AA153">
            <v>0.73084822159999996</v>
          </cell>
        </row>
        <row r="154">
          <cell r="AA154">
            <v>0.58658326000000005</v>
          </cell>
        </row>
        <row r="155">
          <cell r="AA155">
            <v>1.2218281599999998</v>
          </cell>
        </row>
        <row r="156">
          <cell r="AA156">
            <v>2.1743451600000001</v>
          </cell>
        </row>
        <row r="157">
          <cell r="AA157">
            <v>55.913724650000006</v>
          </cell>
        </row>
        <row r="158">
          <cell r="AA158">
            <v>3.0676599999999998E-3</v>
          </cell>
        </row>
        <row r="159">
          <cell r="AA159">
            <v>3.0676599999999998E-3</v>
          </cell>
        </row>
        <row r="160">
          <cell r="AA160">
            <v>3.3754796900000001</v>
          </cell>
        </row>
        <row r="161">
          <cell r="AA161">
            <v>31.824207611999999</v>
          </cell>
        </row>
        <row r="162">
          <cell r="AA162">
            <v>31.824207611999999</v>
          </cell>
        </row>
        <row r="163">
          <cell r="AA163">
            <v>0.44757871999999999</v>
          </cell>
        </row>
        <row r="164">
          <cell r="AA164">
            <v>1.1485227900000001</v>
          </cell>
        </row>
        <row r="165">
          <cell r="AA165">
            <v>5.0611000000000007E-3</v>
          </cell>
        </row>
        <row r="166">
          <cell r="AA166">
            <v>5.0611000000000007E-3</v>
          </cell>
        </row>
        <row r="167">
          <cell r="AA167">
            <v>2.3762875600000002</v>
          </cell>
        </row>
        <row r="168">
          <cell r="AA168">
            <v>11.230337</v>
          </cell>
        </row>
        <row r="169">
          <cell r="AA169">
            <v>0.56137446999999996</v>
          </cell>
        </row>
        <row r="170">
          <cell r="AA170">
            <v>0.24455019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Hoja3"/>
      <sheetName val="AMLAT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  <sheetName val="priv_estandar5"/>
      <sheetName val="priv_preferenciales5"/>
      <sheetName val="ent_cme5"/>
      <sheetName val="ent_vme5"/>
      <sheetName val="compra_ent5"/>
      <sheetName val="venta_ent5"/>
      <sheetName val="priv_estandar6"/>
      <sheetName val="priv_preferenciales6"/>
      <sheetName val="ent_cme6"/>
      <sheetName val="ent_vme6"/>
      <sheetName val="compra_ent6"/>
      <sheetName val="venta_ent6"/>
      <sheetName val="priv_estandar7"/>
      <sheetName val="priv_preferenciales7"/>
      <sheetName val="ent_cme7"/>
      <sheetName val="ent_vme7"/>
      <sheetName val="compra_ent7"/>
      <sheetName val="venta_ent7"/>
    </sheetNames>
    <sheetDataSet>
      <sheetData sheetId="0" refreshError="1"/>
      <sheetData sheetId="1" refreshError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  <cell r="X6" t="str">
            <v>VE</v>
          </cell>
          <cell r="Y6" t="str">
            <v>SPR</v>
          </cell>
          <cell r="Z6" t="str">
            <v>VOL_CO</v>
          </cell>
          <cell r="AA6" t="str">
            <v>VOL_VE</v>
          </cell>
          <cell r="AB6" t="str">
            <v>Pro_CO</v>
          </cell>
          <cell r="AC6" t="str">
            <v>PRO_VE</v>
          </cell>
        </row>
        <row r="7">
          <cell r="W7">
            <v>8.09082866543676</v>
          </cell>
          <cell r="X7">
            <v>8.1016314211107083</v>
          </cell>
          <cell r="Y7">
            <v>1.0802755673948283E-2</v>
          </cell>
          <cell r="Z7">
            <v>5.6312625108000001</v>
          </cell>
          <cell r="AA7">
            <v>10.066148549999998</v>
          </cell>
          <cell r="AB7">
            <v>4146.7323349042708</v>
          </cell>
          <cell r="AC7">
            <v>13089.920091027305</v>
          </cell>
        </row>
        <row r="8">
          <cell r="W8">
            <v>8.0991726567301967</v>
          </cell>
          <cell r="X8">
            <v>8.1038708280246272</v>
          </cell>
          <cell r="Y8">
            <v>4.6981712944305087E-3</v>
          </cell>
          <cell r="Z8">
            <v>6.2565101305999997</v>
          </cell>
          <cell r="AA8">
            <v>0.41030084</v>
          </cell>
          <cell r="AB8">
            <v>4831.2819541312738</v>
          </cell>
          <cell r="AC8">
            <v>606.95390532544377</v>
          </cell>
        </row>
        <row r="9">
          <cell r="W9">
            <v>8.093101499425611</v>
          </cell>
          <cell r="X9">
            <v>8.1059794502504054</v>
          </cell>
          <cell r="Y9">
            <v>1.2877950824794482E-2</v>
          </cell>
          <cell r="Z9">
            <v>0.80886853009999982</v>
          </cell>
          <cell r="AA9">
            <v>1.37840502</v>
          </cell>
          <cell r="AB9">
            <v>648.13183501602555</v>
          </cell>
          <cell r="AC9">
            <v>2301.1769949916529</v>
          </cell>
        </row>
        <row r="10">
          <cell r="W10">
            <v>8.0969431175873439</v>
          </cell>
          <cell r="X10">
            <v>8.1035926983619184</v>
          </cell>
          <cell r="Y10">
            <v>6.6495807745745594E-3</v>
          </cell>
          <cell r="Z10">
            <v>7.1107656211999979</v>
          </cell>
          <cell r="AA10">
            <v>4.70255505</v>
          </cell>
          <cell r="AB10">
            <v>4491.9555408717615</v>
          </cell>
          <cell r="AC10">
            <v>8235.6480735551668</v>
          </cell>
        </row>
        <row r="11">
          <cell r="W11">
            <v>8.0797878556014044</v>
          </cell>
          <cell r="X11">
            <v>8.1073510707034195</v>
          </cell>
          <cell r="Y11">
            <v>2.7563215102015093E-2</v>
          </cell>
          <cell r="Z11">
            <v>5.3845400000000002E-3</v>
          </cell>
          <cell r="AA11">
            <v>6.060782E-2</v>
          </cell>
          <cell r="AB11">
            <v>109.88857142857142</v>
          </cell>
          <cell r="AC11">
            <v>946.9971875</v>
          </cell>
        </row>
        <row r="12">
          <cell r="W12">
            <v>8.0797878556014044</v>
          </cell>
          <cell r="X12">
            <v>8.1073510707034195</v>
          </cell>
          <cell r="Y12">
            <v>2.7563215102015093E-2</v>
          </cell>
          <cell r="Z12">
            <v>5.3845400000000002E-3</v>
          </cell>
          <cell r="AA12">
            <v>6.060782E-2</v>
          </cell>
          <cell r="AB12">
            <v>109.88857142857142</v>
          </cell>
          <cell r="AC12">
            <v>946.9971875</v>
          </cell>
        </row>
        <row r="13">
          <cell r="W13">
            <v>8.0929070480903658</v>
          </cell>
          <cell r="X13">
            <v>8.1047791026104434</v>
          </cell>
          <cell r="Y13">
            <v>1.1872054520077668E-2</v>
          </cell>
          <cell r="Z13">
            <v>3.7419663905999996</v>
          </cell>
          <cell r="AA13">
            <v>0.83043913000000003</v>
          </cell>
          <cell r="AB13">
            <v>3712.2682446428566</v>
          </cell>
          <cell r="AC13">
            <v>1963.2130732860521</v>
          </cell>
        </row>
        <row r="14">
          <cell r="W14">
            <v>8.0844984663439252</v>
          </cell>
          <cell r="X14">
            <v>8.1019307717302631</v>
          </cell>
          <cell r="Y14">
            <v>1.7432305386337887E-2</v>
          </cell>
          <cell r="Z14">
            <v>2.0182143506000005</v>
          </cell>
          <cell r="AA14">
            <v>2.0175468999999997</v>
          </cell>
          <cell r="AB14">
            <v>2084.9321803719013</v>
          </cell>
          <cell r="AC14">
            <v>4554.2819413092548</v>
          </cell>
        </row>
        <row r="15">
          <cell r="W15">
            <v>8.0886408815808668</v>
          </cell>
          <cell r="X15">
            <v>8.1036307584019518</v>
          </cell>
          <cell r="Y15">
            <v>1.4989876821084991E-2</v>
          </cell>
          <cell r="Z15">
            <v>1.0561581495000003</v>
          </cell>
          <cell r="AA15">
            <v>7.8205300899999992</v>
          </cell>
          <cell r="AB15">
            <v>1071.1543098377285</v>
          </cell>
          <cell r="AC15">
            <v>15516.924781746029</v>
          </cell>
        </row>
        <row r="16">
          <cell r="W16">
            <v>8.0989071399104944</v>
          </cell>
          <cell r="X16">
            <v>8.1031859625907767</v>
          </cell>
          <cell r="Y16">
            <v>4.2788226802823459E-3</v>
          </cell>
          <cell r="Z16">
            <v>5.6930793500000005</v>
          </cell>
          <cell r="AA16">
            <v>1.57671545</v>
          </cell>
          <cell r="AB16">
            <v>5479.3833974975951</v>
          </cell>
          <cell r="AC16">
            <v>2887.7572344322343</v>
          </cell>
        </row>
        <row r="17">
          <cell r="W17">
            <v>8.0952941984602571</v>
          </cell>
          <cell r="X17">
            <v>8.107003251490779</v>
          </cell>
          <cell r="Y17">
            <v>1.1709053030521943E-2</v>
          </cell>
          <cell r="Z17">
            <v>2.0851894107999995</v>
          </cell>
          <cell r="AA17">
            <v>0.74739562999999998</v>
          </cell>
          <cell r="AB17">
            <v>2156.3489253360904</v>
          </cell>
          <cell r="AC17">
            <v>1646.2458810572687</v>
          </cell>
        </row>
        <row r="18">
          <cell r="W18">
            <v>8.0869640781990775</v>
          </cell>
          <cell r="X18">
            <v>8.1076274023852566</v>
          </cell>
          <cell r="Y18">
            <v>2.0663324186179111E-2</v>
          </cell>
          <cell r="Z18">
            <v>2.9171700000000002E-3</v>
          </cell>
          <cell r="AA18">
            <v>3.8799980000000005E-2</v>
          </cell>
          <cell r="AB18">
            <v>57.199411764705886</v>
          </cell>
          <cell r="AC18">
            <v>412.76574468085107</v>
          </cell>
        </row>
        <row r="19">
          <cell r="W19">
            <v>8.0869640781990775</v>
          </cell>
          <cell r="X19">
            <v>8.1076274023852566</v>
          </cell>
          <cell r="Y19">
            <v>2.0663324186179111E-2</v>
          </cell>
          <cell r="Z19">
            <v>2.9171700000000002E-3</v>
          </cell>
          <cell r="AA19">
            <v>3.8799980000000005E-2</v>
          </cell>
          <cell r="AB19">
            <v>57.199411764705886</v>
          </cell>
          <cell r="AC19">
            <v>412.76574468085107</v>
          </cell>
        </row>
        <row r="20">
          <cell r="W20">
            <v>8.0898693803735426</v>
          </cell>
          <cell r="X20">
            <v>8.1036614567494034</v>
          </cell>
          <cell r="Y20">
            <v>1.3792076375860773E-2</v>
          </cell>
          <cell r="Z20">
            <v>1.34262843</v>
          </cell>
          <cell r="AA20">
            <v>1.7179578</v>
          </cell>
          <cell r="AB20">
            <v>449.3401706827309</v>
          </cell>
          <cell r="AC20">
            <v>2389.3710709318498</v>
          </cell>
        </row>
        <row r="21">
          <cell r="W21">
            <v>8.0859045873596855</v>
          </cell>
          <cell r="X21">
            <v>8.1026599863643085</v>
          </cell>
          <cell r="Y21">
            <v>1.6755399004622973E-2</v>
          </cell>
          <cell r="Z21">
            <v>0.9287502097</v>
          </cell>
          <cell r="AA21">
            <v>2.93371242</v>
          </cell>
          <cell r="AB21">
            <v>818.28212308370041</v>
          </cell>
          <cell r="AC21">
            <v>6490.514203539823</v>
          </cell>
        </row>
        <row r="22">
          <cell r="W22">
            <v>8.0926043701041817</v>
          </cell>
          <cell r="X22">
            <v>8.1038463577230804</v>
          </cell>
          <cell r="Y22">
            <v>1.1241987618898719E-2</v>
          </cell>
          <cell r="Z22">
            <v>1.6818510806</v>
          </cell>
          <cell r="AA22">
            <v>0.89564743999999996</v>
          </cell>
          <cell r="AB22">
            <v>1351.9703220257234</v>
          </cell>
          <cell r="AC22">
            <v>1631.4161020036429</v>
          </cell>
        </row>
        <row r="23">
          <cell r="W23">
            <v>8.0925912388904848</v>
          </cell>
          <cell r="X23">
            <v>8.1024900735485907</v>
          </cell>
          <cell r="Y23">
            <v>9.8988346581059261E-3</v>
          </cell>
          <cell r="Z23">
            <v>2.4804601611999999</v>
          </cell>
          <cell r="AA23">
            <v>2.05004338</v>
          </cell>
          <cell r="AB23">
            <v>1982.7819034372503</v>
          </cell>
          <cell r="AC23">
            <v>3371.7818749999997</v>
          </cell>
        </row>
        <row r="24">
          <cell r="W24">
            <v>8.0943080430473788</v>
          </cell>
          <cell r="X24">
            <v>8.1061590060819597</v>
          </cell>
          <cell r="Y24">
            <v>1.1850963034580886E-2</v>
          </cell>
          <cell r="Z24">
            <v>3.3717857131999995</v>
          </cell>
          <cell r="AA24">
            <v>1.0054700300000001</v>
          </cell>
          <cell r="AB24">
            <v>2525.6821821722842</v>
          </cell>
          <cell r="AC24">
            <v>2157.661008583691</v>
          </cell>
        </row>
        <row r="25">
          <cell r="W25">
            <v>8.0836047156785504</v>
          </cell>
          <cell r="X25">
            <v>8.1057382994115894</v>
          </cell>
          <cell r="Y25">
            <v>2.2133583733038975E-2</v>
          </cell>
          <cell r="Z25">
            <v>4.7221199999999998E-3</v>
          </cell>
          <cell r="AA25">
            <v>1.0463790000000001E-2</v>
          </cell>
          <cell r="AB25">
            <v>118.05299999999998</v>
          </cell>
          <cell r="AC25">
            <v>222.63382978723405</v>
          </cell>
        </row>
        <row r="26">
          <cell r="W26">
            <v>8.0836047156785504</v>
          </cell>
          <cell r="X26">
            <v>8.1057382994115894</v>
          </cell>
          <cell r="Y26">
            <v>2.2133583733038975E-2</v>
          </cell>
          <cell r="Z26">
            <v>4.7221199999999998E-3</v>
          </cell>
          <cell r="AA26">
            <v>1.0463790000000001E-2</v>
          </cell>
          <cell r="AB26">
            <v>118.05299999999998</v>
          </cell>
          <cell r="AC26">
            <v>222.63382978723405</v>
          </cell>
        </row>
        <row r="27">
          <cell r="W27">
            <v>8.0966024784062416</v>
          </cell>
          <cell r="X27">
            <v>8.1023436990443898</v>
          </cell>
          <cell r="Y27">
            <v>5.7412206381481923E-3</v>
          </cell>
          <cell r="Z27">
            <v>2.2600229706000001</v>
          </cell>
          <cell r="AA27">
            <v>8.8113797999999974</v>
          </cell>
          <cell r="AB27">
            <v>708.69331157102545</v>
          </cell>
          <cell r="AC27">
            <v>14588.377152317877</v>
          </cell>
        </row>
        <row r="28">
          <cell r="W28">
            <v>8.0918749550328037</v>
          </cell>
          <cell r="X28">
            <v>8.1059146960669572</v>
          </cell>
          <cell r="Y28">
            <v>1.4039741034153508E-2</v>
          </cell>
          <cell r="Z28">
            <v>0.72371088119999993</v>
          </cell>
          <cell r="AA28">
            <v>1.75671226</v>
          </cell>
          <cell r="AB28">
            <v>643.87089074733092</v>
          </cell>
          <cell r="AC28">
            <v>3464.9157001972385</v>
          </cell>
        </row>
        <row r="29">
          <cell r="W29">
            <v>8.0973529364183925</v>
          </cell>
          <cell r="X29">
            <v>8.1015943462946769</v>
          </cell>
          <cell r="Y29">
            <v>4.2414098762844077E-3</v>
          </cell>
          <cell r="Z29">
            <v>3.4664030715999998</v>
          </cell>
          <cell r="AA29">
            <v>1.50618232</v>
          </cell>
          <cell r="AB29">
            <v>2888.669226333333</v>
          </cell>
          <cell r="AC29">
            <v>3184.3178012684989</v>
          </cell>
        </row>
        <row r="30">
          <cell r="W30">
            <v>8.0903957307509646</v>
          </cell>
          <cell r="X30">
            <v>8.1053361784411848</v>
          </cell>
          <cell r="Y30">
            <v>1.4940447690220182E-2</v>
          </cell>
          <cell r="Z30">
            <v>2.8275223349999998</v>
          </cell>
          <cell r="AA30">
            <v>1.12988804</v>
          </cell>
          <cell r="AB30">
            <v>1943.3143195876287</v>
          </cell>
          <cell r="AC30">
            <v>2810.6667661691545</v>
          </cell>
        </row>
        <row r="31">
          <cell r="W31">
            <v>8.0915403097383862</v>
          </cell>
          <cell r="X31">
            <v>8.102898544504022</v>
          </cell>
          <cell r="Y31">
            <v>1.13582347656358E-2</v>
          </cell>
          <cell r="Z31">
            <v>1.03284518</v>
          </cell>
          <cell r="AA31">
            <v>2.4607130800000001</v>
          </cell>
          <cell r="AB31">
            <v>808.80593578700086</v>
          </cell>
          <cell r="AC31">
            <v>6182.6961809045224</v>
          </cell>
        </row>
        <row r="32">
          <cell r="W32">
            <v>8.0899907561573521</v>
          </cell>
          <cell r="X32">
            <v>8.1023948857967696</v>
          </cell>
          <cell r="Y32">
            <v>1.2404129639417505E-2</v>
          </cell>
          <cell r="Z32">
            <v>5.4414600000000004E-3</v>
          </cell>
          <cell r="AA32">
            <v>1.0925260000000001E-2</v>
          </cell>
          <cell r="AB32">
            <v>67.17851851851853</v>
          </cell>
          <cell r="AC32">
            <v>232.45234042553193</v>
          </cell>
        </row>
        <row r="33">
          <cell r="W33">
            <v>8.0899907561573521</v>
          </cell>
          <cell r="X33">
            <v>8.1023948857967696</v>
          </cell>
          <cell r="Y33">
            <v>1.2404129639417505E-2</v>
          </cell>
          <cell r="Z33">
            <v>5.4414600000000004E-3</v>
          </cell>
          <cell r="AA33">
            <v>1.0925260000000001E-2</v>
          </cell>
          <cell r="AB33">
            <v>67.17851851851853</v>
          </cell>
          <cell r="AC33">
            <v>232.45234042553193</v>
          </cell>
        </row>
        <row r="34">
          <cell r="W34">
            <v>8.0919343797541696</v>
          </cell>
          <cell r="X34">
            <v>8.1046230884289088</v>
          </cell>
          <cell r="Y34">
            <v>1.2688708674739146E-2</v>
          </cell>
          <cell r="Z34">
            <v>1.8586975505999996</v>
          </cell>
          <cell r="AA34">
            <v>1.0818526499999999</v>
          </cell>
          <cell r="AB34">
            <v>568.06159859413197</v>
          </cell>
          <cell r="AC34">
            <v>1849.320769230769</v>
          </cell>
        </row>
        <row r="35">
          <cell r="W35">
            <v>8.0904592031234532</v>
          </cell>
          <cell r="X35">
            <v>8.1019136371231149</v>
          </cell>
          <cell r="Y35">
            <v>1.1454433999661617E-2</v>
          </cell>
          <cell r="Z35">
            <v>1.08055809</v>
          </cell>
          <cell r="AA35">
            <v>2.4632906600000002</v>
          </cell>
          <cell r="AB35">
            <v>913.40497886728656</v>
          </cell>
          <cell r="AC35">
            <v>4478.7102909090909</v>
          </cell>
        </row>
        <row r="36">
          <cell r="W36">
            <v>8.0892040703651844</v>
          </cell>
          <cell r="X36">
            <v>8.1042929790507756</v>
          </cell>
          <cell r="Y36">
            <v>1.5088908685591207E-2</v>
          </cell>
          <cell r="Z36">
            <v>5.3904779804999992</v>
          </cell>
          <cell r="AA36">
            <v>2.1273808599999997</v>
          </cell>
          <cell r="AB36">
            <v>4080.6040730507179</v>
          </cell>
          <cell r="AC36">
            <v>4067.6498279158695</v>
          </cell>
        </row>
        <row r="37">
          <cell r="W37">
            <v>8.0874799917486531</v>
          </cell>
          <cell r="X37">
            <v>8.107641148453439</v>
          </cell>
          <cell r="Y37">
            <v>2.016115670478591E-2</v>
          </cell>
          <cell r="Z37">
            <v>2.0514664695000002</v>
          </cell>
          <cell r="AA37">
            <v>2.3611381200000001</v>
          </cell>
          <cell r="AB37">
            <v>1298.3964996835443</v>
          </cell>
          <cell r="AC37">
            <v>3330.2371227080398</v>
          </cell>
        </row>
        <row r="38">
          <cell r="W38">
            <v>8.0988215938021249</v>
          </cell>
          <cell r="X38">
            <v>8.103982548764554</v>
          </cell>
          <cell r="Y38">
            <v>5.1609549624291873E-3</v>
          </cell>
          <cell r="Z38">
            <v>10.55230203</v>
          </cell>
          <cell r="AA38">
            <v>1.7455102300000001</v>
          </cell>
          <cell r="AB38">
            <v>105523.02029999999</v>
          </cell>
          <cell r="AC38">
            <v>5857.4168791946304</v>
          </cell>
        </row>
        <row r="39">
          <cell r="W39">
            <v>8.0907007632132988</v>
          </cell>
          <cell r="X39">
            <v>8.1037457262401933</v>
          </cell>
          <cell r="Y39">
            <v>1.3044963026894507E-2</v>
          </cell>
          <cell r="Z39">
            <v>2.2038400000000003E-2</v>
          </cell>
          <cell r="AA39">
            <v>1.2626469999999999E-2</v>
          </cell>
          <cell r="AB39">
            <v>459.13333333333338</v>
          </cell>
          <cell r="AC39">
            <v>200.42015873015873</v>
          </cell>
        </row>
        <row r="40">
          <cell r="W40">
            <v>8.0907007632132988</v>
          </cell>
          <cell r="X40">
            <v>8.1037457262401933</v>
          </cell>
          <cell r="Y40">
            <v>1.3044963026894507E-2</v>
          </cell>
          <cell r="Z40">
            <v>2.2038400000000003E-2</v>
          </cell>
          <cell r="AA40">
            <v>1.2626469999999999E-2</v>
          </cell>
          <cell r="AB40">
            <v>459.13333333333338</v>
          </cell>
          <cell r="AC40">
            <v>200.42015873015873</v>
          </cell>
        </row>
        <row r="41">
          <cell r="W41">
            <v>8.0949684105170991</v>
          </cell>
          <cell r="X41">
            <v>8.1059465460543407</v>
          </cell>
          <cell r="Y41">
            <v>1.0978135537241585E-2</v>
          </cell>
          <cell r="Z41">
            <v>1.621290991</v>
          </cell>
          <cell r="AA41">
            <v>2.2981056400000002</v>
          </cell>
          <cell r="AB41">
            <v>16212.90991</v>
          </cell>
          <cell r="AC41">
            <v>6437.2707002801126</v>
          </cell>
        </row>
        <row r="42">
          <cell r="W42">
            <v>8.0939982152064704</v>
          </cell>
          <cell r="X42">
            <v>8.1009281103956052</v>
          </cell>
          <cell r="Y42">
            <v>6.9298951891347826E-3</v>
          </cell>
          <cell r="Z42">
            <v>2.6901086994000001</v>
          </cell>
          <cell r="AA42">
            <v>5.7891869700000029</v>
          </cell>
          <cell r="AB42">
            <v>20693.143841538462</v>
          </cell>
          <cell r="AC42">
            <v>19962.713689655182</v>
          </cell>
        </row>
        <row r="43">
          <cell r="W43">
            <v>8.0891206442634953</v>
          </cell>
          <cell r="X43">
            <v>8.1067845481064129</v>
          </cell>
          <cell r="Y43">
            <v>1.7663903842917605E-2</v>
          </cell>
          <cell r="Z43">
            <v>1.4148578213</v>
          </cell>
          <cell r="AA43">
            <v>0.92320218999999992</v>
          </cell>
          <cell r="AB43">
            <v>11318.862570400001</v>
          </cell>
          <cell r="AC43">
            <v>3564.4872200772197</v>
          </cell>
        </row>
        <row r="44">
          <cell r="W44">
            <v>8.0900171024198304</v>
          </cell>
          <cell r="X44">
            <v>8.104396949091333</v>
          </cell>
          <cell r="Y44">
            <v>1.4379846671502605E-2</v>
          </cell>
          <cell r="Z44">
            <v>1.1467978914999999</v>
          </cell>
          <cell r="AA44">
            <v>1.0207966800999995</v>
          </cell>
          <cell r="AB44">
            <v>9174.383131999999</v>
          </cell>
          <cell r="AC44">
            <v>4116.1156455645141</v>
          </cell>
        </row>
        <row r="45">
          <cell r="W45">
            <v>8.0957570380688022</v>
          </cell>
          <cell r="X45">
            <v>8.1049261280128917</v>
          </cell>
          <cell r="Y45">
            <v>9.1690899440894924E-3</v>
          </cell>
          <cell r="Z45">
            <v>3.4223615822999998</v>
          </cell>
          <cell r="AA45">
            <v>1.9578956200000002</v>
          </cell>
          <cell r="AB45">
            <v>25926.981684090908</v>
          </cell>
          <cell r="AC45">
            <v>7332.942397003746</v>
          </cell>
        </row>
        <row r="46">
          <cell r="W46">
            <v>8.0920684675918313</v>
          </cell>
          <cell r="X46">
            <v>8.105376609614888</v>
          </cell>
          <cell r="Y46">
            <v>1.3308142023056746E-2</v>
          </cell>
          <cell r="Z46">
            <v>4.48066E-3</v>
          </cell>
          <cell r="AA46">
            <v>2.0921930000000002E-2</v>
          </cell>
          <cell r="AB46">
            <v>81.466545454545454</v>
          </cell>
          <cell r="AC46">
            <v>360.72293103448277</v>
          </cell>
        </row>
        <row r="47">
          <cell r="W47">
            <v>8.0920684675918313</v>
          </cell>
          <cell r="X47">
            <v>8.105376609614888</v>
          </cell>
          <cell r="Y47">
            <v>1.3308142023056746E-2</v>
          </cell>
          <cell r="Z47">
            <v>4.48066E-3</v>
          </cell>
          <cell r="AA47">
            <v>2.0921930000000002E-2</v>
          </cell>
          <cell r="AB47">
            <v>81.466545454545454</v>
          </cell>
          <cell r="AC47">
            <v>360.72293103448277</v>
          </cell>
        </row>
        <row r="48">
          <cell r="W48">
            <v>8.0821717820234849</v>
          </cell>
          <cell r="X48">
            <v>8.1023672012486134</v>
          </cell>
          <cell r="Y48">
            <v>2.0195419225128575E-2</v>
          </cell>
          <cell r="Z48">
            <v>2.4694676399999884</v>
          </cell>
          <cell r="AA48">
            <v>3.0798514799999999</v>
          </cell>
          <cell r="AB48">
            <v>774.12778683385216</v>
          </cell>
          <cell r="AC48">
            <v>3354.9580392156863</v>
          </cell>
        </row>
        <row r="49">
          <cell r="W49">
            <v>8.0823469702240232</v>
          </cell>
          <cell r="X49">
            <v>8.1049843009750067</v>
          </cell>
          <cell r="Y49">
            <v>2.2637330750983509E-2</v>
          </cell>
          <cell r="Z49">
            <v>2.4967080299999997</v>
          </cell>
          <cell r="AA49">
            <v>1.04338658</v>
          </cell>
          <cell r="AB49">
            <v>20980.739747899159</v>
          </cell>
          <cell r="AC49">
            <v>5350.7004102564097</v>
          </cell>
        </row>
        <row r="50">
          <cell r="W50">
            <v>8.0814047298155618</v>
          </cell>
          <cell r="X50">
            <v>8.1031268174721074</v>
          </cell>
          <cell r="Y50">
            <v>2.1722087656545597E-2</v>
          </cell>
          <cell r="Z50">
            <v>2.7633271516</v>
          </cell>
          <cell r="AA50">
            <v>0.92100037999999995</v>
          </cell>
          <cell r="AB50">
            <v>19880.051450359711</v>
          </cell>
          <cell r="AC50">
            <v>5203.3919774011301</v>
          </cell>
        </row>
        <row r="51">
          <cell r="W51">
            <v>8.0806188877371028</v>
          </cell>
          <cell r="X51">
            <v>8.0973588015892695</v>
          </cell>
          <cell r="Y51">
            <v>1.6739913852166666E-2</v>
          </cell>
          <cell r="Z51">
            <v>4.1144146997000002</v>
          </cell>
          <cell r="AA51">
            <v>1.1549499399999998</v>
          </cell>
          <cell r="AB51">
            <v>13623.88973410596</v>
          </cell>
          <cell r="AC51">
            <v>1998.1832871972317</v>
          </cell>
        </row>
        <row r="52">
          <cell r="W52">
            <v>8.0783917116282922</v>
          </cell>
          <cell r="X52">
            <v>8.0953232801606063</v>
          </cell>
          <cell r="Y52">
            <v>1.6931568532314145E-2</v>
          </cell>
          <cell r="Z52">
            <v>11.353121359199976</v>
          </cell>
          <cell r="AA52">
            <v>1.4168921597999991</v>
          </cell>
          <cell r="AB52">
            <v>3944.7954687977681</v>
          </cell>
          <cell r="AC52">
            <v>870.32687948402895</v>
          </cell>
        </row>
        <row r="53">
          <cell r="W53">
            <v>8.0849901323658404</v>
          </cell>
          <cell r="X53">
            <v>8.0941853623433815</v>
          </cell>
          <cell r="Y53">
            <v>9.1952299775410751E-3</v>
          </cell>
          <cell r="Z53">
            <v>1.0032800000000001E-3</v>
          </cell>
          <cell r="AA53">
            <v>7.7959200000000005E-3</v>
          </cell>
          <cell r="AB53">
            <v>50.164000000000001</v>
          </cell>
          <cell r="AC53">
            <v>159.10040816326531</v>
          </cell>
        </row>
        <row r="54">
          <cell r="W54">
            <v>8.0849901323658404</v>
          </cell>
          <cell r="X54">
            <v>8.0941853623433815</v>
          </cell>
          <cell r="Y54">
            <v>9.1952299775410751E-3</v>
          </cell>
          <cell r="Z54">
            <v>1.0032800000000001E-3</v>
          </cell>
          <cell r="AA54">
            <v>7.7959200000000005E-3</v>
          </cell>
          <cell r="AB54">
            <v>50.164000000000001</v>
          </cell>
          <cell r="AC54">
            <v>159.10040816326531</v>
          </cell>
        </row>
        <row r="55">
          <cell r="W55">
            <v>8.0480639541641903</v>
          </cell>
          <cell r="X55">
            <v>8.0875872947148562</v>
          </cell>
          <cell r="Y55">
            <v>3.9523340550665864E-2</v>
          </cell>
          <cell r="Z55">
            <v>1.9303667206000001</v>
          </cell>
          <cell r="AA55">
            <v>0.46268996999999995</v>
          </cell>
          <cell r="AB55">
            <v>14848.974773846156</v>
          </cell>
          <cell r="AC55">
            <v>685.46662222222221</v>
          </cell>
        </row>
        <row r="56">
          <cell r="W56">
            <v>8.0489773982058797</v>
          </cell>
          <cell r="X56">
            <v>8.08013195834104</v>
          </cell>
          <cell r="Y56">
            <v>3.1154560135160381E-2</v>
          </cell>
          <cell r="Z56">
            <v>6.9353385206000002</v>
          </cell>
          <cell r="AA56">
            <v>3.79698783</v>
          </cell>
          <cell r="AB56">
            <v>61374.677173451331</v>
          </cell>
          <cell r="AC56">
            <v>5886.8028372093022</v>
          </cell>
        </row>
        <row r="57">
          <cell r="W57">
            <v>8.0474873396153122</v>
          </cell>
          <cell r="X57">
            <v>8.0787706252931031</v>
          </cell>
          <cell r="Y57">
            <v>3.1283285677790929E-2</v>
          </cell>
          <cell r="Z57">
            <v>1.9838707214</v>
          </cell>
          <cell r="AA57">
            <v>1.0071926200000001</v>
          </cell>
          <cell r="AB57">
            <v>14480.80818540146</v>
          </cell>
          <cell r="AC57">
            <v>1733.5501204819277</v>
          </cell>
        </row>
        <row r="58">
          <cell r="W58">
            <v>8.0413051343222239</v>
          </cell>
          <cell r="X58">
            <v>8.0766133229643025</v>
          </cell>
          <cell r="Y58">
            <v>3.530818864207852E-2</v>
          </cell>
          <cell r="Z58">
            <v>0.70930656120000002</v>
          </cell>
          <cell r="AA58">
            <v>1.0837400500000001</v>
          </cell>
          <cell r="AB58">
            <v>7626.9522709677422</v>
          </cell>
          <cell r="AC58">
            <v>2100.2714147286824</v>
          </cell>
        </row>
        <row r="59">
          <cell r="W59">
            <v>8.0523947829876157</v>
          </cell>
          <cell r="X59">
            <v>8.0847692867839047</v>
          </cell>
          <cell r="Y59">
            <v>3.2374503796289034E-2</v>
          </cell>
          <cell r="Z59">
            <v>7.9919027823999995</v>
          </cell>
          <cell r="AA59">
            <v>0.53400842000000004</v>
          </cell>
          <cell r="AB59">
            <v>60544.718048484843</v>
          </cell>
          <cell r="AC59">
            <v>1227.6055632183909</v>
          </cell>
        </row>
        <row r="60">
          <cell r="W60">
            <v>8.0623536355485488</v>
          </cell>
          <cell r="X60">
            <v>8.0837273056366996</v>
          </cell>
          <cell r="Y60">
            <v>2.1373670088150831E-2</v>
          </cell>
          <cell r="Z60">
            <v>5.9893300000000002E-3</v>
          </cell>
          <cell r="AA60">
            <v>3.9778599999999997E-3</v>
          </cell>
          <cell r="AB60">
            <v>108.89690909090911</v>
          </cell>
          <cell r="AC60">
            <v>147.32814814814816</v>
          </cell>
        </row>
        <row r="61">
          <cell r="W61">
            <v>8.0623536355485488</v>
          </cell>
          <cell r="X61">
            <v>8.0837273056366996</v>
          </cell>
          <cell r="Y61">
            <v>2.1373670088150831E-2</v>
          </cell>
          <cell r="Z61">
            <v>5.9893300000000002E-3</v>
          </cell>
          <cell r="AA61">
            <v>3.9778599999999997E-3</v>
          </cell>
          <cell r="AB61">
            <v>108.89690909090911</v>
          </cell>
          <cell r="AC61">
            <v>147.32814814814816</v>
          </cell>
        </row>
        <row r="62">
          <cell r="W62">
            <v>8.045711313007633</v>
          </cell>
          <cell r="X62">
            <v>8.0831063373617233</v>
          </cell>
          <cell r="Y62">
            <v>3.7395024354090367E-2</v>
          </cell>
          <cell r="Z62">
            <v>2.6387078415</v>
          </cell>
          <cell r="AA62">
            <v>0.27504537000000001</v>
          </cell>
          <cell r="AB62">
            <v>22747.481392241378</v>
          </cell>
          <cell r="AC62">
            <v>528.93340384615385</v>
          </cell>
        </row>
        <row r="63">
          <cell r="W63">
            <v>8.0453605760865674</v>
          </cell>
          <cell r="X63">
            <v>8.0722293958287779</v>
          </cell>
          <cell r="Y63">
            <v>2.6868819742210448E-2</v>
          </cell>
          <cell r="Z63">
            <v>1.7163288306</v>
          </cell>
          <cell r="AA63">
            <v>2.2402690699999996</v>
          </cell>
          <cell r="AB63">
            <v>16826.75324117647</v>
          </cell>
          <cell r="AC63">
            <v>4058.4584601449274</v>
          </cell>
        </row>
        <row r="64">
          <cell r="W64">
            <v>8.0487192381409187</v>
          </cell>
          <cell r="X64">
            <v>8.0827548517834948</v>
          </cell>
          <cell r="Y64">
            <v>3.4035613642576124E-2</v>
          </cell>
          <cell r="Z64">
            <v>4.3775083215000015</v>
          </cell>
          <cell r="AA64">
            <v>0.73256216000000007</v>
          </cell>
          <cell r="AB64">
            <v>42500.080791262146</v>
          </cell>
          <cell r="AC64">
            <v>1568.6555888650964</v>
          </cell>
        </row>
        <row r="65">
          <cell r="W65">
            <v>8.0471536637967755</v>
          </cell>
          <cell r="X65">
            <v>8.0703864632086191</v>
          </cell>
          <cell r="Y65">
            <v>2.323279941184353E-2</v>
          </cell>
          <cell r="Z65">
            <v>4.7531294705000011</v>
          </cell>
          <cell r="AA65">
            <v>1.4576863603999999</v>
          </cell>
          <cell r="AB65">
            <v>49001.33474742269</v>
          </cell>
          <cell r="AC65">
            <v>2612.3411476702508</v>
          </cell>
        </row>
        <row r="66">
          <cell r="W66">
            <v>8.0480547787662928</v>
          </cell>
          <cell r="X66">
            <v>8.0786734197857655</v>
          </cell>
          <cell r="Y66">
            <v>3.0618641019472648E-2</v>
          </cell>
          <cell r="Z66">
            <v>16.629582030699979</v>
          </cell>
          <cell r="AA66">
            <v>1.9036271504</v>
          </cell>
          <cell r="AB66">
            <v>5726.4400932162453</v>
          </cell>
          <cell r="AC66">
            <v>3316.4236069686408</v>
          </cell>
        </row>
        <row r="67">
          <cell r="W67">
            <v>8.0657518760318858</v>
          </cell>
          <cell r="X67">
            <v>8.0781727414246607</v>
          </cell>
          <cell r="Y67">
            <v>1.2420865392774871E-2</v>
          </cell>
          <cell r="Z67">
            <v>5.4330100000000003E-3</v>
          </cell>
          <cell r="AA67">
            <v>1.248143E-2</v>
          </cell>
          <cell r="AB67">
            <v>150.91694444444445</v>
          </cell>
          <cell r="AC67">
            <v>138.68255555555555</v>
          </cell>
        </row>
        <row r="68">
          <cell r="W68">
            <v>8.0657518760318858</v>
          </cell>
          <cell r="X68">
            <v>8.0781727414246607</v>
          </cell>
          <cell r="Y68">
            <v>1.2420865392774871E-2</v>
          </cell>
          <cell r="Z68">
            <v>5.4330100000000003E-3</v>
          </cell>
          <cell r="AA68">
            <v>1.248143E-2</v>
          </cell>
          <cell r="AB68">
            <v>150.91694444444445</v>
          </cell>
          <cell r="AC68">
            <v>138.68255555555555</v>
          </cell>
        </row>
        <row r="69">
          <cell r="W69">
            <v>8.0232111503575609</v>
          </cell>
          <cell r="X69">
            <v>8.0754692587872281</v>
          </cell>
          <cell r="Y69">
            <v>5.2258108429667161E-2</v>
          </cell>
          <cell r="Z69">
            <v>2.0013168401999999</v>
          </cell>
          <cell r="AA69">
            <v>0.84034723</v>
          </cell>
          <cell r="AB69">
            <v>15883.466985714284</v>
          </cell>
          <cell r="AC69">
            <v>1458.9361631944444</v>
          </cell>
        </row>
        <row r="70">
          <cell r="W70">
            <v>8.0314658112447521</v>
          </cell>
          <cell r="X70">
            <v>8.05316599406388</v>
          </cell>
          <cell r="Y70">
            <v>2.1700182819127889E-2</v>
          </cell>
          <cell r="Z70">
            <v>6.1894508406000011</v>
          </cell>
          <cell r="AA70">
            <v>8.2360051199999997</v>
          </cell>
          <cell r="AB70">
            <v>63808.771552577331</v>
          </cell>
          <cell r="AC70">
            <v>27453.350399999999</v>
          </cell>
        </row>
        <row r="71">
          <cell r="W71">
            <v>8.0493131856405284</v>
          </cell>
          <cell r="X71">
            <v>8.0613019712589917</v>
          </cell>
          <cell r="Y71">
            <v>1.1988785618463282E-2</v>
          </cell>
          <cell r="Z71">
            <v>9.3338392312000007</v>
          </cell>
          <cell r="AA71">
            <v>1.9758423500000002</v>
          </cell>
          <cell r="AB71">
            <v>75272.897025806466</v>
          </cell>
          <cell r="AC71">
            <v>7345.1388475836438</v>
          </cell>
        </row>
        <row r="72">
          <cell r="W72">
            <v>8.0288758820858703</v>
          </cell>
          <cell r="X72">
            <v>8.0851984118251412</v>
          </cell>
          <cell r="Y72">
            <v>5.6322529739270877E-2</v>
          </cell>
          <cell r="Z72">
            <v>2.4098194406000002</v>
          </cell>
          <cell r="AA72">
            <v>0.47082472999999997</v>
          </cell>
          <cell r="AB72">
            <v>21516.245005357145</v>
          </cell>
          <cell r="AC72">
            <v>2047.0640434782608</v>
          </cell>
        </row>
        <row r="73">
          <cell r="W73">
            <v>8.019157138337011</v>
          </cell>
          <cell r="X73">
            <v>8.0635385736641076</v>
          </cell>
          <cell r="Y73">
            <v>4.4381435327096597E-2</v>
          </cell>
          <cell r="Z73">
            <v>0.84118493119999971</v>
          </cell>
          <cell r="AA73">
            <v>1.1983205400000001</v>
          </cell>
          <cell r="AB73">
            <v>5192.4995753086396</v>
          </cell>
          <cell r="AC73">
            <v>4993.0022500000005</v>
          </cell>
        </row>
        <row r="74">
          <cell r="W74">
            <v>8.019157138337011</v>
          </cell>
          <cell r="X74">
            <v>8.0635385736641076</v>
          </cell>
          <cell r="Y74">
            <v>4.4381435327096597E-2</v>
          </cell>
          <cell r="Z74">
            <v>0.84118493119999971</v>
          </cell>
          <cell r="AA74">
            <v>1.1983205400000001</v>
          </cell>
          <cell r="AB74">
            <v>5192.4995753086396</v>
          </cell>
          <cell r="AC74">
            <v>4993.0022500000005</v>
          </cell>
        </row>
        <row r="75">
          <cell r="W75">
            <v>8.019157138337011</v>
          </cell>
          <cell r="X75">
            <v>8.0635385736641076</v>
          </cell>
          <cell r="Y75">
            <v>4.4381435327096597E-2</v>
          </cell>
          <cell r="Z75">
            <v>0.84118493119999971</v>
          </cell>
          <cell r="AA75">
            <v>1.1983205400000001</v>
          </cell>
          <cell r="AB75">
            <v>5192.4995753086396</v>
          </cell>
          <cell r="AC75">
            <v>4993.0022500000005</v>
          </cell>
        </row>
        <row r="76">
          <cell r="W76">
            <v>8.0235636723023891</v>
          </cell>
          <cell r="X76">
            <v>8.0536497213861669</v>
          </cell>
          <cell r="Y76">
            <v>3.0086049083777766E-2</v>
          </cell>
          <cell r="Z76">
            <v>0.96267824000000002</v>
          </cell>
          <cell r="AA76">
            <v>0.68063742000000005</v>
          </cell>
          <cell r="AB76">
            <v>6092.9002531645574</v>
          </cell>
          <cell r="AC76">
            <v>2985.2518421052632</v>
          </cell>
        </row>
        <row r="77">
          <cell r="W77">
            <v>8.0277874521027766</v>
          </cell>
          <cell r="X77">
            <v>8.0685770107848622</v>
          </cell>
          <cell r="Y77">
            <v>4.0789558682085669E-2</v>
          </cell>
          <cell r="Z77">
            <v>4.1408150505999997</v>
          </cell>
          <cell r="AA77">
            <v>0.98423507999999993</v>
          </cell>
          <cell r="AB77">
            <v>41826.414652525251</v>
          </cell>
          <cell r="AC77">
            <v>3859.7454117647058</v>
          </cell>
        </row>
        <row r="78">
          <cell r="W78">
            <v>8.0279654559362417</v>
          </cell>
          <cell r="X78">
            <v>8.0629354381488021</v>
          </cell>
          <cell r="Y78">
            <v>3.4969982212560424E-2</v>
          </cell>
          <cell r="Z78">
            <v>0.85503032030000004</v>
          </cell>
          <cell r="AA78">
            <v>2.7186863100000003</v>
          </cell>
          <cell r="AB78">
            <v>8382.6501990196084</v>
          </cell>
          <cell r="AC78">
            <v>11568.877914893617</v>
          </cell>
        </row>
        <row r="79">
          <cell r="W79">
            <v>8.0491932363964729</v>
          </cell>
          <cell r="X79">
            <v>8.075082131605809</v>
          </cell>
          <cell r="Y79">
            <v>2.5888895209336127E-2</v>
          </cell>
          <cell r="Z79">
            <v>3.3108997398</v>
          </cell>
          <cell r="AA79">
            <v>0.74513383</v>
          </cell>
          <cell r="AB79">
            <v>29827.925583783785</v>
          </cell>
          <cell r="AC79">
            <v>2968.6606772908367</v>
          </cell>
        </row>
        <row r="80">
          <cell r="W80">
            <v>8.0270326759475736</v>
          </cell>
          <cell r="X80">
            <v>8.0563747118948896</v>
          </cell>
          <cell r="Y80">
            <v>2.9342035947315992E-2</v>
          </cell>
          <cell r="Z80">
            <v>2.0716263317999992</v>
          </cell>
          <cell r="AA80">
            <v>1.35715048</v>
          </cell>
          <cell r="AB80">
            <v>16184.580717187493</v>
          </cell>
          <cell r="AC80">
            <v>5952.4143859649121</v>
          </cell>
        </row>
        <row r="81">
          <cell r="W81">
            <v>8.0448046746489048</v>
          </cell>
          <cell r="X81">
            <v>8.0896434326295825</v>
          </cell>
          <cell r="Y81">
            <v>4.4838757980677713E-2</v>
          </cell>
          <cell r="Z81">
            <v>3.3131900000000001E-3</v>
          </cell>
          <cell r="AA81">
            <v>6.7954899999999995E-3</v>
          </cell>
          <cell r="AB81">
            <v>62.513018867924529</v>
          </cell>
          <cell r="AC81">
            <v>199.86735294117648</v>
          </cell>
        </row>
        <row r="82">
          <cell r="W82">
            <v>8.0448046746489048</v>
          </cell>
          <cell r="X82">
            <v>8.0896434326295825</v>
          </cell>
          <cell r="Y82">
            <v>4.4838757980677713E-2</v>
          </cell>
          <cell r="Z82">
            <v>3.3131900000000001E-3</v>
          </cell>
          <cell r="AA82">
            <v>6.7954899999999995E-3</v>
          </cell>
          <cell r="AB82">
            <v>62.513018867924529</v>
          </cell>
          <cell r="AC82">
            <v>199.86735294117648</v>
          </cell>
        </row>
        <row r="83">
          <cell r="W83">
            <v>8.0214457874697196</v>
          </cell>
          <cell r="X83">
            <v>8.0703822719191045</v>
          </cell>
          <cell r="Y83">
            <v>4.893648444938492E-2</v>
          </cell>
          <cell r="Z83">
            <v>0.74663104059999996</v>
          </cell>
          <cell r="AA83">
            <v>1.1420068600000002</v>
          </cell>
          <cell r="AB83">
            <v>5833.0550046874996</v>
          </cell>
          <cell r="AC83">
            <v>2649.6678886310906</v>
          </cell>
        </row>
        <row r="84">
          <cell r="W84">
            <v>8.0258230799159822</v>
          </cell>
          <cell r="X84">
            <v>8.0756848549257363</v>
          </cell>
          <cell r="Y84">
            <v>4.9861775009754083E-2</v>
          </cell>
          <cell r="Z84">
            <v>2.9003094106000002</v>
          </cell>
          <cell r="AA84">
            <v>0.59472332999999999</v>
          </cell>
          <cell r="AB84">
            <v>23018.328655555561</v>
          </cell>
          <cell r="AC84">
            <v>2350.6850988142291</v>
          </cell>
        </row>
        <row r="85">
          <cell r="W85">
            <v>8.0279678411489233</v>
          </cell>
          <cell r="X85">
            <v>8.0744531895989162</v>
          </cell>
          <cell r="Y85">
            <v>4.6485348449992969E-2</v>
          </cell>
          <cell r="Z85">
            <v>3.9461032515999999</v>
          </cell>
          <cell r="AA85">
            <v>0.50855923999999997</v>
          </cell>
          <cell r="AB85">
            <v>43363.771995604395</v>
          </cell>
          <cell r="AC85">
            <v>1202.2677068557919</v>
          </cell>
        </row>
        <row r="86">
          <cell r="W86">
            <v>8.0236844832216008</v>
          </cell>
          <cell r="X86">
            <v>8.0639018735357464</v>
          </cell>
          <cell r="Y86">
            <v>4.0217390314145618E-2</v>
          </cell>
          <cell r="Z86">
            <v>1.4300538700000001</v>
          </cell>
          <cell r="AA86">
            <v>1.0285974</v>
          </cell>
          <cell r="AB86">
            <v>14896.394479166667</v>
          </cell>
          <cell r="AC86">
            <v>4358.4635593220337</v>
          </cell>
        </row>
        <row r="87">
          <cell r="W87">
            <v>8.026684436628269</v>
          </cell>
          <cell r="X87">
            <v>8.0776385578399026</v>
          </cell>
          <cell r="Y87">
            <v>5.0954121211633563E-2</v>
          </cell>
          <cell r="Z87">
            <v>0.78598822999999995</v>
          </cell>
          <cell r="AA87">
            <v>0.64978416999999999</v>
          </cell>
          <cell r="AB87">
            <v>7080.9750450450447</v>
          </cell>
          <cell r="AC87">
            <v>2599.1366800000001</v>
          </cell>
        </row>
        <row r="88">
          <cell r="W88">
            <v>8.0449395816734413</v>
          </cell>
          <cell r="X88">
            <v>8.0893367199524633</v>
          </cell>
          <cell r="Y88">
            <v>4.439713827902203E-2</v>
          </cell>
          <cell r="Z88">
            <v>4.53091E-3</v>
          </cell>
          <cell r="AA88">
            <v>1.100606E-2</v>
          </cell>
          <cell r="AB88">
            <v>83.90574074074074</v>
          </cell>
          <cell r="AC88">
            <v>282.20666666666665</v>
          </cell>
        </row>
        <row r="89">
          <cell r="W89">
            <v>8.0449395816734413</v>
          </cell>
          <cell r="X89">
            <v>8.0893367199524633</v>
          </cell>
          <cell r="Y89">
            <v>4.439713827902203E-2</v>
          </cell>
          <cell r="Z89">
            <v>4.53091E-3</v>
          </cell>
          <cell r="AA89">
            <v>1.100606E-2</v>
          </cell>
          <cell r="AB89">
            <v>83.90574074074074</v>
          </cell>
          <cell r="AC89">
            <v>282.20666666666665</v>
          </cell>
        </row>
        <row r="90">
          <cell r="W90">
            <v>8.027425361687877</v>
          </cell>
          <cell r="X90">
            <v>8.0608968965237651</v>
          </cell>
          <cell r="Y90">
            <v>3.347153483588805E-2</v>
          </cell>
          <cell r="Z90">
            <v>3.5614162812000001</v>
          </cell>
          <cell r="AA90">
            <v>0.66762973000000003</v>
          </cell>
          <cell r="AB90">
            <v>33598.266803773586</v>
          </cell>
          <cell r="AC90">
            <v>2713.9419918699186</v>
          </cell>
        </row>
        <row r="91">
          <cell r="W91">
            <v>8.0261741089837528</v>
          </cell>
          <cell r="X91">
            <v>8.0711245545419441</v>
          </cell>
          <cell r="Y91">
            <v>4.4950445558191277E-2</v>
          </cell>
          <cell r="Z91">
            <v>1.1047960205999996</v>
          </cell>
          <cell r="AA91">
            <v>0.90723748999999998</v>
          </cell>
          <cell r="AB91">
            <v>12140.615610989007</v>
          </cell>
          <cell r="AC91">
            <v>3323.2142490842489</v>
          </cell>
        </row>
        <row r="92">
          <cell r="W92">
            <v>8.0194680315210523</v>
          </cell>
          <cell r="X92">
            <v>8.0534773626510319</v>
          </cell>
          <cell r="Y92">
            <v>3.4009331129979614E-2</v>
          </cell>
          <cell r="Z92">
            <v>2.4346790105999996</v>
          </cell>
          <cell r="AA92">
            <v>2.1068756800000004</v>
          </cell>
          <cell r="AB92">
            <v>20459.487484033609</v>
          </cell>
          <cell r="AC92">
            <v>8294.7861417322838</v>
          </cell>
        </row>
        <row r="93">
          <cell r="W93">
            <v>8.0293219065954453</v>
          </cell>
          <cell r="X93">
            <v>8.0500354263055804</v>
          </cell>
          <cell r="Y93">
            <v>2.0713519710135131E-2</v>
          </cell>
          <cell r="Z93">
            <v>23.314945870000003</v>
          </cell>
          <cell r="AA93">
            <v>1.9875703899999999</v>
          </cell>
          <cell r="AB93">
            <v>200990.9126724138</v>
          </cell>
          <cell r="AC93">
            <v>8641.610391304348</v>
          </cell>
        </row>
        <row r="94">
          <cell r="W94">
            <v>8.0242910690082319</v>
          </cell>
          <cell r="X94">
            <v>8.0580909997350538</v>
          </cell>
          <cell r="Y94">
            <v>3.379993072682197E-2</v>
          </cell>
          <cell r="Z94">
            <v>1.6232801405999997</v>
          </cell>
          <cell r="AA94">
            <v>1.9010825900000001</v>
          </cell>
          <cell r="AB94">
            <v>11512.625110638295</v>
          </cell>
          <cell r="AC94">
            <v>7855.7131818181824</v>
          </cell>
        </row>
        <row r="95">
          <cell r="W95">
            <v>8.044841324238174</v>
          </cell>
          <cell r="X95">
            <v>8.0886460337002184</v>
          </cell>
          <cell r="Y95">
            <v>4.38047094620444E-2</v>
          </cell>
          <cell r="Z95">
            <v>1.8383399999999999E-3</v>
          </cell>
          <cell r="AA95">
            <v>1.438507E-2</v>
          </cell>
          <cell r="AB95">
            <v>73.533600000000007</v>
          </cell>
          <cell r="AC95">
            <v>146.78642857142856</v>
          </cell>
        </row>
        <row r="96">
          <cell r="W96">
            <v>8.044841324238174</v>
          </cell>
          <cell r="X96">
            <v>8.0886460337002184</v>
          </cell>
          <cell r="Y96">
            <v>4.38047094620444E-2</v>
          </cell>
          <cell r="Z96">
            <v>1.8383399999999999E-3</v>
          </cell>
          <cell r="AA96">
            <v>1.438507E-2</v>
          </cell>
          <cell r="AB96">
            <v>73.533600000000007</v>
          </cell>
          <cell r="AC96">
            <v>146.78642857142856</v>
          </cell>
        </row>
        <row r="97">
          <cell r="W97">
            <v>8.0267373556291108</v>
          </cell>
          <cell r="X97">
            <v>8.0551506076914201</v>
          </cell>
          <cell r="Y97">
            <v>2.8413252062309269E-2</v>
          </cell>
          <cell r="Z97">
            <v>2.5567303306000007</v>
          </cell>
          <cell r="AA97">
            <v>1.5656803300000002</v>
          </cell>
          <cell r="AB97">
            <v>23673.428987037041</v>
          </cell>
          <cell r="AC97">
            <v>4773.415640243903</v>
          </cell>
        </row>
        <row r="98">
          <cell r="W98">
            <v>8.0267373556291108</v>
          </cell>
          <cell r="X98">
            <v>8.0551506076914201</v>
          </cell>
          <cell r="Y98">
            <v>2.8413252062309269E-2</v>
          </cell>
          <cell r="Z98">
            <v>2.5567303306000007</v>
          </cell>
          <cell r="AA98">
            <v>1.5656803300000002</v>
          </cell>
          <cell r="AB98">
            <v>23673.428987037041</v>
          </cell>
          <cell r="AC98">
            <v>4773.415640243903</v>
          </cell>
        </row>
        <row r="99">
          <cell r="W99">
            <v>8.0221113588984938</v>
          </cell>
          <cell r="X99">
            <v>8.0701858617216757</v>
          </cell>
          <cell r="Y99">
            <v>4.807450282318193E-2</v>
          </cell>
          <cell r="Z99">
            <v>29.731231879999999</v>
          </cell>
          <cell r="AA99">
            <v>1.7782868200000002</v>
          </cell>
          <cell r="AB99">
            <v>241717.33235772359</v>
          </cell>
          <cell r="AC99">
            <v>6373.7878853046595</v>
          </cell>
        </row>
        <row r="100">
          <cell r="W100">
            <v>8.0482348551900706</v>
          </cell>
          <cell r="X100">
            <v>8.0668694369769955</v>
          </cell>
          <cell r="Y100">
            <v>1.8634581786924898E-2</v>
          </cell>
          <cell r="Z100">
            <v>6.3637655006000005</v>
          </cell>
          <cell r="AA100">
            <v>0.39667722</v>
          </cell>
          <cell r="AB100">
            <v>111645.00878245615</v>
          </cell>
          <cell r="AC100">
            <v>2319.7498245614033</v>
          </cell>
        </row>
        <row r="101">
          <cell r="W101">
            <v>8.0231753873726959</v>
          </cell>
          <cell r="X101">
            <v>8.0669436492373574</v>
          </cell>
          <cell r="Y101">
            <v>4.376826186466154E-2</v>
          </cell>
          <cell r="Z101">
            <v>1.2130176901</v>
          </cell>
          <cell r="AA101">
            <v>0.42183044000000003</v>
          </cell>
          <cell r="AB101">
            <v>20216.961501666668</v>
          </cell>
          <cell r="AC101">
            <v>2109.1522</v>
          </cell>
        </row>
        <row r="102">
          <cell r="W102">
            <v>8.0231753873726959</v>
          </cell>
          <cell r="X102">
            <v>8.0669436492373574</v>
          </cell>
          <cell r="Y102">
            <v>4.376826186466154E-2</v>
          </cell>
          <cell r="Z102">
            <v>1.2130176901</v>
          </cell>
          <cell r="AA102">
            <v>5.4169099999999996E-3</v>
          </cell>
          <cell r="AB102">
            <v>0</v>
          </cell>
          <cell r="AC102">
            <v>112.85229166666666</v>
          </cell>
        </row>
        <row r="103">
          <cell r="W103">
            <v>8.0231753873726959</v>
          </cell>
          <cell r="X103">
            <v>8.0669436492373574</v>
          </cell>
          <cell r="Y103">
            <v>4.376826186466154E-2</v>
          </cell>
          <cell r="Z103">
            <v>1.2130176901</v>
          </cell>
          <cell r="AA103">
            <v>5.4169099999999996E-3</v>
          </cell>
          <cell r="AB103">
            <v>0</v>
          </cell>
          <cell r="AC103">
            <v>112.85229166666666</v>
          </cell>
        </row>
        <row r="104">
          <cell r="W104">
            <v>8.0278537617125387</v>
          </cell>
          <cell r="X104">
            <v>8.0507608636004644</v>
          </cell>
          <cell r="Y104">
            <v>2.2907101887925663E-2</v>
          </cell>
          <cell r="Z104">
            <v>1.6404079106999998</v>
          </cell>
          <cell r="AA104">
            <v>0.80097340000000006</v>
          </cell>
          <cell r="AB104">
            <v>54680.263689999992</v>
          </cell>
          <cell r="AC104">
            <v>2301.6477011494253</v>
          </cell>
        </row>
        <row r="105">
          <cell r="W105">
            <v>8.0263152167096337</v>
          </cell>
          <cell r="X105">
            <v>8.0442939558045357</v>
          </cell>
          <cell r="Y105">
            <v>1.7978739094901997E-2</v>
          </cell>
          <cell r="Z105">
            <v>2.4444708901999999</v>
          </cell>
          <cell r="AA105">
            <v>1.43045589</v>
          </cell>
          <cell r="AB105">
            <v>41431.710003389824</v>
          </cell>
          <cell r="AC105">
            <v>5631.7161023622048</v>
          </cell>
        </row>
        <row r="106">
          <cell r="W106">
            <v>8.0226579069788322</v>
          </cell>
          <cell r="X106">
            <v>8.0561410329768517</v>
          </cell>
          <cell r="Y106">
            <v>3.3483125998019503E-2</v>
          </cell>
          <cell r="Z106">
            <v>0.7039111306000001</v>
          </cell>
          <cell r="AA106">
            <v>1.29853423</v>
          </cell>
          <cell r="AB106">
            <v>10201.610588405798</v>
          </cell>
          <cell r="AC106">
            <v>7057.2512500000003</v>
          </cell>
        </row>
        <row r="107">
          <cell r="W107">
            <v>8.0226579069788322</v>
          </cell>
          <cell r="X107">
            <v>8.0647627316030963</v>
          </cell>
          <cell r="Y107">
            <v>3.4571219642906215E-2</v>
          </cell>
          <cell r="Z107">
            <v>2.0706168200000001</v>
          </cell>
          <cell r="AA107">
            <v>0.67036883999999997</v>
          </cell>
          <cell r="AB107">
            <v>36326.610877192987</v>
          </cell>
          <cell r="AC107">
            <v>2864.8241025641023</v>
          </cell>
        </row>
        <row r="108">
          <cell r="W108">
            <v>8.0276324928749272</v>
          </cell>
          <cell r="X108">
            <v>8.0550226800426596</v>
          </cell>
          <cell r="Y108">
            <v>2.7390187167732449E-2</v>
          </cell>
          <cell r="Z108">
            <v>4.2500477803999992</v>
          </cell>
          <cell r="AA108">
            <v>0.74909427000000006</v>
          </cell>
          <cell r="AB108">
            <v>62500.702652941167</v>
          </cell>
          <cell r="AC108">
            <v>3672.0307352941177</v>
          </cell>
        </row>
        <row r="109">
          <cell r="W109">
            <v>8.0276324928749272</v>
          </cell>
          <cell r="X109">
            <v>8.09</v>
          </cell>
          <cell r="Y109">
            <v>2.7390187167732449E-2</v>
          </cell>
          <cell r="Z109">
            <v>4.2500477803999992</v>
          </cell>
          <cell r="AA109">
            <v>5.0255100000000004E-3</v>
          </cell>
          <cell r="AB109">
            <v>62500.702652941167</v>
          </cell>
          <cell r="AC109">
            <v>111.67800000000001</v>
          </cell>
        </row>
        <row r="110">
          <cell r="W110">
            <v>8.0276324928749272</v>
          </cell>
          <cell r="X110">
            <v>8.09</v>
          </cell>
          <cell r="Y110">
            <v>2.7390187167732449E-2</v>
          </cell>
          <cell r="Z110">
            <v>4.2500477803999992</v>
          </cell>
          <cell r="AA110">
            <v>5.0255100000000004E-3</v>
          </cell>
          <cell r="AB110">
            <v>62500.702652941167</v>
          </cell>
          <cell r="AC110">
            <v>111.67800000000001</v>
          </cell>
        </row>
        <row r="111">
          <cell r="W111">
            <v>8.0198574024397313</v>
          </cell>
          <cell r="X111">
            <v>8.0697740144628032</v>
          </cell>
          <cell r="Y111">
            <v>4.9916612023071849E-2</v>
          </cell>
          <cell r="Z111">
            <v>1.7900518314999849</v>
          </cell>
          <cell r="AA111">
            <v>1.2133890000000001</v>
          </cell>
          <cell r="AB111">
            <v>355.23949821392836</v>
          </cell>
          <cell r="AC111">
            <v>817.09696969696972</v>
          </cell>
        </row>
        <row r="112">
          <cell r="W112">
            <v>8.009646293757557</v>
          </cell>
          <cell r="X112">
            <v>8.0422155104058621</v>
          </cell>
          <cell r="Y112">
            <v>3.2569216648305144E-2</v>
          </cell>
          <cell r="Z112">
            <v>4.4484522498999999</v>
          </cell>
          <cell r="AA112">
            <v>1.2805708099999999</v>
          </cell>
          <cell r="AB112">
            <v>68437.726921538459</v>
          </cell>
          <cell r="AC112">
            <v>4541.0312411347522</v>
          </cell>
        </row>
        <row r="113">
          <cell r="W113">
            <v>8.0055156153529303</v>
          </cell>
          <cell r="X113">
            <v>8.0382497407113309</v>
          </cell>
          <cell r="Y113">
            <v>3.273412535840059E-2</v>
          </cell>
          <cell r="Z113">
            <v>1.4807556100999995</v>
          </cell>
          <cell r="AA113">
            <v>0.91759506000000002</v>
          </cell>
          <cell r="AB113">
            <v>21775.817795588227</v>
          </cell>
          <cell r="AC113">
            <v>5958.4094805194809</v>
          </cell>
        </row>
        <row r="114">
          <cell r="W114">
            <v>8.0163925291257012</v>
          </cell>
          <cell r="X114">
            <v>8.0455298657826955</v>
          </cell>
          <cell r="Y114">
            <v>2.913733665699425E-2</v>
          </cell>
          <cell r="Z114">
            <v>0.94991024000000002</v>
          </cell>
          <cell r="AA114">
            <v>0.68939843999999995</v>
          </cell>
          <cell r="AB114">
            <v>22616.910476190478</v>
          </cell>
          <cell r="AC114">
            <v>2848.7538842975205</v>
          </cell>
        </row>
        <row r="115">
          <cell r="W115">
            <v>8.0176062731405029</v>
          </cell>
          <cell r="X115">
            <v>8.0617803223166558</v>
          </cell>
          <cell r="Y115">
            <v>4.4174049176152863E-2</v>
          </cell>
          <cell r="Z115">
            <v>3.4189106323999994</v>
          </cell>
          <cell r="AA115">
            <v>1.2117251599999999</v>
          </cell>
          <cell r="AB115">
            <v>45585.475098666655</v>
          </cell>
          <cell r="AC115">
            <v>4343.1009318996412</v>
          </cell>
        </row>
        <row r="116">
          <cell r="W116">
            <v>8.0176062731405029</v>
          </cell>
          <cell r="X116">
            <v>8.0800233128025098</v>
          </cell>
          <cell r="Y116">
            <v>4.4174049176152863E-2</v>
          </cell>
          <cell r="Z116">
            <v>3.4189106323999994</v>
          </cell>
          <cell r="AA116">
            <v>3.94204E-3</v>
          </cell>
          <cell r="AB116">
            <v>45585.475098666655</v>
          </cell>
          <cell r="AC116">
            <v>106.54162162162162</v>
          </cell>
        </row>
        <row r="117">
          <cell r="W117">
            <v>8.0176062731405029</v>
          </cell>
          <cell r="X117">
            <v>8.0800233128025098</v>
          </cell>
          <cell r="Y117">
            <v>4.4174049176152863E-2</v>
          </cell>
          <cell r="Z117">
            <v>3.4189106323999994</v>
          </cell>
          <cell r="AA117">
            <v>3.94204E-3</v>
          </cell>
          <cell r="AB117">
            <v>45585.475098666655</v>
          </cell>
          <cell r="AC117">
            <v>106.54162162162162</v>
          </cell>
        </row>
        <row r="118">
          <cell r="W118">
            <v>8.0058183183968019</v>
          </cell>
          <cell r="X118">
            <v>8.0495587293127677</v>
          </cell>
          <cell r="Y118">
            <v>4.3740410915965811E-2</v>
          </cell>
          <cell r="Z118">
            <v>3.7326492999999998</v>
          </cell>
          <cell r="AA118">
            <v>0.73681562</v>
          </cell>
          <cell r="AB118">
            <v>46082.090123456786</v>
          </cell>
          <cell r="AC118">
            <v>2439.7868211920531</v>
          </cell>
        </row>
        <row r="119">
          <cell r="W119">
            <v>8.0150797615311937</v>
          </cell>
          <cell r="X119">
            <v>8.0334070346883504</v>
          </cell>
          <cell r="Y119">
            <v>1.8327273157156654E-2</v>
          </cell>
          <cell r="Z119">
            <v>1.4433267299999999</v>
          </cell>
          <cell r="AA119">
            <v>5.1054783399999994</v>
          </cell>
          <cell r="AB119">
            <v>23661.09393442623</v>
          </cell>
          <cell r="AC119">
            <v>22894.521704035873</v>
          </cell>
        </row>
        <row r="120">
          <cell r="W120">
            <v>8.0187285285586647</v>
          </cell>
          <cell r="X120">
            <v>8.0314363549771119</v>
          </cell>
          <cell r="Y120">
            <v>1.2707826418447254E-2</v>
          </cell>
          <cell r="Z120">
            <v>4.5758561206000001</v>
          </cell>
          <cell r="AA120">
            <v>1.62403271</v>
          </cell>
          <cell r="AB120">
            <v>65369.373151428576</v>
          </cell>
          <cell r="AC120">
            <v>9902.6384756097559</v>
          </cell>
        </row>
        <row r="121">
          <cell r="W121">
            <v>8.0081728784330899</v>
          </cell>
          <cell r="X121">
            <v>8.0314363549771119</v>
          </cell>
          <cell r="Y121">
            <v>7.8944507732465752E-3</v>
          </cell>
          <cell r="Z121">
            <v>0.41983768999999999</v>
          </cell>
          <cell r="AA121">
            <v>1.1516608500000001</v>
          </cell>
          <cell r="AB121">
            <v>5751.2012328767123</v>
          </cell>
          <cell r="AC121">
            <v>7153.1729813664606</v>
          </cell>
        </row>
        <row r="122">
          <cell r="W122">
            <v>8.0170250484259959</v>
          </cell>
          <cell r="X122">
            <v>8.0400995104944819</v>
          </cell>
          <cell r="Y122">
            <v>2.3074462068485957E-2</v>
          </cell>
          <cell r="Z122">
            <v>1.3088173605999998</v>
          </cell>
          <cell r="AA122">
            <v>1.6933864199999999</v>
          </cell>
          <cell r="AB122">
            <v>17686.721089189185</v>
          </cell>
          <cell r="AC122">
            <v>9567.1549152542375</v>
          </cell>
        </row>
        <row r="123">
          <cell r="W123">
            <v>8.0170250484259959</v>
          </cell>
          <cell r="X123">
            <v>8.0400995104944819</v>
          </cell>
          <cell r="Y123">
            <v>2.3074462068485957E-2</v>
          </cell>
          <cell r="Z123">
            <v>1.3088173605999998</v>
          </cell>
          <cell r="AA123">
            <v>3.88675E-3</v>
          </cell>
          <cell r="AB123">
            <v>17686.721089189185</v>
          </cell>
          <cell r="AC123">
            <v>185.08333333333334</v>
          </cell>
        </row>
        <row r="124">
          <cell r="W124">
            <v>8.0170250484259959</v>
          </cell>
          <cell r="X124">
            <v>8.0400995104944819</v>
          </cell>
          <cell r="Y124">
            <v>2.3074462068485957E-2</v>
          </cell>
          <cell r="Z124">
            <v>1.3088173605999998</v>
          </cell>
          <cell r="AA124">
            <v>3.88675E-3</v>
          </cell>
          <cell r="AB124">
            <v>17686.721089189185</v>
          </cell>
          <cell r="AC124">
            <v>185.08333333333334</v>
          </cell>
        </row>
        <row r="125">
          <cell r="W125">
            <v>8.019896419878588</v>
          </cell>
          <cell r="X125">
            <v>8.0400995104944819</v>
          </cell>
          <cell r="Y125">
            <v>3.119407959638032E-2</v>
          </cell>
          <cell r="Z125">
            <v>23.636702541199998</v>
          </cell>
          <cell r="AA125">
            <v>0.58823948999999998</v>
          </cell>
          <cell r="AB125">
            <v>492431.30294166662</v>
          </cell>
          <cell r="AC125">
            <v>2883.5269117647058</v>
          </cell>
        </row>
        <row r="126">
          <cell r="W126">
            <v>8.0186054554999</v>
          </cell>
          <cell r="X126">
            <v>8.0525678879184834</v>
          </cell>
          <cell r="Y126">
            <v>3.3962432418583433E-2</v>
          </cell>
          <cell r="Z126">
            <v>1.58037323</v>
          </cell>
          <cell r="AA126">
            <v>1.8442715700000001</v>
          </cell>
          <cell r="AB126">
            <v>23240.782794117647</v>
          </cell>
          <cell r="AC126">
            <v>10361.076235955057</v>
          </cell>
        </row>
        <row r="127">
          <cell r="W127">
            <v>8.0124510735662025</v>
          </cell>
          <cell r="X127">
            <v>8.0525678879184834</v>
          </cell>
          <cell r="Y127">
            <v>4.2286845497313763E-2</v>
          </cell>
          <cell r="Z127">
            <v>0.74499457999999996</v>
          </cell>
          <cell r="AA127">
            <v>0.69345095999999995</v>
          </cell>
          <cell r="AB127">
            <v>9933.261066666666</v>
          </cell>
          <cell r="AC127">
            <v>3195.6265437788015</v>
          </cell>
        </row>
        <row r="128">
          <cell r="W128">
            <v>8.0179421451979707</v>
          </cell>
          <cell r="X128">
            <v>8.0434786457575562</v>
          </cell>
          <cell r="Y128">
            <v>2.5536500559585562E-2</v>
          </cell>
          <cell r="Z128">
            <v>1.3656643706</v>
          </cell>
          <cell r="AA128">
            <v>4.13721607</v>
          </cell>
          <cell r="AB128">
            <v>20691.884403030304</v>
          </cell>
          <cell r="AC128">
            <v>19423.549624413146</v>
          </cell>
        </row>
        <row r="129">
          <cell r="W129">
            <v>8.0148144617282036</v>
          </cell>
          <cell r="X129">
            <v>8.058660435283981</v>
          </cell>
          <cell r="Y129">
            <v>4.3845973555777462E-2</v>
          </cell>
          <cell r="Z129">
            <v>5.3276475005999995</v>
          </cell>
          <cell r="AA129">
            <v>23.151279120000002</v>
          </cell>
          <cell r="AB129">
            <v>61949.389541860459</v>
          </cell>
          <cell r="AC129">
            <v>99789.996206896554</v>
          </cell>
        </row>
        <row r="130">
          <cell r="W130">
            <v>8.0148144617282036</v>
          </cell>
          <cell r="X130">
            <v>8.058660435283981</v>
          </cell>
          <cell r="Y130">
            <v>4.3845973555777462E-2</v>
          </cell>
          <cell r="Z130">
            <v>5.3276475005999995</v>
          </cell>
          <cell r="AA130">
            <v>9.6719999999999996E-5</v>
          </cell>
          <cell r="AB130">
            <v>0</v>
          </cell>
          <cell r="AC130">
            <v>12.09</v>
          </cell>
        </row>
        <row r="131">
          <cell r="W131">
            <v>8.0148144617282036</v>
          </cell>
          <cell r="X131">
            <v>8.058660435283981</v>
          </cell>
          <cell r="Y131">
            <v>4.3845973555777462E-2</v>
          </cell>
          <cell r="Z131">
            <v>5.3276475005999995</v>
          </cell>
          <cell r="AA131">
            <v>9.6719999999999996E-5</v>
          </cell>
          <cell r="AB131">
            <v>0</v>
          </cell>
          <cell r="AC131">
            <v>12.09</v>
          </cell>
        </row>
        <row r="132">
          <cell r="W132">
            <v>8.0148144617282036</v>
          </cell>
          <cell r="X132">
            <v>8.04922961363431</v>
          </cell>
          <cell r="Y132">
            <v>-8.4430963030222017E-3</v>
          </cell>
          <cell r="Z132">
            <v>16.486365280600005</v>
          </cell>
          <cell r="AA132">
            <v>0.82888596999999997</v>
          </cell>
          <cell r="AB132">
            <v>242446.5482441177</v>
          </cell>
          <cell r="AC132">
            <v>2772.1938795986621</v>
          </cell>
        </row>
        <row r="133">
          <cell r="W133">
            <v>8.0129048296162395</v>
          </cell>
          <cell r="X133">
            <v>8.04922961363431</v>
          </cell>
          <cell r="Y133">
            <v>2.5175248917861381E-2</v>
          </cell>
          <cell r="Z133">
            <v>0.99103014059999994</v>
          </cell>
          <cell r="AA133">
            <v>2.6098217500000001</v>
          </cell>
          <cell r="AB133">
            <v>16517.169009999998</v>
          </cell>
          <cell r="AC133">
            <v>10194.6162109375</v>
          </cell>
        </row>
        <row r="134">
          <cell r="W134">
            <v>8.0199636967615469</v>
          </cell>
          <cell r="X134">
            <v>8.05086649560978</v>
          </cell>
          <cell r="Y134">
            <v>3.0902798848233104E-2</v>
          </cell>
          <cell r="Z134">
            <v>5.0835051600000005</v>
          </cell>
          <cell r="AA134">
            <v>0.76209541000000003</v>
          </cell>
          <cell r="AB134">
            <v>90776.877857142856</v>
          </cell>
          <cell r="AC134">
            <v>3012.2348221343873</v>
          </cell>
        </row>
        <row r="135">
          <cell r="W135">
            <v>8.0086693450155355</v>
          </cell>
          <cell r="X135">
            <v>8.0404801774488543</v>
          </cell>
          <cell r="Y135">
            <v>3.1810832433318836E-2</v>
          </cell>
          <cell r="Z135">
            <v>0.44574477000000001</v>
          </cell>
          <cell r="AA135">
            <v>1.04154631</v>
          </cell>
          <cell r="AB135">
            <v>8104.4503636363634</v>
          </cell>
          <cell r="AC135">
            <v>4629.0947111111118</v>
          </cell>
        </row>
        <row r="136">
          <cell r="W136">
            <v>8.0192470272783503</v>
          </cell>
          <cell r="X136">
            <v>8.0526685849632926</v>
          </cell>
          <cell r="Y136">
            <v>3.3421557684942371E-2</v>
          </cell>
          <cell r="Z136">
            <v>8.1952450900000002</v>
          </cell>
          <cell r="AA136">
            <v>1.6530667299999999</v>
          </cell>
          <cell r="AB136">
            <v>130083.25539682539</v>
          </cell>
          <cell r="AC136">
            <v>7582.8749082568811</v>
          </cell>
        </row>
        <row r="137">
          <cell r="W137">
            <v>8.0192470272783503</v>
          </cell>
          <cell r="X137">
            <v>8.08</v>
          </cell>
          <cell r="Y137">
            <v>3.3421557684942371E-2</v>
          </cell>
          <cell r="Z137">
            <v>8.1952450900000002</v>
          </cell>
          <cell r="AA137">
            <v>8.1225099999999995E-3</v>
          </cell>
          <cell r="AB137">
            <v>0</v>
          </cell>
          <cell r="AC137">
            <v>180.50022222222222</v>
          </cell>
        </row>
        <row r="138">
          <cell r="W138">
            <v>8.0192470272783503</v>
          </cell>
          <cell r="X138">
            <v>8.08</v>
          </cell>
          <cell r="Y138">
            <v>3.3421557684942371E-2</v>
          </cell>
          <cell r="Z138">
            <v>8.1952450900000002</v>
          </cell>
          <cell r="AA138">
            <v>8.1225099999999995E-3</v>
          </cell>
          <cell r="AB138">
            <v>0</v>
          </cell>
          <cell r="AC138">
            <v>180.50022222222222</v>
          </cell>
        </row>
        <row r="139">
          <cell r="W139">
            <v>8.0179911250867821</v>
          </cell>
          <cell r="X139">
            <v>8.0534790751036152</v>
          </cell>
          <cell r="Y139">
            <v>3.5487950016833025E-2</v>
          </cell>
          <cell r="Z139">
            <v>1.5939096699999999</v>
          </cell>
          <cell r="AA139">
            <v>0.62389432</v>
          </cell>
          <cell r="AB139">
            <v>93759.39235294117</v>
          </cell>
          <cell r="AC139">
            <v>1704.6292896174862</v>
          </cell>
        </row>
        <row r="140">
          <cell r="W140">
            <v>8.0102775025070851</v>
          </cell>
          <cell r="X140">
            <v>8.0504593453895605</v>
          </cell>
          <cell r="Y140">
            <v>4.0181842882475394E-2</v>
          </cell>
          <cell r="Z140">
            <v>0.72566994119999995</v>
          </cell>
          <cell r="AA140">
            <v>0.49967489000000004</v>
          </cell>
          <cell r="AB140">
            <v>12094.499019999999</v>
          </cell>
          <cell r="AC140">
            <v>2099.4743277310927</v>
          </cell>
        </row>
        <row r="141">
          <cell r="W141">
            <v>8.0179040125054772</v>
          </cell>
          <cell r="X141">
            <v>8.04124518573858</v>
          </cell>
          <cell r="Y141">
            <v>2.3341173233102808E-2</v>
          </cell>
          <cell r="Z141">
            <v>2.5600620896000001</v>
          </cell>
          <cell r="AA141">
            <v>1.0828795</v>
          </cell>
          <cell r="AB141">
            <v>30844.121561445783</v>
          </cell>
          <cell r="AC141">
            <v>4456.2942386831273</v>
          </cell>
        </row>
        <row r="142">
          <cell r="W142">
            <v>8.0179040125054772</v>
          </cell>
          <cell r="X142">
            <v>8.0449099056252287</v>
          </cell>
          <cell r="Y142">
            <v>2.6918291168717801E-2</v>
          </cell>
          <cell r="Z142">
            <v>1.01570757</v>
          </cell>
          <cell r="AA142">
            <v>1.6738869699999999</v>
          </cell>
          <cell r="AB142">
            <v>18137.635178571429</v>
          </cell>
          <cell r="AC142">
            <v>6974.5290416666667</v>
          </cell>
        </row>
        <row r="143">
          <cell r="W143">
            <v>8.0131800778809801</v>
          </cell>
          <cell r="X143">
            <v>8.0470935592470241</v>
          </cell>
          <cell r="Y143">
            <v>3.3913481366043996E-2</v>
          </cell>
          <cell r="Z143">
            <v>2.8247203912000001</v>
          </cell>
          <cell r="AA143">
            <v>1.4566990900000001</v>
          </cell>
          <cell r="AB143">
            <v>43457.236787692309</v>
          </cell>
          <cell r="AC143">
            <v>6651.594018264841</v>
          </cell>
        </row>
        <row r="144">
          <cell r="W144">
            <v>8.0131800778809801</v>
          </cell>
          <cell r="X144">
            <v>8.079971299811822</v>
          </cell>
          <cell r="Y144">
            <v>6.6791221930841971E-2</v>
          </cell>
          <cell r="Z144">
            <v>2.8247203912000001</v>
          </cell>
          <cell r="AA144">
            <v>6.01564E-3</v>
          </cell>
          <cell r="AB144">
            <v>43457.236787692309</v>
          </cell>
          <cell r="AC144">
            <v>87.183188405797111</v>
          </cell>
        </row>
        <row r="145">
          <cell r="W145">
            <v>8.0131800778809801</v>
          </cell>
          <cell r="X145">
            <v>8.079971299811822</v>
          </cell>
          <cell r="Y145">
            <v>6.6791221930841971E-2</v>
          </cell>
          <cell r="Z145">
            <v>2.8247203912000001</v>
          </cell>
          <cell r="AA145">
            <v>6.01564E-3</v>
          </cell>
          <cell r="AB145">
            <v>43457.236787692309</v>
          </cell>
          <cell r="AC145">
            <v>87.183188405797111</v>
          </cell>
        </row>
        <row r="146">
          <cell r="W146">
            <v>8.0141210688147098</v>
          </cell>
          <cell r="X146">
            <v>8.0577539934141811</v>
          </cell>
          <cell r="Y146">
            <v>4.3632924599471323E-2</v>
          </cell>
          <cell r="Z146">
            <v>0.97859543999999998</v>
          </cell>
          <cell r="AA146">
            <v>1.41917223</v>
          </cell>
          <cell r="AB146">
            <v>16586.363389830509</v>
          </cell>
          <cell r="AC146">
            <v>3814.9791129032255</v>
          </cell>
        </row>
        <row r="147">
          <cell r="W147">
            <v>8.012730074638716</v>
          </cell>
          <cell r="X147">
            <v>8.0558633480600843</v>
          </cell>
          <cell r="Y147">
            <v>4.3133273421368301E-2</v>
          </cell>
          <cell r="Z147">
            <v>2.6991233299999999</v>
          </cell>
          <cell r="AA147">
            <v>0.73746293000000007</v>
          </cell>
          <cell r="AB147">
            <v>42173.802031250001</v>
          </cell>
          <cell r="AC147">
            <v>3352.1042272727277</v>
          </cell>
        </row>
        <row r="148">
          <cell r="W148">
            <v>8.012730074638716</v>
          </cell>
          <cell r="X148">
            <v>8.0579713086664899</v>
          </cell>
          <cell r="Y148">
            <v>4.3272267957195965E-2</v>
          </cell>
          <cell r="Z148">
            <v>1.6026976899999998</v>
          </cell>
          <cell r="AA148">
            <v>0.58296418999999999</v>
          </cell>
          <cell r="AB148">
            <v>41094.812564102554</v>
          </cell>
          <cell r="AC148">
            <v>2885.961336633663</v>
          </cell>
        </row>
        <row r="149">
          <cell r="W149">
            <v>8.0142156903329305</v>
          </cell>
          <cell r="X149">
            <v>8.0344344720450902</v>
          </cell>
          <cell r="Y149">
            <v>2.0218781712159739E-2</v>
          </cell>
          <cell r="Z149">
            <v>2.7400146106000007</v>
          </cell>
          <cell r="AA149">
            <v>2.7980405499999996</v>
          </cell>
          <cell r="AB149">
            <v>47241.631217241389</v>
          </cell>
          <cell r="AC149">
            <v>11328.099392712549</v>
          </cell>
        </row>
        <row r="150">
          <cell r="W150">
            <v>8.0157414503242439</v>
          </cell>
          <cell r="X150">
            <v>8.0467422350181366</v>
          </cell>
          <cell r="Y150">
            <v>3.1000784693892669E-2</v>
          </cell>
          <cell r="Z150">
            <v>2.8350289105999993</v>
          </cell>
          <cell r="AA150">
            <v>1.64301575</v>
          </cell>
          <cell r="AB150">
            <v>41691.601626470576</v>
          </cell>
          <cell r="AC150">
            <v>7937.2741545893723</v>
          </cell>
        </row>
        <row r="151">
          <cell r="W151">
            <v>8.0075000000000003</v>
          </cell>
          <cell r="X151">
            <v>8.0798476472711371</v>
          </cell>
          <cell r="Y151">
            <v>7.234764727113685E-2</v>
          </cell>
          <cell r="Z151">
            <v>3.6200000000000001E-6</v>
          </cell>
          <cell r="AA151">
            <v>3.1584600000000001E-3</v>
          </cell>
          <cell r="AB151">
            <v>1.81</v>
          </cell>
          <cell r="AC151">
            <v>108.91241379310345</v>
          </cell>
        </row>
        <row r="152">
          <cell r="W152">
            <v>8.0075000000000003</v>
          </cell>
          <cell r="X152">
            <v>8.0798476472711371</v>
          </cell>
          <cell r="Y152">
            <v>7.234764727113685E-2</v>
          </cell>
          <cell r="Z152">
            <v>3.6200000000000001E-6</v>
          </cell>
          <cell r="AA152">
            <v>3.1584600000000001E-3</v>
          </cell>
          <cell r="AB152">
            <v>1.81</v>
          </cell>
          <cell r="AC152">
            <v>108.91241379310345</v>
          </cell>
        </row>
        <row r="153">
          <cell r="W153">
            <v>8.0158163489726242</v>
          </cell>
          <cell r="X153">
            <v>8.0496685594479924</v>
          </cell>
          <cell r="Y153">
            <v>3.3852210475368238E-2</v>
          </cell>
          <cell r="Z153">
            <v>3.21516154</v>
          </cell>
          <cell r="AA153">
            <v>0.73084822159999996</v>
          </cell>
          <cell r="AB153">
            <v>50236.899062500001</v>
          </cell>
          <cell r="AC153">
            <v>3032.5652348547715</v>
          </cell>
        </row>
        <row r="154">
          <cell r="W154">
            <v>8.0194954418712587</v>
          </cell>
          <cell r="X154">
            <v>8.0512176711282226</v>
          </cell>
          <cell r="Y154">
            <v>3.1722229256963885E-2</v>
          </cell>
          <cell r="Z154">
            <v>17.399251301099998</v>
          </cell>
          <cell r="AA154">
            <v>0.58658326000000005</v>
          </cell>
          <cell r="AB154">
            <v>8003.3354650873962</v>
          </cell>
          <cell r="AC154">
            <v>2703.1486635944702</v>
          </cell>
        </row>
        <row r="155">
          <cell r="W155">
            <v>7.9957475906390307</v>
          </cell>
          <cell r="X155">
            <v>8.0483976937395205</v>
          </cell>
          <cell r="Y155">
            <v>5.2650103100489787E-2</v>
          </cell>
          <cell r="Z155">
            <v>1.0974395012</v>
          </cell>
          <cell r="AA155">
            <v>1.2218281599999998</v>
          </cell>
          <cell r="AB155">
            <v>10865.737635643563</v>
          </cell>
          <cell r="AC155">
            <v>5931.2046601941747</v>
          </cell>
        </row>
        <row r="156">
          <cell r="W156">
            <v>7.9985618629204698</v>
          </cell>
          <cell r="X156">
            <v>8.0353536676647028</v>
          </cell>
          <cell r="Y156">
            <v>3.6791804744233048E-2</v>
          </cell>
          <cell r="Z156">
            <v>3.6880721306000002</v>
          </cell>
          <cell r="AA156">
            <v>2.1743451600000001</v>
          </cell>
          <cell r="AB156">
            <v>58540.827469841272</v>
          </cell>
          <cell r="AC156">
            <v>9750.4267264573991</v>
          </cell>
        </row>
        <row r="157">
          <cell r="W157">
            <v>7.9926388933260064</v>
          </cell>
          <cell r="X157">
            <v>8.0500126017834521</v>
          </cell>
          <cell r="Y157">
            <v>5.7373708457445716E-2</v>
          </cell>
          <cell r="Z157">
            <v>0.98662642</v>
          </cell>
          <cell r="AA157">
            <v>55.913724650000006</v>
          </cell>
          <cell r="AB157">
            <v>12981.926578947368</v>
          </cell>
          <cell r="AC157">
            <v>315896.74943502829</v>
          </cell>
        </row>
        <row r="158">
          <cell r="W158">
            <v>7.9926388933260064</v>
          </cell>
          <cell r="X158">
            <v>8.0799235573694617</v>
          </cell>
          <cell r="Y158">
            <v>8.7284664043455251E-2</v>
          </cell>
          <cell r="Z158">
            <v>0.98662642</v>
          </cell>
          <cell r="AA158">
            <v>3.0676599999999998E-3</v>
          </cell>
          <cell r="AB158" t="e">
            <v>#DIV/0!</v>
          </cell>
          <cell r="AC158">
            <v>92.959393939393934</v>
          </cell>
        </row>
        <row r="159">
          <cell r="W159">
            <v>7.9926388933260064</v>
          </cell>
          <cell r="X159">
            <v>8.0799235573694617</v>
          </cell>
          <cell r="Y159">
            <v>8.7284664043455251E-2</v>
          </cell>
          <cell r="Z159">
            <v>0.98662642</v>
          </cell>
          <cell r="AA159">
            <v>3.0676599999999998E-3</v>
          </cell>
          <cell r="AB159" t="e">
            <v>#DIV/0!</v>
          </cell>
          <cell r="AC159">
            <v>92.959393939393934</v>
          </cell>
        </row>
        <row r="160">
          <cell r="W160">
            <v>7.989302670129617</v>
          </cell>
          <cell r="X160">
            <v>8.0418251991259915</v>
          </cell>
          <cell r="Y160">
            <v>5.252252899637444E-2</v>
          </cell>
          <cell r="Z160">
            <v>3.0116416005999986</v>
          </cell>
          <cell r="AA160">
            <v>3.3754796900000001</v>
          </cell>
          <cell r="AB160">
            <v>31047.851552577304</v>
          </cell>
          <cell r="AC160">
            <v>13948.263181818182</v>
          </cell>
        </row>
        <row r="161">
          <cell r="W161">
            <v>7.9925469576761641</v>
          </cell>
          <cell r="X161">
            <v>8.0364882289145267</v>
          </cell>
          <cell r="Y161">
            <v>4.3941271238362667E-2</v>
          </cell>
          <cell r="Z161">
            <v>4.4942707400000002</v>
          </cell>
          <cell r="AA161">
            <v>31.824207611999999</v>
          </cell>
          <cell r="AB161">
            <v>53503.2230952381</v>
          </cell>
          <cell r="AC161">
            <v>195240.53749693252</v>
          </cell>
        </row>
        <row r="162">
          <cell r="W162">
            <v>7.9925469576761641</v>
          </cell>
          <cell r="X162">
            <v>8.0364882289145267</v>
          </cell>
          <cell r="Y162">
            <v>4.3941271238362667E-2</v>
          </cell>
          <cell r="Z162">
            <v>4.4942707400000002</v>
          </cell>
          <cell r="AA162">
            <v>31.824207611999999</v>
          </cell>
          <cell r="AB162">
            <v>53503.2230952381</v>
          </cell>
          <cell r="AC162">
            <v>195240.53749693252</v>
          </cell>
        </row>
        <row r="163">
          <cell r="W163">
            <v>8.0364868839460737</v>
          </cell>
          <cell r="X163">
            <v>8.0533243825801204</v>
          </cell>
          <cell r="Y163">
            <v>1.683749863404671E-2</v>
          </cell>
          <cell r="Z163">
            <v>14.429965190399999</v>
          </cell>
          <cell r="AA163">
            <v>0.44757871999999999</v>
          </cell>
          <cell r="AB163">
            <v>221999.46446769228</v>
          </cell>
          <cell r="AC163">
            <v>2081.761488372093</v>
          </cell>
        </row>
        <row r="164">
          <cell r="W164">
            <v>7.9955586359708688</v>
          </cell>
          <cell r="X164">
            <v>8.0450837566488342</v>
          </cell>
          <cell r="Y164">
            <v>4.952512067796544E-2</v>
          </cell>
          <cell r="Z164">
            <v>3.4621066506</v>
          </cell>
          <cell r="AA164">
            <v>1.1485227900000001</v>
          </cell>
          <cell r="AB164">
            <v>36063.610943749998</v>
          </cell>
          <cell r="AC164">
            <v>5521.7441826923077</v>
          </cell>
        </row>
        <row r="165">
          <cell r="W165">
            <v>7.9899854283798426</v>
          </cell>
          <cell r="X165">
            <v>8.0799116298828295</v>
          </cell>
          <cell r="Y165">
            <v>8.9926201502986913E-2</v>
          </cell>
          <cell r="Z165">
            <v>1.9387000000000001E-4</v>
          </cell>
          <cell r="AA165">
            <v>5.0611000000000007E-3</v>
          </cell>
          <cell r="AB165">
            <v>96.935000000000002</v>
          </cell>
          <cell r="AC165">
            <v>97.328846153846158</v>
          </cell>
        </row>
        <row r="166">
          <cell r="W166">
            <v>7.9899854283798426</v>
          </cell>
          <cell r="X166">
            <v>8.0799116298828295</v>
          </cell>
          <cell r="Y166">
            <v>8.9926201502986913E-2</v>
          </cell>
          <cell r="Z166">
            <v>1.9387000000000001E-4</v>
          </cell>
          <cell r="AA166">
            <v>5.0611000000000007E-3</v>
          </cell>
          <cell r="AB166">
            <v>96.935000000000002</v>
          </cell>
          <cell r="AC166">
            <v>97.328846153846158</v>
          </cell>
        </row>
        <row r="167">
          <cell r="W167">
            <v>7.9925308017882966</v>
          </cell>
          <cell r="X167">
            <v>8.0338150951436198</v>
          </cell>
          <cell r="Y167">
            <v>4.1284293355323243E-2</v>
          </cell>
          <cell r="Z167">
            <v>0.71304144059999996</v>
          </cell>
          <cell r="AA167">
            <v>2.3762875600000002</v>
          </cell>
          <cell r="AB167">
            <v>12293.81794137931</v>
          </cell>
          <cell r="AC167">
            <v>7791.1067540983604</v>
          </cell>
        </row>
        <row r="168">
          <cell r="W168">
            <v>8.0384457952441633</v>
          </cell>
          <cell r="X168">
            <v>8.0256052420955832</v>
          </cell>
          <cell r="Y168">
            <v>-1.2840553148580014E-2</v>
          </cell>
          <cell r="Z168">
            <v>10.431104729999998</v>
          </cell>
          <cell r="AA168">
            <v>11.230337</v>
          </cell>
          <cell r="AB168">
            <v>158047.04136363635</v>
          </cell>
          <cell r="AC168">
            <v>48406.625</v>
          </cell>
        </row>
        <row r="169">
          <cell r="W169">
            <v>7.9991077018200158</v>
          </cell>
          <cell r="X169">
            <v>8.0622844655172887</v>
          </cell>
          <cell r="Y169">
            <v>6.3176763697272875E-2</v>
          </cell>
          <cell r="Z169">
            <v>2.5708346206000003</v>
          </cell>
          <cell r="AA169">
            <v>0.56137446999999996</v>
          </cell>
          <cell r="AB169">
            <v>30605.174054761908</v>
          </cell>
          <cell r="AC169">
            <v>2506.136026785714</v>
          </cell>
        </row>
        <row r="170">
          <cell r="W170">
            <v>7.9896047208547527</v>
          </cell>
          <cell r="X170">
            <v>8.047158913472936</v>
          </cell>
          <cell r="Y170">
            <v>5.7554192618183286E-2</v>
          </cell>
          <cell r="Z170">
            <v>4.0343380599999999E-2</v>
          </cell>
          <cell r="AA170">
            <v>0.24455019</v>
          </cell>
          <cell r="AB170">
            <v>1120.6494611111111</v>
          </cell>
          <cell r="AC170">
            <v>2747.7549438202245</v>
          </cell>
        </row>
        <row r="171">
          <cell r="W171">
            <v>7.9811752015700694</v>
          </cell>
          <cell r="X171">
            <v>8.0449979024477756</v>
          </cell>
          <cell r="Y171">
            <v>6.382270087770614E-2</v>
          </cell>
          <cell r="Z171">
            <v>4.1562911218000007</v>
          </cell>
          <cell r="AA171">
            <v>1.1552751699999999</v>
          </cell>
          <cell r="AB171">
            <v>81495.90434901962</v>
          </cell>
          <cell r="AC171">
            <v>6876.6379166666666</v>
          </cell>
        </row>
        <row r="172">
          <cell r="W172">
            <v>7.9811752015700694</v>
          </cell>
          <cell r="X172">
            <v>8.079788211489328</v>
          </cell>
          <cell r="Y172">
            <v>9.8613009919258587E-2</v>
          </cell>
          <cell r="Z172">
            <v>4.1562911218000007</v>
          </cell>
          <cell r="AA172">
            <v>5.0805399999999997E-3</v>
          </cell>
          <cell r="AB172" t="e">
            <v>#DIV/0!</v>
          </cell>
          <cell r="AC172">
            <v>115.46681818181818</v>
          </cell>
        </row>
        <row r="173">
          <cell r="W173">
            <v>7.9811752015700694</v>
          </cell>
          <cell r="X173">
            <v>8.079788211489328</v>
          </cell>
          <cell r="Y173">
            <v>9.8613009919258587E-2</v>
          </cell>
          <cell r="Z173">
            <v>4.1562911218000007</v>
          </cell>
          <cell r="AA173">
            <v>5.0805399999999997E-3</v>
          </cell>
          <cell r="AB173" t="e">
            <v>#DIV/0!</v>
          </cell>
          <cell r="AC173">
            <v>115.46681818181818</v>
          </cell>
        </row>
        <row r="174">
          <cell r="W174">
            <v>7.9913836668161675</v>
          </cell>
          <cell r="X174">
            <v>8.0507276374576477</v>
          </cell>
          <cell r="Y174">
            <v>5.9343970641480226E-2</v>
          </cell>
          <cell r="Z174">
            <v>1.3938367799</v>
          </cell>
          <cell r="AA174">
            <v>0.98677376000000006</v>
          </cell>
          <cell r="AB174">
            <v>16021.112412643677</v>
          </cell>
          <cell r="AC174">
            <v>3132.6151111111112</v>
          </cell>
        </row>
        <row r="175">
          <cell r="W175">
            <v>7.9926081164804774</v>
          </cell>
          <cell r="X175">
            <v>8.0300982856871439</v>
          </cell>
          <cell r="Y175">
            <v>3.7490169206666479E-2</v>
          </cell>
          <cell r="Z175">
            <v>0.67487120999999994</v>
          </cell>
          <cell r="AA175">
            <v>3.6715812900000002</v>
          </cell>
          <cell r="AB175">
            <v>12497.614999999998</v>
          </cell>
          <cell r="AC175">
            <v>12973.785477031803</v>
          </cell>
        </row>
        <row r="176">
          <cell r="W176">
            <v>7.9832140773045399</v>
          </cell>
          <cell r="X176">
            <v>8.0458990994404065</v>
          </cell>
          <cell r="Y176">
            <v>6.2685022135866575E-2</v>
          </cell>
          <cell r="Z176">
            <v>0.68656064179999998</v>
          </cell>
          <cell r="AA176">
            <v>0.3502711</v>
          </cell>
          <cell r="AB176">
            <v>31207.301899999999</v>
          </cell>
          <cell r="AC176">
            <v>2366.6966216216215</v>
          </cell>
        </row>
        <row r="177">
          <cell r="W177">
            <v>7.9902612010784608</v>
          </cell>
          <cell r="X177">
            <v>8.0522969877092621</v>
          </cell>
          <cell r="Y177">
            <v>6.2035786630801226E-2</v>
          </cell>
          <cell r="Z177">
            <v>1.7373816206000001</v>
          </cell>
          <cell r="AA177">
            <v>0.97331175999999997</v>
          </cell>
          <cell r="AB177">
            <v>28022.284203225809</v>
          </cell>
          <cell r="AC177">
            <v>4842.3470646766173</v>
          </cell>
        </row>
        <row r="178">
          <cell r="W178">
            <v>7.9943445818260557</v>
          </cell>
          <cell r="X178">
            <v>8.0513647973639078</v>
          </cell>
          <cell r="Y178">
            <v>5.7020215537852081E-2</v>
          </cell>
          <cell r="Z178">
            <v>2.2578405799999999</v>
          </cell>
          <cell r="AA178">
            <v>1.5608006699999999</v>
          </cell>
          <cell r="AB178">
            <v>34736.008923076923</v>
          </cell>
          <cell r="AC178">
            <v>8671.1148333333331</v>
          </cell>
        </row>
        <row r="179">
          <cell r="W179">
            <v>7.9943445818260557</v>
          </cell>
          <cell r="X179">
            <v>8.0800643625841477</v>
          </cell>
          <cell r="Y179">
            <v>8.5719780758092057E-2</v>
          </cell>
          <cell r="Z179">
            <v>2.2578405799999999</v>
          </cell>
          <cell r="AA179">
            <v>3.0273800000000001E-3</v>
          </cell>
          <cell r="AB179" t="e">
            <v>#DIV/0!</v>
          </cell>
          <cell r="AC179">
            <v>91.738787878787889</v>
          </cell>
        </row>
        <row r="180">
          <cell r="W180">
            <v>7.9943445818260557</v>
          </cell>
          <cell r="X180">
            <v>8.0800643625841477</v>
          </cell>
          <cell r="Y180">
            <v>8.5719780758092057E-2</v>
          </cell>
          <cell r="Z180">
            <v>2.2578405799999999</v>
          </cell>
          <cell r="AA180">
            <v>3.0273800000000001E-3</v>
          </cell>
          <cell r="AB180" t="e">
            <v>#DIV/0!</v>
          </cell>
          <cell r="AC180">
            <v>91.738787878787889</v>
          </cell>
        </row>
        <row r="181">
          <cell r="W181">
            <v>7.9632795428521614</v>
          </cell>
          <cell r="X181">
            <v>8.0334268931786355</v>
          </cell>
          <cell r="Y181">
            <v>7.0147350326474012E-2</v>
          </cell>
          <cell r="Z181">
            <v>4.4953790099999997</v>
          </cell>
          <cell r="AA181">
            <v>2.2594438100000001</v>
          </cell>
          <cell r="AB181">
            <v>89907.580199999997</v>
          </cell>
          <cell r="AC181">
            <v>7711.4123208191131</v>
          </cell>
        </row>
        <row r="182">
          <cell r="W182">
            <v>7.9793704544840418</v>
          </cell>
          <cell r="X182">
            <v>8.0510800488284762</v>
          </cell>
          <cell r="Y182">
            <v>7.1709594344434358E-2</v>
          </cell>
          <cell r="Z182">
            <v>0.56967804059999994</v>
          </cell>
          <cell r="AA182">
            <v>0.94660336</v>
          </cell>
          <cell r="AB182">
            <v>11626.082461224489</v>
          </cell>
          <cell r="AC182">
            <v>5172.695956284153</v>
          </cell>
        </row>
        <row r="183">
          <cell r="W183">
            <v>7.9970112364493797</v>
          </cell>
          <cell r="X183">
            <v>8.058188848714547</v>
          </cell>
          <cell r="Y183">
            <v>6.1177612265167269E-2</v>
          </cell>
          <cell r="Z183">
            <v>2.1264483105999998</v>
          </cell>
          <cell r="AA183">
            <v>0.84307267000000008</v>
          </cell>
          <cell r="AB183">
            <v>46227.137186956519</v>
          </cell>
          <cell r="AC183">
            <v>4323.44958974359</v>
          </cell>
        </row>
        <row r="184">
          <cell r="W184">
            <v>7.9905286018999453</v>
          </cell>
          <cell r="X184">
            <v>8.0377628187442145</v>
          </cell>
          <cell r="Y184">
            <v>4.7234216844269206E-2</v>
          </cell>
          <cell r="Z184">
            <v>0.19731398999999999</v>
          </cell>
          <cell r="AA184">
            <v>0.89705550000000001</v>
          </cell>
          <cell r="AB184">
            <v>5979.2118181818178</v>
          </cell>
          <cell r="AC184">
            <v>7119.4880952380954</v>
          </cell>
        </row>
        <row r="185">
          <cell r="W185">
            <v>7.998173982971843</v>
          </cell>
          <cell r="X185">
            <v>8.0433320942649686</v>
          </cell>
          <cell r="Y185">
            <v>4.5158111293125636E-2</v>
          </cell>
          <cell r="Z185">
            <v>16.583203560600005</v>
          </cell>
          <cell r="AA185">
            <v>3.0040809500000001</v>
          </cell>
          <cell r="AB185">
            <v>236902.90800857151</v>
          </cell>
          <cell r="AC185">
            <v>16689.33861111111</v>
          </cell>
        </row>
        <row r="186">
          <cell r="W186">
            <v>7.998173982971843</v>
          </cell>
          <cell r="X186">
            <v>8.0735070967429934</v>
          </cell>
          <cell r="Y186">
            <v>7.5333113771150373E-2</v>
          </cell>
          <cell r="Z186">
            <v>16.583203560600005</v>
          </cell>
          <cell r="AA186">
            <v>4.1357E-3</v>
          </cell>
          <cell r="AB186" t="e">
            <v>#DIV/0!</v>
          </cell>
          <cell r="AC186">
            <v>165.428</v>
          </cell>
        </row>
        <row r="187">
          <cell r="W187">
            <v>7.998173982971843</v>
          </cell>
          <cell r="X187">
            <v>8.0735070967429934</v>
          </cell>
          <cell r="Y187">
            <v>7.5333113771150373E-2</v>
          </cell>
          <cell r="Z187">
            <v>16.583203560600005</v>
          </cell>
          <cell r="AA187">
            <v>4.1357E-3</v>
          </cell>
          <cell r="AB187" t="e">
            <v>#DIV/0!</v>
          </cell>
          <cell r="AC187">
            <v>165.428</v>
          </cell>
        </row>
        <row r="188">
          <cell r="W188">
            <v>7.9897101439267564</v>
          </cell>
          <cell r="X188">
            <v>8.0306622809102173</v>
          </cell>
          <cell r="Y188">
            <v>4.0952136983460896E-2</v>
          </cell>
          <cell r="Z188">
            <v>1.0416650706000001</v>
          </cell>
          <cell r="AA188">
            <v>25.85558301</v>
          </cell>
          <cell r="AB188">
            <v>13528.117800000002</v>
          </cell>
          <cell r="AC188">
            <v>111928.93077922078</v>
          </cell>
        </row>
        <row r="189">
          <cell r="W189">
            <v>7.9900207516963428</v>
          </cell>
          <cell r="X189">
            <v>8.0274344740893238</v>
          </cell>
          <cell r="Y189">
            <v>3.7413722392980908E-2</v>
          </cell>
          <cell r="Z189">
            <v>3.2916467105999998</v>
          </cell>
          <cell r="AA189">
            <v>3.1704992400000003</v>
          </cell>
          <cell r="AB189">
            <v>58779.40554642857</v>
          </cell>
          <cell r="AC189">
            <v>17516.570386740332</v>
          </cell>
        </row>
        <row r="190">
          <cell r="W190">
            <v>7.9896323954109789</v>
          </cell>
          <cell r="X190">
            <v>8.0504653760038227</v>
          </cell>
          <cell r="Y190">
            <v>6.0832980592843811E-2</v>
          </cell>
          <cell r="Z190">
            <v>3.3349647599999996</v>
          </cell>
          <cell r="AA190">
            <v>2.2463046900000001</v>
          </cell>
          <cell r="AB190">
            <v>42755.958461538459</v>
          </cell>
          <cell r="AC190">
            <v>10257.099041095889</v>
          </cell>
        </row>
        <row r="191">
          <cell r="W191">
            <v>7.9919857396888192</v>
          </cell>
          <cell r="X191">
            <v>8.0588477699327523</v>
          </cell>
          <cell r="Y191">
            <v>6.6862030243933113E-2</v>
          </cell>
          <cell r="Z191">
            <v>2.1128331506000002</v>
          </cell>
          <cell r="AA191">
            <v>0.59591342000000003</v>
          </cell>
          <cell r="AB191">
            <v>38415.148192727276</v>
          </cell>
          <cell r="AC191">
            <v>4447.1150746268659</v>
          </cell>
        </row>
        <row r="192">
          <cell r="W192">
            <v>7.9915868774476522</v>
          </cell>
          <cell r="X192">
            <v>8.0335217431464407</v>
          </cell>
          <cell r="Y192">
            <v>4.193486569878857E-2</v>
          </cell>
          <cell r="Z192">
            <v>2.1339937706000005</v>
          </cell>
          <cell r="AA192">
            <v>3.2816497</v>
          </cell>
          <cell r="AB192">
            <v>28837.753656756766</v>
          </cell>
          <cell r="AC192">
            <v>16915.720103092783</v>
          </cell>
        </row>
        <row r="193">
          <cell r="W193">
            <v>7.9915868774476522</v>
          </cell>
          <cell r="X193">
            <v>8.0779095147227995</v>
          </cell>
          <cell r="Y193">
            <v>8.6322637275147329E-2</v>
          </cell>
          <cell r="Z193">
            <v>2.1339937706000005</v>
          </cell>
          <cell r="AA193">
            <v>4.3286599999999998E-3</v>
          </cell>
          <cell r="AB193" t="e">
            <v>#DIV/0!</v>
          </cell>
          <cell r="AC193">
            <v>94.101304347826087</v>
          </cell>
        </row>
        <row r="194">
          <cell r="W194">
            <v>7.9915868774476522</v>
          </cell>
          <cell r="X194">
            <v>8.0779095147227995</v>
          </cell>
          <cell r="Y194">
            <v>8.6322637275147329E-2</v>
          </cell>
          <cell r="Z194">
            <v>2.1339937706000005</v>
          </cell>
          <cell r="AA194">
            <v>4.3286599999999998E-3</v>
          </cell>
          <cell r="AB194" t="e">
            <v>#DIV/0!</v>
          </cell>
          <cell r="AC194">
            <v>94.101304347826087</v>
          </cell>
        </row>
        <row r="195">
          <cell r="W195">
            <v>7.9848179083228468</v>
          </cell>
          <cell r="X195">
            <v>8.046403825109044</v>
          </cell>
          <cell r="Y195">
            <v>6.1585916786197181E-2</v>
          </cell>
          <cell r="Z195">
            <v>1.4455698806000001</v>
          </cell>
          <cell r="AA195">
            <v>1.7347332900000001</v>
          </cell>
          <cell r="AB195">
            <v>16808.952099999999</v>
          </cell>
          <cell r="AC195">
            <v>4701.1742276422765</v>
          </cell>
        </row>
        <row r="196">
          <cell r="W196">
            <v>7.9962421300304865</v>
          </cell>
          <cell r="X196">
            <v>8.044532260484111</v>
          </cell>
          <cell r="Y196">
            <v>4.8290130453624514E-2</v>
          </cell>
          <cell r="Z196">
            <v>2.0252572099999999</v>
          </cell>
          <cell r="AA196">
            <v>0.77052331000000007</v>
          </cell>
          <cell r="AB196">
            <v>33200.937868852452</v>
          </cell>
          <cell r="AC196">
            <v>3992.3487564766842</v>
          </cell>
        </row>
        <row r="197">
          <cell r="W197">
            <v>7.9840627792260666</v>
          </cell>
          <cell r="X197">
            <v>8.005908686647178</v>
          </cell>
          <cell r="Y197">
            <v>2.1845907421111477E-2</v>
          </cell>
          <cell r="Z197">
            <v>0.98722763060000007</v>
          </cell>
          <cell r="AA197">
            <v>3.1077287299999998</v>
          </cell>
          <cell r="AB197">
            <v>19357.404521568631</v>
          </cell>
          <cell r="AC197">
            <v>17075.432582417583</v>
          </cell>
        </row>
        <row r="198">
          <cell r="W198">
            <v>7.9853620146685955</v>
          </cell>
          <cell r="X198">
            <v>8.0262220499182764</v>
          </cell>
          <cell r="Y198">
            <v>4.0860035249680848E-2</v>
          </cell>
          <cell r="Z198">
            <v>0.88701606000000011</v>
          </cell>
          <cell r="AA198">
            <v>4.5166696200000001</v>
          </cell>
          <cell r="AB198">
            <v>17392.471764705886</v>
          </cell>
          <cell r="AC198">
            <v>24153.313475935829</v>
          </cell>
        </row>
        <row r="199">
          <cell r="W199">
            <v>7.9885350643179782</v>
          </cell>
          <cell r="X199">
            <v>8.0124511883999645</v>
          </cell>
          <cell r="Y199">
            <v>2.391612408198629E-2</v>
          </cell>
          <cell r="Z199">
            <v>2.5417136006000001</v>
          </cell>
          <cell r="AA199">
            <v>7.1263520300000005</v>
          </cell>
          <cell r="AB199">
            <v>32586.071802564107</v>
          </cell>
          <cell r="AC199">
            <v>39812.022513966484</v>
          </cell>
        </row>
        <row r="200">
          <cell r="W200">
            <v>7.9885350643179782</v>
          </cell>
          <cell r="X200">
            <v>8.0787177674149095</v>
          </cell>
          <cell r="Y200">
            <v>9.0182703096931327E-2</v>
          </cell>
          <cell r="Z200">
            <v>2.5417136006000001</v>
          </cell>
          <cell r="AA200">
            <v>5.79848E-3</v>
          </cell>
          <cell r="AB200" t="e">
            <v>#DIV/0!</v>
          </cell>
          <cell r="AC200">
            <v>138.05904761904762</v>
          </cell>
        </row>
        <row r="201">
          <cell r="W201">
            <v>7.9885350643179782</v>
          </cell>
          <cell r="X201">
            <v>8.0787177674149095</v>
          </cell>
          <cell r="Y201">
            <v>9.0182703096931327E-2</v>
          </cell>
          <cell r="Z201">
            <v>2.5417136006000001</v>
          </cell>
          <cell r="AA201">
            <v>5.79848E-3</v>
          </cell>
          <cell r="AB201" t="e">
            <v>#DIV/0!</v>
          </cell>
          <cell r="AC201">
            <v>138.05904761904762</v>
          </cell>
        </row>
        <row r="202">
          <cell r="W202">
            <v>7.9954184059305664</v>
          </cell>
          <cell r="X202">
            <v>8.0543654959109166</v>
          </cell>
          <cell r="Y202">
            <v>5.8947089980350142E-2</v>
          </cell>
          <cell r="Z202">
            <v>2.2166824900000002</v>
          </cell>
          <cell r="AA202">
            <v>0.60539613000000003</v>
          </cell>
          <cell r="AB202">
            <v>43464.362549019614</v>
          </cell>
          <cell r="AC202">
            <v>1724.7752991452992</v>
          </cell>
        </row>
        <row r="203">
          <cell r="W203">
            <v>7.9881816987372698</v>
          </cell>
          <cell r="X203">
            <v>8.0291448704344308</v>
          </cell>
          <cell r="Y203">
            <v>4.0963171697161016E-2</v>
          </cell>
          <cell r="Z203">
            <v>1.4712798999999999</v>
          </cell>
          <cell r="AA203">
            <v>2.3173614500000004</v>
          </cell>
          <cell r="AB203">
            <v>20434.443055555552</v>
          </cell>
          <cell r="AC203">
            <v>10075.484565217392</v>
          </cell>
        </row>
        <row r="204">
          <cell r="W204">
            <v>7.9901399539768692</v>
          </cell>
          <cell r="X204">
            <v>8.0329204235658302</v>
          </cell>
          <cell r="Y204">
            <v>4.278046958896109E-2</v>
          </cell>
          <cell r="Z204">
            <v>1.7646188305999997</v>
          </cell>
          <cell r="AA204">
            <v>1.5345203799999998</v>
          </cell>
          <cell r="AB204">
            <v>22917.127670129867</v>
          </cell>
          <cell r="AC204">
            <v>7137.3040930232555</v>
          </cell>
        </row>
        <row r="205">
          <cell r="W205">
            <v>7.9930909899898266</v>
          </cell>
          <cell r="X205">
            <v>8.0392716207696839</v>
          </cell>
          <cell r="Y205">
            <v>4.6180630779857346E-2</v>
          </cell>
          <cell r="Z205">
            <v>3.5308373</v>
          </cell>
          <cell r="AA205">
            <v>0.87409446000000002</v>
          </cell>
          <cell r="AB205">
            <v>64197.041818181824</v>
          </cell>
          <cell r="AC205">
            <v>3077.7973943661968</v>
          </cell>
        </row>
        <row r="206">
          <cell r="W206">
            <v>7.9792732311938304</v>
          </cell>
          <cell r="X206">
            <v>8.0329639307936187</v>
          </cell>
          <cell r="Y206">
            <v>5.3690699599788339E-2</v>
          </cell>
          <cell r="Z206">
            <v>1.2747193112000001</v>
          </cell>
          <cell r="AA206">
            <v>3.1125164999999999</v>
          </cell>
          <cell r="AB206">
            <v>18210.275874285715</v>
          </cell>
          <cell r="AC206">
            <v>13416.019396551725</v>
          </cell>
        </row>
        <row r="207">
          <cell r="W207">
            <v>7.9792732311938304</v>
          </cell>
          <cell r="X207">
            <v>8.0799248848348739</v>
          </cell>
          <cell r="Y207">
            <v>5.3690699599788339E-2</v>
          </cell>
          <cell r="Z207">
            <v>1.2747193112000001</v>
          </cell>
          <cell r="AA207">
            <v>4.3633000000000005E-3</v>
          </cell>
          <cell r="AB207" t="e">
            <v>#DIV/0!</v>
          </cell>
          <cell r="AC207">
            <v>90.902083333333337</v>
          </cell>
        </row>
        <row r="208">
          <cell r="W208">
            <v>7.9792732311938304</v>
          </cell>
          <cell r="X208">
            <v>8.0799248848348739</v>
          </cell>
          <cell r="Y208">
            <v>5.3690699599788339E-2</v>
          </cell>
          <cell r="Z208">
            <v>1.2747193112000001</v>
          </cell>
          <cell r="AA208">
            <v>4.3633000000000005E-3</v>
          </cell>
          <cell r="AB208" t="e">
            <v>#DIV/0!</v>
          </cell>
          <cell r="AC208">
            <v>90.902083333333337</v>
          </cell>
        </row>
        <row r="209">
          <cell r="W209">
            <v>7.9884630083638228</v>
          </cell>
          <cell r="X209">
            <v>8.0492332921496459</v>
          </cell>
          <cell r="Y209">
            <v>6.0770283785823054E-2</v>
          </cell>
          <cell r="Z209">
            <v>1.9253754999999999</v>
          </cell>
          <cell r="AA209">
            <v>0.99661322060000002</v>
          </cell>
          <cell r="AB209">
            <v>24067.193749999999</v>
          </cell>
          <cell r="AC209">
            <v>3637.2745277372264</v>
          </cell>
        </row>
        <row r="210">
          <cell r="W210">
            <v>7.9662352451427907</v>
          </cell>
          <cell r="X210">
            <v>8.058885899031031</v>
          </cell>
          <cell r="Y210">
            <v>9.2650653888240342E-2</v>
          </cell>
          <cell r="Z210">
            <v>0.65797265000000005</v>
          </cell>
          <cell r="AA210">
            <v>0.75340631000000002</v>
          </cell>
          <cell r="AB210">
            <v>11344.35603448276</v>
          </cell>
          <cell r="AC210">
            <v>2966.1665748031496</v>
          </cell>
        </row>
        <row r="211">
          <cell r="W211">
            <v>7.990487451083494</v>
          </cell>
          <cell r="X211">
            <v>8.0393103471472269</v>
          </cell>
          <cell r="Y211">
            <v>4.8822896063732912E-2</v>
          </cell>
          <cell r="Z211">
            <v>1.5337955506000001</v>
          </cell>
          <cell r="AA211">
            <v>2.1627895600000002</v>
          </cell>
          <cell r="AB211">
            <v>20726.966899999999</v>
          </cell>
          <cell r="AC211">
            <v>10250.18748815166</v>
          </cell>
        </row>
        <row r="212">
          <cell r="W212">
            <v>7.9981136034503155</v>
          </cell>
          <cell r="X212">
            <v>8.0461619698083027</v>
          </cell>
          <cell r="Y212">
            <v>4.8048366357987149E-2</v>
          </cell>
          <cell r="Z212">
            <v>3.2178324599999999</v>
          </cell>
          <cell r="AA212">
            <v>2.2073942899999999</v>
          </cell>
          <cell r="AB212">
            <v>48027.350149253733</v>
          </cell>
          <cell r="AC212">
            <v>13139.251726190476</v>
          </cell>
        </row>
        <row r="213">
          <cell r="W213">
            <v>8.0005824066496594</v>
          </cell>
          <cell r="X213">
            <v>8.0450485916915113</v>
          </cell>
          <cell r="Y213">
            <v>4.4466185041851958E-2</v>
          </cell>
          <cell r="Z213">
            <v>16.8732163906</v>
          </cell>
          <cell r="AA213">
            <v>1.5080481399999999</v>
          </cell>
          <cell r="AB213">
            <v>263644.00610312499</v>
          </cell>
          <cell r="AC213">
            <v>8107.7856989247302</v>
          </cell>
        </row>
        <row r="214">
          <cell r="W214">
            <v>7.98</v>
          </cell>
          <cell r="X214">
            <v>8.0776596812019505</v>
          </cell>
          <cell r="Y214">
            <v>9.7659681201950121E-2</v>
          </cell>
          <cell r="Z214">
            <v>2.3808999999999999E-4</v>
          </cell>
          <cell r="AA214">
            <v>3.1894800000000002E-3</v>
          </cell>
          <cell r="AB214">
            <v>119.045</v>
          </cell>
          <cell r="AC214">
            <v>151.88</v>
          </cell>
        </row>
        <row r="215">
          <cell r="W215">
            <v>7.98</v>
          </cell>
          <cell r="X215">
            <v>8.0776596812019505</v>
          </cell>
          <cell r="Y215">
            <v>9.7659681201950121E-2</v>
          </cell>
          <cell r="Z215">
            <v>2.3808999999999999E-4</v>
          </cell>
          <cell r="AA215">
            <v>3.1894800000000002E-3</v>
          </cell>
          <cell r="AB215">
            <v>119.045</v>
          </cell>
          <cell r="AC215">
            <v>151.88</v>
          </cell>
        </row>
        <row r="216">
          <cell r="W216">
            <v>7.98</v>
          </cell>
          <cell r="X216">
            <v>8.0776596812019505</v>
          </cell>
          <cell r="Y216">
            <v>9.7659681201950121E-2</v>
          </cell>
          <cell r="Z216">
            <v>2.3808999999999999E-4</v>
          </cell>
          <cell r="AA216">
            <v>3.1894800000000002E-3</v>
          </cell>
          <cell r="AB216">
            <v>119.045</v>
          </cell>
          <cell r="AC216">
            <v>151.88</v>
          </cell>
        </row>
        <row r="217">
          <cell r="W217">
            <v>7.9990189355143011</v>
          </cell>
          <cell r="X217">
            <v>8.0471669534322654</v>
          </cell>
          <cell r="Y217">
            <v>4.8148017917964303E-2</v>
          </cell>
          <cell r="Z217">
            <v>15.112906650000001</v>
          </cell>
          <cell r="AA217">
            <v>2.4184734900000002</v>
          </cell>
          <cell r="AB217">
            <v>251881.77750000003</v>
          </cell>
          <cell r="AC217">
            <v>7801.5273870967749</v>
          </cell>
        </row>
        <row r="218">
          <cell r="W218">
            <v>7.9840317914260979</v>
          </cell>
          <cell r="X218">
            <v>8.0448158314263338</v>
          </cell>
          <cell r="Y218">
            <v>6.0784040000235962E-2</v>
          </cell>
          <cell r="Z218">
            <v>1.2643346000000002</v>
          </cell>
          <cell r="AA218">
            <v>1.7379430900000001</v>
          </cell>
          <cell r="AB218">
            <v>31608.365000000005</v>
          </cell>
          <cell r="AC218">
            <v>7935.8131963470323</v>
          </cell>
        </row>
        <row r="219">
          <cell r="W219">
            <v>7.9923499743561868</v>
          </cell>
          <cell r="X219">
            <v>8.0397734317101435</v>
          </cell>
          <cell r="Y219">
            <v>4.7423457353956699E-2</v>
          </cell>
          <cell r="Z219">
            <v>3.3112009012000003</v>
          </cell>
          <cell r="AA219">
            <v>2.1862578399999997</v>
          </cell>
          <cell r="AB219">
            <v>50169.710624242427</v>
          </cell>
          <cell r="AC219">
            <v>11446.376125654449</v>
          </cell>
        </row>
        <row r="220">
          <cell r="W220">
            <v>7.9985610039264738</v>
          </cell>
          <cell r="X220">
            <v>8.0474957564439649</v>
          </cell>
          <cell r="Y220">
            <v>4.893475251749102E-2</v>
          </cell>
          <cell r="Z220">
            <v>0.98320785999999993</v>
          </cell>
          <cell r="AA220">
            <v>1.5797941499999999</v>
          </cell>
          <cell r="AB220">
            <v>23409.710952380952</v>
          </cell>
          <cell r="AC220">
            <v>4801.8059270516715</v>
          </cell>
        </row>
        <row r="221">
          <cell r="W221">
            <v>7.9710454447323542</v>
          </cell>
          <cell r="X221">
            <v>8.0297385423049139</v>
          </cell>
          <cell r="Y221">
            <v>5.8693097572559694E-2</v>
          </cell>
          <cell r="Z221">
            <v>0.37352668</v>
          </cell>
          <cell r="AA221">
            <v>3.9378022499999998</v>
          </cell>
          <cell r="AB221">
            <v>8120.1452173913049</v>
          </cell>
          <cell r="AC221">
            <v>11283.101002865329</v>
          </cell>
        </row>
        <row r="222">
          <cell r="W222">
            <v>7.9856797025814403</v>
          </cell>
          <cell r="X222">
            <v>8.0476721039419434</v>
          </cell>
          <cell r="Y222">
            <v>6.1992401360503102E-2</v>
          </cell>
          <cell r="Z222">
            <v>0.75165853999999999</v>
          </cell>
          <cell r="AA222">
            <v>0.80010049999999999</v>
          </cell>
          <cell r="AB222">
            <v>17896.631904761904</v>
          </cell>
          <cell r="AC222">
            <v>3077.3096153846154</v>
          </cell>
        </row>
        <row r="223">
          <cell r="W223">
            <v>7.982528325654358</v>
          </cell>
          <cell r="X223">
            <v>8.026393800678326</v>
          </cell>
          <cell r="Y223">
            <v>4.3865475023967981E-2</v>
          </cell>
          <cell r="Z223">
            <v>0.70921132999999992</v>
          </cell>
          <cell r="AA223">
            <v>4.6559984299999995</v>
          </cell>
          <cell r="AB223">
            <v>10429.57838235294</v>
          </cell>
          <cell r="AC223">
            <v>20155.837359307359</v>
          </cell>
        </row>
        <row r="224">
          <cell r="W224">
            <v>7.982528325654358</v>
          </cell>
          <cell r="X224">
            <v>8.08</v>
          </cell>
          <cell r="Y224">
            <v>9.7471674345642079E-2</v>
          </cell>
          <cell r="Z224">
            <v>0.70921132999999992</v>
          </cell>
          <cell r="AA224">
            <v>5.3432000000000002E-3</v>
          </cell>
          <cell r="AB224" t="e">
            <v>#DIV/0!</v>
          </cell>
          <cell r="AC224">
            <v>144.4108108108108</v>
          </cell>
        </row>
        <row r="225">
          <cell r="W225">
            <v>7.982528325654358</v>
          </cell>
          <cell r="X225">
            <v>8.08</v>
          </cell>
          <cell r="Y225">
            <v>9.7471674345642079E-2</v>
          </cell>
          <cell r="Z225">
            <v>0.70921132999999992</v>
          </cell>
          <cell r="AA225">
            <v>5.3432000000000002E-3</v>
          </cell>
          <cell r="AB225" t="e">
            <v>#DIV/0!</v>
          </cell>
          <cell r="AC225">
            <v>144.4108108108108</v>
          </cell>
        </row>
        <row r="226">
          <cell r="W226">
            <v>7.9948644921483494</v>
          </cell>
          <cell r="X226">
            <v>8.0520384817515342</v>
          </cell>
          <cell r="Y226">
            <v>5.7173989603184872E-2</v>
          </cell>
          <cell r="Z226">
            <v>1.6545144599999999</v>
          </cell>
          <cell r="AA226">
            <v>0.68887248999999995</v>
          </cell>
          <cell r="AB226">
            <v>27575.240999999998</v>
          </cell>
          <cell r="AC226">
            <v>2680.4377042801557</v>
          </cell>
        </row>
        <row r="227">
          <cell r="W227">
            <v>8.0064756630663094</v>
          </cell>
          <cell r="X227">
            <v>8.0298655522633382</v>
          </cell>
          <cell r="Y227">
            <v>2.3389889197028779E-2</v>
          </cell>
          <cell r="Z227">
            <v>3.7070553399999997</v>
          </cell>
          <cell r="AA227">
            <v>4.9739944800000009</v>
          </cell>
          <cell r="AB227">
            <v>78873.51787234041</v>
          </cell>
          <cell r="AC227">
            <v>17452.612210526317</v>
          </cell>
        </row>
        <row r="228">
          <cell r="W228">
            <v>7.9923080587697193</v>
          </cell>
          <cell r="X228">
            <v>8.0377348160598761</v>
          </cell>
          <cell r="Y228">
            <v>4.5426757290156772E-2</v>
          </cell>
          <cell r="Z228">
            <v>1.1823391105999999</v>
          </cell>
          <cell r="AA228">
            <v>1.9247772394</v>
          </cell>
          <cell r="AB228">
            <v>18474.048603124997</v>
          </cell>
          <cell r="AC228">
            <v>7920.8939893004117</v>
          </cell>
        </row>
        <row r="229">
          <cell r="W229">
            <v>7.9946784226470884</v>
          </cell>
          <cell r="X229">
            <v>8.0537470178234027</v>
          </cell>
          <cell r="Y229">
            <v>5.9068595176314354E-2</v>
          </cell>
          <cell r="Z229">
            <v>1.4418454714000002</v>
          </cell>
          <cell r="AA229">
            <v>0.99272290000000007</v>
          </cell>
          <cell r="AB229">
            <v>24859.404679310348</v>
          </cell>
          <cell r="AC229">
            <v>5545.9379888268159</v>
          </cell>
        </row>
        <row r="230">
          <cell r="W230">
            <v>7.9917015488488286</v>
          </cell>
          <cell r="X230">
            <v>8.0564628598275387</v>
          </cell>
          <cell r="Y230">
            <v>6.4761310978710185E-2</v>
          </cell>
          <cell r="Z230">
            <v>1.7096852405999996</v>
          </cell>
          <cell r="AA230">
            <v>2.0549806299999998</v>
          </cell>
          <cell r="AB230">
            <v>23103.854602702697</v>
          </cell>
          <cell r="AC230">
            <v>2493.908531553398</v>
          </cell>
        </row>
        <row r="231">
          <cell r="W231">
            <v>7.9917015488488286</v>
          </cell>
          <cell r="X231">
            <v>8.0797452713374689</v>
          </cell>
          <cell r="Y231">
            <v>8.8043722488640341E-2</v>
          </cell>
          <cell r="Z231">
            <v>1.7096852405999996</v>
          </cell>
          <cell r="AA231">
            <v>3.86843E-3</v>
          </cell>
          <cell r="AB231" t="e">
            <v>#DIV/0!</v>
          </cell>
          <cell r="AC231">
            <v>117.22515151515151</v>
          </cell>
        </row>
        <row r="232">
          <cell r="W232">
            <v>7.9917015488488286</v>
          </cell>
          <cell r="X232">
            <v>8.0797452713374689</v>
          </cell>
          <cell r="Y232">
            <v>8.8043722488640341E-2</v>
          </cell>
          <cell r="Z232">
            <v>1.7096852405999996</v>
          </cell>
          <cell r="AA232">
            <v>3.86843E-3</v>
          </cell>
          <cell r="AB232" t="e">
            <v>#DIV/0!</v>
          </cell>
          <cell r="AC232">
            <v>117.22515151515151</v>
          </cell>
        </row>
        <row r="233">
          <cell r="W233">
            <v>7.9888066629499406</v>
          </cell>
          <cell r="X233">
            <v>8.0559672776073086</v>
          </cell>
          <cell r="Y233">
            <v>6.7160614657368001E-2</v>
          </cell>
          <cell r="Z233">
            <v>0.64454604000000004</v>
          </cell>
          <cell r="AA233">
            <v>1.0410504</v>
          </cell>
          <cell r="AB233">
            <v>16113.651</v>
          </cell>
          <cell r="AC233">
            <v>2732.4157480314962</v>
          </cell>
        </row>
        <row r="234">
          <cell r="W234">
            <v>7.9943114728883167</v>
          </cell>
          <cell r="X234">
            <v>8.0499378687220631</v>
          </cell>
          <cell r="Y234">
            <v>5.56263958337464E-2</v>
          </cell>
          <cell r="Z234">
            <v>2.6062552506000003</v>
          </cell>
          <cell r="AA234">
            <v>0.94205611</v>
          </cell>
          <cell r="AB234">
            <v>39488.715918181821</v>
          </cell>
          <cell r="AC234">
            <v>4507.4455023923447</v>
          </cell>
        </row>
        <row r="235">
          <cell r="W235">
            <v>7.987626019376604</v>
          </cell>
          <cell r="X235">
            <v>8.0397611479268996</v>
          </cell>
          <cell r="Y235">
            <v>5.2135128550295562E-2</v>
          </cell>
          <cell r="Z235">
            <v>1.32658528</v>
          </cell>
          <cell r="AA235">
            <v>1.8368915299999999</v>
          </cell>
          <cell r="AB235">
            <v>30850.820465116281</v>
          </cell>
          <cell r="AC235">
            <v>8583.6052803738312</v>
          </cell>
        </row>
        <row r="236">
          <cell r="W236">
            <v>7.9879319415187773</v>
          </cell>
          <cell r="X236">
            <v>8.0329492467575818</v>
          </cell>
          <cell r="Y236">
            <v>4.5017305238804539E-2</v>
          </cell>
          <cell r="Z236">
            <v>4.6135689505999995</v>
          </cell>
          <cell r="AA236">
            <v>1.32763301</v>
          </cell>
          <cell r="AB236">
            <v>59916.479877922073</v>
          </cell>
          <cell r="AC236">
            <v>6146.4491203703701</v>
          </cell>
        </row>
        <row r="237">
          <cell r="W237">
            <v>8.0077774660418299</v>
          </cell>
          <cell r="X237">
            <v>8.0410903854260916</v>
          </cell>
          <cell r="Y237">
            <v>3.3312919384261619E-2</v>
          </cell>
          <cell r="Z237">
            <v>5.8092434100000006</v>
          </cell>
          <cell r="AA237">
            <v>9.239253119999999</v>
          </cell>
          <cell r="AB237">
            <v>145231.08525</v>
          </cell>
          <cell r="AC237">
            <v>36957.012479999998</v>
          </cell>
        </row>
        <row r="238">
          <cell r="W238">
            <v>7.9775000000000009</v>
          </cell>
          <cell r="X238">
            <v>8.0799967333914058</v>
          </cell>
          <cell r="Y238">
            <v>0.10249673339140486</v>
          </cell>
          <cell r="Z238">
            <v>2.3800000000000001E-6</v>
          </cell>
          <cell r="AA238">
            <v>2.25004E-3</v>
          </cell>
          <cell r="AB238">
            <v>2.38</v>
          </cell>
          <cell r="AC238">
            <v>112.502</v>
          </cell>
        </row>
        <row r="239">
          <cell r="W239">
            <v>7.9775000000000009</v>
          </cell>
          <cell r="X239">
            <v>8.0799967333914058</v>
          </cell>
          <cell r="Y239">
            <v>0.10249673339140486</v>
          </cell>
          <cell r="Z239">
            <v>2.3800000000000001E-6</v>
          </cell>
          <cell r="AA239">
            <v>2.25004E-3</v>
          </cell>
          <cell r="AB239">
            <v>2.38</v>
          </cell>
          <cell r="AC239">
            <v>112.502</v>
          </cell>
        </row>
        <row r="240">
          <cell r="W240">
            <v>7.9918027681266883</v>
          </cell>
          <cell r="X240">
            <v>8.0444514059388545</v>
          </cell>
          <cell r="Y240">
            <v>5.2648637812166221E-2</v>
          </cell>
          <cell r="Z240">
            <v>0.76843665000000005</v>
          </cell>
          <cell r="AA240">
            <v>1.5465573000000001</v>
          </cell>
          <cell r="AB240">
            <v>19210.916250000002</v>
          </cell>
          <cell r="AC240">
            <v>6390.7326446280995</v>
          </cell>
        </row>
        <row r="241">
          <cell r="W241">
            <v>7.9937315821302173</v>
          </cell>
          <cell r="X241">
            <v>8.0212381179516168</v>
          </cell>
          <cell r="Y241">
            <v>2.7506535821399503E-2</v>
          </cell>
          <cell r="Z241">
            <v>2.8724358799999998</v>
          </cell>
          <cell r="AA241">
            <v>3.3828392799999998</v>
          </cell>
          <cell r="AB241">
            <v>62444.258260869567</v>
          </cell>
          <cell r="AC241">
            <v>21966.48883116883</v>
          </cell>
        </row>
        <row r="242">
          <cell r="W242">
            <v>7.999073193007173</v>
          </cell>
          <cell r="X242">
            <v>8.0289317043653181</v>
          </cell>
          <cell r="Y242">
            <v>2.9858511358145101E-2</v>
          </cell>
          <cell r="Z242">
            <v>30.070214149999998</v>
          </cell>
          <cell r="AA242">
            <v>1.8269918799999998</v>
          </cell>
          <cell r="AB242">
            <v>589612.04215686268</v>
          </cell>
          <cell r="AC242">
            <v>10747.011058823529</v>
          </cell>
        </row>
        <row r="243">
          <cell r="W243">
            <v>7.9846786212393805</v>
          </cell>
          <cell r="X243">
            <v>8.0417072143430683</v>
          </cell>
          <cell r="Y243">
            <v>5.7028593103687797E-2</v>
          </cell>
          <cell r="Z243">
            <v>1.5744508100000001</v>
          </cell>
          <cell r="AA243">
            <v>2.2030021099999999</v>
          </cell>
          <cell r="AB243">
            <v>1498.0502473834445</v>
          </cell>
          <cell r="AC243">
            <v>7649.3128819444437</v>
          </cell>
        </row>
        <row r="244">
          <cell r="W244">
            <v>7.986563247332076</v>
          </cell>
          <cell r="X244">
            <v>8.0588631539394164</v>
          </cell>
          <cell r="Y244">
            <v>7.2299906607340425E-2</v>
          </cell>
          <cell r="Z244">
            <v>0.93073585999999942</v>
          </cell>
          <cell r="AA244">
            <v>0.70173339000000001</v>
          </cell>
          <cell r="AB244">
            <v>1769.4598098859303</v>
          </cell>
          <cell r="AC244">
            <v>4127.8434705882355</v>
          </cell>
        </row>
        <row r="245">
          <cell r="W245">
            <v>7.986563247332076</v>
          </cell>
          <cell r="X245">
            <v>8.079523326394904</v>
          </cell>
          <cell r="Y245">
            <v>9.2960079062827994E-2</v>
          </cell>
          <cell r="Z245">
            <v>0.93073585999999942</v>
          </cell>
          <cell r="AA245">
            <v>2.8632800000000002E-3</v>
          </cell>
          <cell r="AB245" t="e">
            <v>#DIV/0!</v>
          </cell>
          <cell r="AC245">
            <v>124.4904347826087</v>
          </cell>
        </row>
        <row r="246">
          <cell r="W246">
            <v>7.986563247332076</v>
          </cell>
          <cell r="X246">
            <v>8.079523326394904</v>
          </cell>
          <cell r="Y246">
            <v>9.2960079062827994E-2</v>
          </cell>
          <cell r="Z246">
            <v>0.93073585999999942</v>
          </cell>
          <cell r="AA246">
            <v>2.8632800000000002E-3</v>
          </cell>
          <cell r="AB246" t="e">
            <v>#DIV/0!</v>
          </cell>
          <cell r="AC246">
            <v>124.4904347826087</v>
          </cell>
        </row>
        <row r="247">
          <cell r="W247">
            <v>7.9941210713966884</v>
          </cell>
          <cell r="X247">
            <v>8.0446831984374345</v>
          </cell>
          <cell r="Y247">
            <v>5.0562127040746141E-2</v>
          </cell>
          <cell r="Z247">
            <v>2.4984467700000001</v>
          </cell>
          <cell r="AA247">
            <v>2.3386182</v>
          </cell>
          <cell r="AB247">
            <v>48989.152352941179</v>
          </cell>
          <cell r="AC247">
            <v>10440.259821428572</v>
          </cell>
        </row>
        <row r="248">
          <cell r="W248">
            <v>7.9893366263845875</v>
          </cell>
          <cell r="X248">
            <v>8.0469654051187636</v>
          </cell>
          <cell r="Y248">
            <v>5.7628778734176045E-2</v>
          </cell>
          <cell r="Z248">
            <v>1.44259016</v>
          </cell>
          <cell r="AA248">
            <v>1.5283652700000001</v>
          </cell>
          <cell r="AB248">
            <v>25760.538571428569</v>
          </cell>
          <cell r="AC248">
            <v>7419.2488834951455</v>
          </cell>
        </row>
        <row r="249">
          <cell r="W249">
            <v>7.9920526956978755</v>
          </cell>
          <cell r="X249">
            <v>8.0400070714844762</v>
          </cell>
          <cell r="Y249">
            <v>4.7954375786600778E-2</v>
          </cell>
          <cell r="Z249">
            <v>2.37735859</v>
          </cell>
          <cell r="AA249">
            <v>2.04601736</v>
          </cell>
          <cell r="AB249">
            <v>37735.850634920636</v>
          </cell>
          <cell r="AC249">
            <v>14013.817534246577</v>
          </cell>
        </row>
        <row r="250">
          <cell r="W250">
            <v>7.9860945224899709</v>
          </cell>
          <cell r="X250">
            <v>8.0257388344896423</v>
          </cell>
          <cell r="Y250">
            <v>3.9644311999671444E-2</v>
          </cell>
          <cell r="Z250">
            <v>1.6290976406000002</v>
          </cell>
          <cell r="AA250">
            <v>3.2630261699999998</v>
          </cell>
          <cell r="AB250">
            <v>31328.80078076923</v>
          </cell>
          <cell r="AC250">
            <v>15176.865906976744</v>
          </cell>
        </row>
        <row r="251">
          <cell r="W251">
            <v>7.9853888559071846</v>
          </cell>
          <cell r="X251">
            <v>8.0525553143507675</v>
          </cell>
          <cell r="Y251">
            <v>6.7166458443582933E-2</v>
          </cell>
          <cell r="Z251">
            <v>0.54923111120000001</v>
          </cell>
          <cell r="AA251">
            <v>0.73170650000000004</v>
          </cell>
          <cell r="AB251">
            <v>9807.6984142857145</v>
          </cell>
          <cell r="AC251">
            <v>3733.1964285714284</v>
          </cell>
        </row>
        <row r="252">
          <cell r="W252">
            <v>7.9853888559071846</v>
          </cell>
          <cell r="X252">
            <v>8.0798070359966836</v>
          </cell>
          <cell r="Y252">
            <v>9.4418180089498982E-2</v>
          </cell>
          <cell r="Z252">
            <v>0.54923111120000001</v>
          </cell>
          <cell r="AA252">
            <v>4.0406499999999998E-3</v>
          </cell>
          <cell r="AB252" t="e">
            <v>#DIV/0!</v>
          </cell>
          <cell r="AC252">
            <v>118.84264705882353</v>
          </cell>
        </row>
        <row r="253">
          <cell r="W253">
            <v>7.9853888559071846</v>
          </cell>
          <cell r="X253">
            <v>8.0798070359966836</v>
          </cell>
          <cell r="Y253">
            <v>9.4418180089498982E-2</v>
          </cell>
          <cell r="Z253">
            <v>0.54923111120000001</v>
          </cell>
          <cell r="AA253">
            <v>4.0406499999999998E-3</v>
          </cell>
          <cell r="AB253" t="e">
            <v>#DIV/0!</v>
          </cell>
          <cell r="AC253">
            <v>118.84264705882353</v>
          </cell>
        </row>
        <row r="254">
          <cell r="W254">
            <v>7.9977414992890266</v>
          </cell>
          <cell r="X254">
            <v>8.0140548958699043</v>
          </cell>
          <cell r="Y254">
            <v>1.6313396580877715E-2</v>
          </cell>
          <cell r="Z254">
            <v>3.3000086800000004</v>
          </cell>
          <cell r="AA254">
            <v>3.3420875800000003</v>
          </cell>
          <cell r="AB254">
            <v>61111.27185185186</v>
          </cell>
          <cell r="AC254">
            <v>11767.914014084507</v>
          </cell>
        </row>
        <row r="255">
          <cell r="W255">
            <v>7.99884947230513</v>
          </cell>
          <cell r="X255">
            <v>8.0429957622013895</v>
          </cell>
          <cell r="Y255">
            <v>4.4146289896259461E-2</v>
          </cell>
          <cell r="Z255">
            <v>2.6719295099999996</v>
          </cell>
          <cell r="AA255">
            <v>0.55240944999999997</v>
          </cell>
          <cell r="AB255">
            <v>52390.774705882344</v>
          </cell>
          <cell r="AC255">
            <v>2748.3057213930347</v>
          </cell>
        </row>
        <row r="256">
          <cell r="W256">
            <v>7.9908326481726615</v>
          </cell>
          <cell r="X256">
            <v>8.0215959819140732</v>
          </cell>
          <cell r="Y256">
            <v>3.0763333741411714E-2</v>
          </cell>
          <cell r="Z256">
            <v>1.3441616000000001</v>
          </cell>
          <cell r="AA256">
            <v>2.01414508</v>
          </cell>
          <cell r="AB256">
            <v>35372.673684210531</v>
          </cell>
          <cell r="AC256">
            <v>10020.622288557215</v>
          </cell>
        </row>
        <row r="257">
          <cell r="W257">
            <v>7.9975465792621554</v>
          </cell>
          <cell r="X257">
            <v>8.0445378194353232</v>
          </cell>
          <cell r="Y257">
            <v>4.6991240173167803E-2</v>
          </cell>
          <cell r="Z257">
            <v>2.6070850605999993</v>
          </cell>
          <cell r="AA257">
            <v>0.99328518999999993</v>
          </cell>
          <cell r="AB257">
            <v>70461.758394594581</v>
          </cell>
          <cell r="AC257">
            <v>5808.6853216374266</v>
          </cell>
        </row>
        <row r="258">
          <cell r="W258">
            <v>7.9905411002526936</v>
          </cell>
          <cell r="X258">
            <v>8.0208223893783508</v>
          </cell>
          <cell r="Y258">
            <v>3.0281289125657196E-2</v>
          </cell>
          <cell r="Z258">
            <v>2.0282335806000016</v>
          </cell>
          <cell r="AA258">
            <v>4.2310883099999996</v>
          </cell>
          <cell r="AB258">
            <v>1066.9298162019998</v>
          </cell>
          <cell r="AC258">
            <v>4824.5020638540473</v>
          </cell>
        </row>
        <row r="259">
          <cell r="W259">
            <v>8</v>
          </cell>
          <cell r="X259">
            <v>8.0600990046321783</v>
          </cell>
          <cell r="Y259">
            <v>6.0099004632178321E-2</v>
          </cell>
          <cell r="Z259">
            <v>0.01</v>
          </cell>
          <cell r="AA259">
            <v>8.0804299999999996E-3</v>
          </cell>
          <cell r="AB259">
            <v>10000</v>
          </cell>
          <cell r="AC259">
            <v>161.6086</v>
          </cell>
        </row>
        <row r="260">
          <cell r="W260">
            <v>8</v>
          </cell>
          <cell r="X260">
            <v>8.0600990046321783</v>
          </cell>
          <cell r="Y260">
            <v>6.0099004632178321E-2</v>
          </cell>
          <cell r="Z260">
            <v>0.01</v>
          </cell>
          <cell r="AA260">
            <v>8.0804299999999996E-3</v>
          </cell>
          <cell r="AB260">
            <v>10000</v>
          </cell>
          <cell r="AC260">
            <v>161.6086</v>
          </cell>
        </row>
        <row r="261">
          <cell r="W261">
            <v>7.9808238262939968</v>
          </cell>
          <cell r="X261">
            <v>8.014276242846881</v>
          </cell>
          <cell r="Y261">
            <v>3.3452416552884223E-2</v>
          </cell>
          <cell r="Z261">
            <v>0.52492679239999984</v>
          </cell>
          <cell r="AA261">
            <v>1.35569476</v>
          </cell>
          <cell r="AB261">
            <v>2719.8279398963723</v>
          </cell>
          <cell r="AC261">
            <v>4083.4179518072287</v>
          </cell>
        </row>
        <row r="262">
          <cell r="W262">
            <v>7.9746931455792183</v>
          </cell>
          <cell r="X262">
            <v>8.0155814323998857</v>
          </cell>
          <cell r="Y262">
            <v>4.0888286820667474E-2</v>
          </cell>
          <cell r="Z262">
            <v>1.1082090201999999</v>
          </cell>
          <cell r="AA262">
            <v>0.86741419999999991</v>
          </cell>
          <cell r="AB262">
            <v>27705.225504999995</v>
          </cell>
          <cell r="AC262">
            <v>3855.1742222222219</v>
          </cell>
        </row>
        <row r="263">
          <cell r="W263">
            <v>7.9795664258969747</v>
          </cell>
          <cell r="X263">
            <v>8.0460428433775242</v>
          </cell>
          <cell r="Y263">
            <v>6.6476417480549443E-2</v>
          </cell>
          <cell r="Z263">
            <v>1.1497653607999998</v>
          </cell>
          <cell r="AA263">
            <v>1.2737485500000001</v>
          </cell>
          <cell r="AB263">
            <v>17688.697858461535</v>
          </cell>
          <cell r="AC263">
            <v>4347.2646757679186</v>
          </cell>
        </row>
        <row r="264">
          <cell r="W264">
            <v>7.9866281099338412</v>
          </cell>
          <cell r="X264">
            <v>8.0168002405652814</v>
          </cell>
          <cell r="Y264">
            <v>3.0172130631440197E-2</v>
          </cell>
          <cell r="Z264">
            <v>2.8456612794999998</v>
          </cell>
          <cell r="AA264">
            <v>1.0124070999999999</v>
          </cell>
          <cell r="AB264">
            <v>72965.673833333334</v>
          </cell>
          <cell r="AC264">
            <v>4345.0948497854079</v>
          </cell>
        </row>
        <row r="265">
          <cell r="W265">
            <v>7.9863863891941325</v>
          </cell>
          <cell r="X265">
            <v>8.0178915845941763</v>
          </cell>
          <cell r="Y265">
            <v>3.1505195400043817E-2</v>
          </cell>
          <cell r="Z265">
            <v>2.9246163105999998</v>
          </cell>
          <cell r="AA265">
            <v>2.7547192000000003</v>
          </cell>
          <cell r="AB265">
            <v>52225.291260714286</v>
          </cell>
          <cell r="AC265">
            <v>12636.326605504588</v>
          </cell>
        </row>
        <row r="266">
          <cell r="W266">
            <v>7.9675000000000002</v>
          </cell>
          <cell r="X266">
            <v>8.0699738959178813</v>
          </cell>
          <cell r="Y266">
            <v>0.10247389591788103</v>
          </cell>
          <cell r="Z266">
            <v>2.4999999999999999E-7</v>
          </cell>
          <cell r="AA266">
            <v>4.189E-3</v>
          </cell>
          <cell r="AB266">
            <v>0.25</v>
          </cell>
          <cell r="AC266">
            <v>135.12903225806451</v>
          </cell>
        </row>
        <row r="267">
          <cell r="W267">
            <v>7.9675000000000002</v>
          </cell>
          <cell r="X267">
            <v>8.0699738959178813</v>
          </cell>
          <cell r="Y267">
            <v>0.10247389591788103</v>
          </cell>
          <cell r="Z267">
            <v>2.4999999999999999E-7</v>
          </cell>
          <cell r="AA267">
            <v>4.189E-3</v>
          </cell>
          <cell r="AB267">
            <v>0.25</v>
          </cell>
          <cell r="AC267">
            <v>135.12903225806451</v>
          </cell>
        </row>
        <row r="268">
          <cell r="W268">
            <v>7.9769121514438872</v>
          </cell>
          <cell r="X268">
            <v>8.0392419223137104</v>
          </cell>
          <cell r="Y268">
            <v>6.2329770869823165E-2</v>
          </cell>
          <cell r="Z268">
            <v>0.81058828000000005</v>
          </cell>
          <cell r="AA268">
            <v>0.66615641000000003</v>
          </cell>
          <cell r="AB268">
            <v>15010.894074074075</v>
          </cell>
          <cell r="AC268">
            <v>2572.0324710424711</v>
          </cell>
        </row>
        <row r="269">
          <cell r="W269">
            <v>7.985536015055251</v>
          </cell>
          <cell r="X269">
            <v>8.0298772477156337</v>
          </cell>
          <cell r="Y269">
            <v>4.4341232660382701E-2</v>
          </cell>
          <cell r="Z269">
            <v>3.7480500600000002</v>
          </cell>
          <cell r="AA269">
            <v>1.21836364</v>
          </cell>
          <cell r="AB269">
            <v>58563.282187500001</v>
          </cell>
          <cell r="AC269">
            <v>5693.2880373831767</v>
          </cell>
        </row>
        <row r="270">
          <cell r="W270">
            <v>7.9808702947721191</v>
          </cell>
          <cell r="X270">
            <v>8.0141532533880504</v>
          </cell>
          <cell r="Y270">
            <v>3.3282958615931335E-2</v>
          </cell>
          <cell r="Z270">
            <v>2.9135756806000002</v>
          </cell>
          <cell r="AA270">
            <v>3.2383966600000003</v>
          </cell>
          <cell r="AB270">
            <v>39372.644332432435</v>
          </cell>
          <cell r="AC270">
            <v>19626.646424242426</v>
          </cell>
        </row>
        <row r="271">
          <cell r="W271">
            <v>7.9797873345481891</v>
          </cell>
          <cell r="X271">
            <v>8.0250334480398813</v>
          </cell>
          <cell r="Y271">
            <v>4.5246113491692164E-2</v>
          </cell>
          <cell r="Z271">
            <v>2.4265777803000002</v>
          </cell>
          <cell r="AA271">
            <v>0.81451903000000003</v>
          </cell>
          <cell r="AB271">
            <v>27264.918879775283</v>
          </cell>
          <cell r="AC271">
            <v>4575.949606741573</v>
          </cell>
        </row>
        <row r="272">
          <cell r="W272">
            <v>7.9876317820101868</v>
          </cell>
          <cell r="X272">
            <v>8.0214817438717514</v>
          </cell>
          <cell r="Y272">
            <v>3.3849961861564637E-2</v>
          </cell>
          <cell r="Z272">
            <v>22.529906911199994</v>
          </cell>
          <cell r="AA272">
            <v>2.31322378</v>
          </cell>
          <cell r="AB272">
            <v>212546.29161509429</v>
          </cell>
          <cell r="AC272">
            <v>8931.365945945945</v>
          </cell>
        </row>
        <row r="273">
          <cell r="W273">
            <v>7.9876317820101868</v>
          </cell>
          <cell r="X273">
            <v>8.0615929203539842</v>
          </cell>
          <cell r="Y273">
            <v>7.3961138343797472E-2</v>
          </cell>
          <cell r="Z273">
            <v>22.529906911199994</v>
          </cell>
          <cell r="AA273">
            <v>1.13E-6</v>
          </cell>
          <cell r="AB273" t="e">
            <v>#DIV/0!</v>
          </cell>
          <cell r="AC273">
            <v>0.28249999999999997</v>
          </cell>
        </row>
        <row r="274">
          <cell r="W274">
            <v>7.9876317820101868</v>
          </cell>
          <cell r="X274">
            <v>8.0615929203539842</v>
          </cell>
          <cell r="Y274">
            <v>7.3961138343797472E-2</v>
          </cell>
          <cell r="Z274">
            <v>22.529906911199994</v>
          </cell>
          <cell r="AA274">
            <v>1.13E-6</v>
          </cell>
          <cell r="AB274" t="e">
            <v>#DIV/0!</v>
          </cell>
          <cell r="AC274">
            <v>0.28249999999999997</v>
          </cell>
        </row>
        <row r="275">
          <cell r="W275">
            <v>7.9876317820101868</v>
          </cell>
          <cell r="X275">
            <v>8.0615929203539842</v>
          </cell>
          <cell r="Y275">
            <v>7.3961138343797472E-2</v>
          </cell>
          <cell r="Z275">
            <v>22.529906911199994</v>
          </cell>
          <cell r="AA275">
            <v>1.13E-6</v>
          </cell>
          <cell r="AB275" t="e">
            <v>#DIV/0!</v>
          </cell>
          <cell r="AC275">
            <v>0.28249999999999997</v>
          </cell>
        </row>
        <row r="276">
          <cell r="W276">
            <v>7.9876317820101868</v>
          </cell>
          <cell r="X276">
            <v>8.0615929203539842</v>
          </cell>
          <cell r="Y276">
            <v>7.3961138343797472E-2</v>
          </cell>
          <cell r="Z276">
            <v>22.529906911199994</v>
          </cell>
          <cell r="AA276">
            <v>1.13E-6</v>
          </cell>
          <cell r="AB276" t="e">
            <v>#DIV/0!</v>
          </cell>
          <cell r="AC276">
            <v>0.28249999999999997</v>
          </cell>
        </row>
        <row r="277">
          <cell r="W277">
            <v>7.9891141350468393</v>
          </cell>
          <cell r="X277">
            <v>8.0413526334513215</v>
          </cell>
          <cell r="Y277">
            <v>5.2238498404482137E-2</v>
          </cell>
          <cell r="Z277">
            <v>10.908490610799998</v>
          </cell>
          <cell r="AA277">
            <v>0.81138105000000005</v>
          </cell>
          <cell r="AB277">
            <v>155835.58015428568</v>
          </cell>
          <cell r="AC277">
            <v>3809.3007042253525</v>
          </cell>
        </row>
        <row r="278">
          <cell r="W278">
            <v>7.978243956615489</v>
          </cell>
          <cell r="X278">
            <v>8.0305065448581825</v>
          </cell>
          <cell r="Y278">
            <v>5.2262588242693475E-2</v>
          </cell>
          <cell r="Z278">
            <v>0.8114779003</v>
          </cell>
          <cell r="AA278">
            <v>1.4403337300000001</v>
          </cell>
          <cell r="AB278">
            <v>11270.526393055556</v>
          </cell>
          <cell r="AC278">
            <v>6730.5314485981307</v>
          </cell>
        </row>
        <row r="279">
          <cell r="W279">
            <v>7.9804678957840096</v>
          </cell>
          <cell r="X279">
            <v>8.021646302343278</v>
          </cell>
          <cell r="Y279">
            <v>4.117840655926841E-2</v>
          </cell>
          <cell r="Z279">
            <v>1.6051030500000001</v>
          </cell>
          <cell r="AA279">
            <v>1.2924228400000002</v>
          </cell>
          <cell r="AB279">
            <v>20845.494155844157</v>
          </cell>
          <cell r="AC279">
            <v>6366.614975369459</v>
          </cell>
        </row>
        <row r="280">
          <cell r="W280">
            <v>7.9804678957840096</v>
          </cell>
          <cell r="X280">
            <v>8.0453469409762093</v>
          </cell>
          <cell r="Y280">
            <v>6.4879045192199669E-2</v>
          </cell>
          <cell r="Z280">
            <v>1.6051030500000001</v>
          </cell>
          <cell r="AA280">
            <v>6.4914500000000002E-3</v>
          </cell>
          <cell r="AB280" t="e">
            <v>#DIV/0!</v>
          </cell>
          <cell r="AC280">
            <v>209.40161290322581</v>
          </cell>
        </row>
        <row r="281">
          <cell r="W281">
            <v>7.9804678957840096</v>
          </cell>
          <cell r="X281">
            <v>8.0453469409762093</v>
          </cell>
          <cell r="Y281">
            <v>6.4879045192199669E-2</v>
          </cell>
          <cell r="Z281">
            <v>1.6051030500000001</v>
          </cell>
          <cell r="AA281">
            <v>6.4914500000000002E-3</v>
          </cell>
          <cell r="AB281" t="e">
            <v>#DIV/0!</v>
          </cell>
          <cell r="AC281">
            <v>209.40161290322581</v>
          </cell>
        </row>
        <row r="282">
          <cell r="W282">
            <v>7.9820035390721342</v>
          </cell>
          <cell r="X282">
            <v>8.0389698426558347</v>
          </cell>
          <cell r="Y282">
            <v>5.6966303583700473E-2</v>
          </cell>
          <cell r="Z282">
            <v>1.9337700504000002</v>
          </cell>
          <cell r="AA282">
            <v>0.49590209000000002</v>
          </cell>
          <cell r="AB282">
            <v>24791.923723076925</v>
          </cell>
          <cell r="AC282">
            <v>1584.3517252396166</v>
          </cell>
        </row>
        <row r="283">
          <cell r="W283">
            <v>7.9833041429064684</v>
          </cell>
          <cell r="X283">
            <v>8.0367579457131537</v>
          </cell>
          <cell r="Y283">
            <v>5.3453802806685324E-2</v>
          </cell>
          <cell r="Z283">
            <v>1.14426841</v>
          </cell>
          <cell r="AA283">
            <v>0.64691141000000008</v>
          </cell>
          <cell r="AB283">
            <v>16583.600144927535</v>
          </cell>
          <cell r="AC283">
            <v>3065.9308530805688</v>
          </cell>
        </row>
        <row r="284">
          <cell r="W284">
            <v>7.975045944829513</v>
          </cell>
          <cell r="X284">
            <v>8.0343297670528617</v>
          </cell>
          <cell r="Y284">
            <v>5.9283822223348714E-2</v>
          </cell>
          <cell r="Z284">
            <v>1.1936762100000069</v>
          </cell>
          <cell r="AA284">
            <v>0.73803224999999995</v>
          </cell>
          <cell r="AB284">
            <v>566.79782051282382</v>
          </cell>
          <cell r="AC284">
            <v>5020.6275510204077</v>
          </cell>
        </row>
        <row r="285">
          <cell r="W285">
            <v>7.9636291004854538</v>
          </cell>
          <cell r="X285">
            <v>8.0025556474593085</v>
          </cell>
          <cell r="Y285">
            <v>3.892654697385467E-2</v>
          </cell>
          <cell r="Z285">
            <v>3.0991657702999995</v>
          </cell>
          <cell r="AA285">
            <v>4.6324853499999996</v>
          </cell>
          <cell r="AB285">
            <v>35622.595060919535</v>
          </cell>
          <cell r="AC285">
            <v>25453.216208791207</v>
          </cell>
        </row>
        <row r="286">
          <cell r="W286">
            <v>7.9638715870852179</v>
          </cell>
          <cell r="X286">
            <v>8.0277723042543663</v>
          </cell>
          <cell r="Y286">
            <v>6.3900717169148358E-2</v>
          </cell>
          <cell r="Z286">
            <v>1.2388140513000001</v>
          </cell>
          <cell r="AA286">
            <v>1.8745565</v>
          </cell>
          <cell r="AB286">
            <v>17205.750712500001</v>
          </cell>
          <cell r="AC286">
            <v>8257.9581497797353</v>
          </cell>
        </row>
        <row r="287">
          <cell r="W287">
            <v>7.9499999999999993</v>
          </cell>
          <cell r="X287">
            <v>8.0699013512393272</v>
          </cell>
          <cell r="Y287">
            <v>0.11990135123932788</v>
          </cell>
          <cell r="Z287">
            <v>3.8000000000000001E-7</v>
          </cell>
          <cell r="AA287">
            <v>3.9807899999999997E-3</v>
          </cell>
          <cell r="AB287">
            <v>0.38</v>
          </cell>
          <cell r="AC287">
            <v>86.53891304347826</v>
          </cell>
        </row>
        <row r="288">
          <cell r="W288">
            <v>7.9499999999999993</v>
          </cell>
          <cell r="X288">
            <v>8.0699013512393272</v>
          </cell>
          <cell r="Y288">
            <v>0.11990135123932788</v>
          </cell>
          <cell r="Z288">
            <v>3.8000000000000001E-7</v>
          </cell>
          <cell r="AA288">
            <v>3.9807899999999997E-3</v>
          </cell>
          <cell r="AB288">
            <v>0.38</v>
          </cell>
          <cell r="AC288">
            <v>86.53891304347826</v>
          </cell>
        </row>
        <row r="289">
          <cell r="W289">
            <v>7.9641886014072023</v>
          </cell>
          <cell r="X289">
            <v>8.0339219321058355</v>
          </cell>
          <cell r="Y289">
            <v>6.9733330698633189E-2</v>
          </cell>
          <cell r="Z289">
            <v>0.91739061</v>
          </cell>
          <cell r="AA289">
            <v>0.75877479000000003</v>
          </cell>
          <cell r="AB289">
            <v>13692.397164179105</v>
          </cell>
          <cell r="AC289">
            <v>2907.1831034482761</v>
          </cell>
        </row>
        <row r="290">
          <cell r="W290">
            <v>7.9584856247004012</v>
          </cell>
          <cell r="X290">
            <v>7.9879874120459942</v>
          </cell>
          <cell r="Y290">
            <v>2.9501787345592945E-2</v>
          </cell>
          <cell r="Z290">
            <v>1.5747764102000001</v>
          </cell>
          <cell r="AA290">
            <v>4.2355660000000004</v>
          </cell>
          <cell r="AB290">
            <v>20997.018802666669</v>
          </cell>
          <cell r="AC290">
            <v>21832.81443298969</v>
          </cell>
        </row>
        <row r="291">
          <cell r="W291">
            <v>7.9658339673482512</v>
          </cell>
          <cell r="X291">
            <v>8.0017992870659143</v>
          </cell>
          <cell r="Y291">
            <v>3.5965319717663036E-2</v>
          </cell>
          <cell r="Z291">
            <v>4.5241954704999987</v>
          </cell>
          <cell r="AA291">
            <v>2.1186278399999998</v>
          </cell>
          <cell r="AB291">
            <v>53859.469886904742</v>
          </cell>
          <cell r="AC291">
            <v>7512.864680851063</v>
          </cell>
        </row>
        <row r="292">
          <cell r="W292">
            <v>7.9651827786647704</v>
          </cell>
          <cell r="X292">
            <v>8.0177306567827902</v>
          </cell>
          <cell r="Y292">
            <v>5.2547878118019753E-2</v>
          </cell>
          <cell r="Z292">
            <v>4.3917582012</v>
          </cell>
          <cell r="AA292">
            <v>0.87920315000000004</v>
          </cell>
          <cell r="AB292">
            <v>49906.343195454545</v>
          </cell>
          <cell r="AC292">
            <v>4352.4908415841583</v>
          </cell>
        </row>
        <row r="293">
          <cell r="W293">
            <v>7.9658283171321065</v>
          </cell>
          <cell r="X293">
            <v>7.9826668522815254</v>
          </cell>
          <cell r="Y293">
            <v>1.6838535149418909E-2</v>
          </cell>
          <cell r="Z293">
            <v>2.47022254</v>
          </cell>
          <cell r="AA293">
            <v>2.2270666700000001</v>
          </cell>
          <cell r="AB293">
            <v>34308.64638888889</v>
          </cell>
          <cell r="AC293">
            <v>11846.099308510638</v>
          </cell>
        </row>
        <row r="294">
          <cell r="W294">
            <v>7.9658283171321065</v>
          </cell>
          <cell r="X294">
            <v>8.0699348508188447</v>
          </cell>
          <cell r="Y294">
            <v>0.10410653368673817</v>
          </cell>
          <cell r="Z294">
            <v>2.47022254</v>
          </cell>
          <cell r="AA294">
            <v>2.81738E-3</v>
          </cell>
          <cell r="AB294" t="e">
            <v>#DIV/0!</v>
          </cell>
          <cell r="AC294">
            <v>90.88322580645162</v>
          </cell>
        </row>
        <row r="295">
          <cell r="W295">
            <v>7.9658283171321065</v>
          </cell>
          <cell r="X295">
            <v>8.0699348508188447</v>
          </cell>
          <cell r="Y295">
            <v>0.10410653368673817</v>
          </cell>
          <cell r="Z295">
            <v>2.47022254</v>
          </cell>
          <cell r="AA295">
            <v>2.81738E-3</v>
          </cell>
          <cell r="AB295" t="e">
            <v>#DIV/0!</v>
          </cell>
          <cell r="AC295">
            <v>90.88322580645162</v>
          </cell>
        </row>
        <row r="296">
          <cell r="W296">
            <v>7.9651697365716094</v>
          </cell>
          <cell r="X296">
            <v>8.0174369066973892</v>
          </cell>
          <cell r="Y296">
            <v>5.2267170125779749E-2</v>
          </cell>
          <cell r="Z296">
            <v>2.8798475505999996</v>
          </cell>
          <cell r="AA296">
            <v>0.67257098999999998</v>
          </cell>
          <cell r="AB296">
            <v>42350.699273529404</v>
          </cell>
          <cell r="AC296">
            <v>2538.0037358490567</v>
          </cell>
        </row>
        <row r="297">
          <cell r="W297">
            <v>7.9658244712635327</v>
          </cell>
          <cell r="X297">
            <v>8.0296469575582137</v>
          </cell>
          <cell r="Y297">
            <v>6.3822486294681013E-2</v>
          </cell>
          <cell r="Z297">
            <v>2.8934371706000004</v>
          </cell>
          <cell r="AA297">
            <v>0.90440350000000003</v>
          </cell>
          <cell r="AB297">
            <v>44514.418009230772</v>
          </cell>
          <cell r="AC297">
            <v>5652.5218750000004</v>
          </cell>
        </row>
        <row r="298">
          <cell r="W298">
            <v>7.9656755758246236</v>
          </cell>
          <cell r="X298">
            <v>7.9994121803320049</v>
          </cell>
          <cell r="Y298">
            <v>3.3736604507381251E-2</v>
          </cell>
          <cell r="Z298">
            <v>1.8939179901999998</v>
          </cell>
          <cell r="AA298">
            <v>3.2404264500000002</v>
          </cell>
          <cell r="AB298">
            <v>41172.130221739128</v>
          </cell>
          <cell r="AC298">
            <v>22502.961458333335</v>
          </cell>
        </row>
        <row r="299">
          <cell r="W299">
            <v>7.9651817331350632</v>
          </cell>
          <cell r="X299">
            <v>8.0217117447307871</v>
          </cell>
          <cell r="Y299">
            <v>5.6530011595723906E-2</v>
          </cell>
          <cell r="Z299">
            <v>1.4280059599999999</v>
          </cell>
          <cell r="AA299">
            <v>1.5440433099999999</v>
          </cell>
          <cell r="AB299">
            <v>24620.792413793104</v>
          </cell>
          <cell r="AC299">
            <v>10091.786339869281</v>
          </cell>
        </row>
        <row r="300">
          <cell r="W300">
            <v>7.9611605883645593</v>
          </cell>
          <cell r="X300">
            <v>8.0335170753566025</v>
          </cell>
          <cell r="Y300">
            <v>7.2356486992043223E-2</v>
          </cell>
          <cell r="Z300">
            <v>1.7426935205999998</v>
          </cell>
          <cell r="AA300">
            <v>1.7266219199999999</v>
          </cell>
          <cell r="AB300">
            <v>22632.383384415582</v>
          </cell>
          <cell r="AC300">
            <v>13489.233749999999</v>
          </cell>
        </row>
        <row r="301">
          <cell r="W301">
            <v>7.9611605883645593</v>
          </cell>
          <cell r="X301">
            <v>8.0649999999999995</v>
          </cell>
          <cell r="Y301">
            <v>0.10383941163544019</v>
          </cell>
          <cell r="Z301">
            <v>1.7426935205999998</v>
          </cell>
          <cell r="AA301">
            <v>4.8300000000000003E-6</v>
          </cell>
          <cell r="AB301" t="e">
            <v>#DIV/0!</v>
          </cell>
          <cell r="AC301">
            <v>1.61</v>
          </cell>
        </row>
        <row r="302">
          <cell r="W302">
            <v>7.9611605883645593</v>
          </cell>
          <cell r="X302">
            <v>8.0649999999999995</v>
          </cell>
          <cell r="Y302">
            <v>0.10383941163544019</v>
          </cell>
          <cell r="Z302">
            <v>1.7426935205999998</v>
          </cell>
          <cell r="AA302">
            <v>4.8300000000000003E-6</v>
          </cell>
          <cell r="AB302" t="e">
            <v>#DIV/0!</v>
          </cell>
          <cell r="AC302">
            <v>1.61</v>
          </cell>
        </row>
        <row r="303">
          <cell r="W303">
            <v>7.969457924577461</v>
          </cell>
          <cell r="X303">
            <v>8.0281445509050222</v>
          </cell>
          <cell r="Y303">
            <v>5.8686626327561164E-2</v>
          </cell>
          <cell r="Z303">
            <v>30.072236030599999</v>
          </cell>
          <cell r="AA303">
            <v>1.0518123700000002</v>
          </cell>
          <cell r="AB303">
            <v>395687.31619210524</v>
          </cell>
          <cell r="AC303">
            <v>5594.7466489361705</v>
          </cell>
        </row>
        <row r="304">
          <cell r="W304">
            <v>7.9613636799930632</v>
          </cell>
          <cell r="X304">
            <v>8.0296368950595145</v>
          </cell>
          <cell r="Y304">
            <v>6.8273215066451343E-2</v>
          </cell>
          <cell r="Z304">
            <v>0.75756626059999987</v>
          </cell>
          <cell r="AA304">
            <v>1.3112380800000001</v>
          </cell>
          <cell r="AB304">
            <v>15460.535930612243</v>
          </cell>
          <cell r="AC304">
            <v>7946.8974545454548</v>
          </cell>
        </row>
        <row r="305">
          <cell r="W305">
            <v>7.9587095534871182</v>
          </cell>
          <cell r="X305">
            <v>8.0168652644662899</v>
          </cell>
          <cell r="Y305">
            <v>5.8155710979171715E-2</v>
          </cell>
          <cell r="Z305">
            <v>2.0337594117999998</v>
          </cell>
          <cell r="AA305">
            <v>1.78540674</v>
          </cell>
          <cell r="AB305">
            <v>25108.140886419751</v>
          </cell>
          <cell r="AC305">
            <v>10380.271744186046</v>
          </cell>
        </row>
        <row r="306">
          <cell r="W306">
            <v>7.9675885081644582</v>
          </cell>
          <cell r="X306">
            <v>8.0329425746766212</v>
          </cell>
          <cell r="Y306">
            <v>6.5354066512163023E-2</v>
          </cell>
          <cell r="Z306">
            <v>6.026525920100001</v>
          </cell>
          <cell r="AA306">
            <v>1.74176468</v>
          </cell>
          <cell r="AB306">
            <v>52404.573218260877</v>
          </cell>
          <cell r="AC306">
            <v>11768.68027027027</v>
          </cell>
        </row>
        <row r="307">
          <cell r="W307">
            <v>7.9633793334343084</v>
          </cell>
          <cell r="X307">
            <v>8.0356880164190994</v>
          </cell>
          <cell r="Y307">
            <v>7.2308682984790984E-2</v>
          </cell>
          <cell r="Z307">
            <v>3.0447784106000007</v>
          </cell>
          <cell r="AA307">
            <v>1.0318811299999999</v>
          </cell>
          <cell r="AB307">
            <v>33095.417506521742</v>
          </cell>
          <cell r="AC307">
            <v>5185.3323115577887</v>
          </cell>
        </row>
        <row r="308">
          <cell r="W308">
            <v>7.9275000000000002</v>
          </cell>
          <cell r="X308">
            <v>8.0425726560525668</v>
          </cell>
          <cell r="Y308">
            <v>0.11507265605256656</v>
          </cell>
          <cell r="Z308">
            <v>2.3999999999999999E-6</v>
          </cell>
          <cell r="AA308">
            <v>7.9140000000000005E-5</v>
          </cell>
          <cell r="AB308">
            <v>2.4</v>
          </cell>
          <cell r="AC308">
            <v>19.785</v>
          </cell>
        </row>
        <row r="309">
          <cell r="W309">
            <v>7.9275000000000002</v>
          </cell>
          <cell r="X309">
            <v>8.0425726560525668</v>
          </cell>
          <cell r="Y309">
            <v>0.11507265605256656</v>
          </cell>
          <cell r="Z309">
            <v>2.3999999999999999E-6</v>
          </cell>
          <cell r="AA309">
            <v>7.9140000000000005E-5</v>
          </cell>
          <cell r="AB309">
            <v>2.4</v>
          </cell>
          <cell r="AC309">
            <v>19.785</v>
          </cell>
        </row>
        <row r="310">
          <cell r="W310">
            <v>7.9528532293788352</v>
          </cell>
          <cell r="X310">
            <v>8.0118791090428125</v>
          </cell>
          <cell r="Y310">
            <v>5.9025879663977321E-2</v>
          </cell>
          <cell r="Z310">
            <v>8.3783643499999982</v>
          </cell>
          <cell r="AA310">
            <v>1.8832305600000001</v>
          </cell>
          <cell r="AB310">
            <v>130911.94296874998</v>
          </cell>
          <cell r="AC310">
            <v>7979.7905084745762</v>
          </cell>
        </row>
        <row r="311">
          <cell r="W311">
            <v>7.9612935833016376</v>
          </cell>
          <cell r="X311">
            <v>8.0309244635973194</v>
          </cell>
          <cell r="Y311">
            <v>6.9630880295681763E-2</v>
          </cell>
          <cell r="Z311">
            <v>1.1210968000000001</v>
          </cell>
          <cell r="AA311">
            <v>0.43905215000000003</v>
          </cell>
          <cell r="AB311">
            <v>19329.255172413796</v>
          </cell>
          <cell r="AC311">
            <v>3920.1084821428572</v>
          </cell>
        </row>
        <row r="312">
          <cell r="W312">
            <v>7.9634447217658142</v>
          </cell>
          <cell r="X312">
            <v>8.0367255016211416</v>
          </cell>
          <cell r="Y312">
            <v>7.3280779855327438E-2</v>
          </cell>
          <cell r="Z312">
            <v>1.2723819805999999</v>
          </cell>
          <cell r="AA312">
            <v>0.73656434999999998</v>
          </cell>
          <cell r="AB312">
            <v>17920.872966197181</v>
          </cell>
          <cell r="AC312">
            <v>4518.7996932515334</v>
          </cell>
        </row>
        <row r="313">
          <cell r="W313">
            <v>7.9682842059339123</v>
          </cell>
          <cell r="X313">
            <v>8.0206267025003797</v>
          </cell>
          <cell r="Y313">
            <v>5.2342496566467389E-2</v>
          </cell>
          <cell r="Z313">
            <v>4.3125145606000004</v>
          </cell>
          <cell r="AA313">
            <v>1.01814735</v>
          </cell>
          <cell r="AB313">
            <v>71875.242676666676</v>
          </cell>
          <cell r="AC313">
            <v>6742.6976821192047</v>
          </cell>
        </row>
        <row r="314">
          <cell r="W314">
            <v>7.9619122505224773</v>
          </cell>
          <cell r="X314">
            <v>8.0054871308676194</v>
          </cell>
          <cell r="Y314">
            <v>4.357488034514212E-2</v>
          </cell>
          <cell r="Z314">
            <v>1.8341323612000004</v>
          </cell>
          <cell r="AA314">
            <v>0.86319067000000005</v>
          </cell>
          <cell r="AB314">
            <v>17981.689815686277</v>
          </cell>
          <cell r="AC314">
            <v>6121.9196453900713</v>
          </cell>
        </row>
        <row r="315">
          <cell r="W315">
            <v>7.9619122505224773</v>
          </cell>
          <cell r="X315">
            <v>8.0699633273855049</v>
          </cell>
          <cell r="Y315">
            <v>0.10805107686302762</v>
          </cell>
          <cell r="Z315">
            <v>1.8341323612000004</v>
          </cell>
          <cell r="AA315">
            <v>2.94225E-3</v>
          </cell>
          <cell r="AB315" t="e">
            <v>#DIV/0!</v>
          </cell>
          <cell r="AC315">
            <v>113.16346153846153</v>
          </cell>
        </row>
        <row r="316">
          <cell r="W316">
            <v>7.9619122505224773</v>
          </cell>
          <cell r="X316">
            <v>8.0699633273855049</v>
          </cell>
          <cell r="Y316">
            <v>0.10805107686302762</v>
          </cell>
          <cell r="Z316">
            <v>1.8341323612000004</v>
          </cell>
          <cell r="AA316">
            <v>2.94225E-3</v>
          </cell>
          <cell r="AB316" t="e">
            <v>#DIV/0!</v>
          </cell>
          <cell r="AC316">
            <v>113.16346153846153</v>
          </cell>
        </row>
        <row r="317">
          <cell r="W317">
            <v>7.9661609319999798</v>
          </cell>
          <cell r="X317">
            <v>8.0037053019907987</v>
          </cell>
          <cell r="Y317">
            <v>3.7544369990818893E-2</v>
          </cell>
          <cell r="Z317">
            <v>1.7569701516</v>
          </cell>
          <cell r="AA317">
            <v>4.7525457800000002</v>
          </cell>
          <cell r="AB317">
            <v>23118.028310526315</v>
          </cell>
          <cell r="AC317">
            <v>16275.841712328767</v>
          </cell>
        </row>
        <row r="318">
          <cell r="W318">
            <v>7.96400560501288</v>
          </cell>
          <cell r="X318">
            <v>7.993691102225073</v>
          </cell>
          <cell r="Y318">
            <v>2.9685497212192935E-2</v>
          </cell>
          <cell r="Z318">
            <v>1.3589737905999999</v>
          </cell>
          <cell r="AA318">
            <v>1.73156032</v>
          </cell>
          <cell r="AB318">
            <v>27734.158991836732</v>
          </cell>
          <cell r="AC318">
            <v>12280.569645390071</v>
          </cell>
        </row>
        <row r="319">
          <cell r="W319">
            <v>7.9622929782336271</v>
          </cell>
          <cell r="X319">
            <v>7.9995770971776672</v>
          </cell>
          <cell r="Y319">
            <v>3.7284118944040046E-2</v>
          </cell>
          <cell r="Z319">
            <v>1.4285314011999997</v>
          </cell>
          <cell r="AA319">
            <v>1.57616522</v>
          </cell>
          <cell r="AB319">
            <v>16419.901163218387</v>
          </cell>
          <cell r="AC319">
            <v>7131.9693212669681</v>
          </cell>
        </row>
        <row r="320">
          <cell r="W320">
            <v>7.963764894826733</v>
          </cell>
          <cell r="X320">
            <v>8.0345085361307227</v>
          </cell>
          <cell r="Y320">
            <v>7.0743641303989691E-2</v>
          </cell>
          <cell r="Z320">
            <v>2.2389377599999998</v>
          </cell>
          <cell r="AA320">
            <v>0.32845384999999999</v>
          </cell>
          <cell r="AB320">
            <v>29077.113766233761</v>
          </cell>
          <cell r="AC320">
            <v>1887.665804597701</v>
          </cell>
        </row>
        <row r="321">
          <cell r="W321">
            <v>7.963764894826733</v>
          </cell>
          <cell r="X321">
            <v>8.0345085361307227</v>
          </cell>
          <cell r="Y321">
            <v>7.0743641303989691E-2</v>
          </cell>
          <cell r="Z321">
            <v>2.2389377599999998</v>
          </cell>
          <cell r="AA321">
            <v>0.32845384999999999</v>
          </cell>
          <cell r="AB321">
            <v>29077.113766233761</v>
          </cell>
          <cell r="AC321">
            <v>1887.665804597701</v>
          </cell>
        </row>
        <row r="322">
          <cell r="W322">
            <v>7.963764894826733</v>
          </cell>
          <cell r="X322">
            <v>8.0699825946416368</v>
          </cell>
          <cell r="Y322">
            <v>0.10621769981490381</v>
          </cell>
          <cell r="Z322">
            <v>2.2389377599999998</v>
          </cell>
          <cell r="AA322">
            <v>5.3087100000000003E-3</v>
          </cell>
          <cell r="AB322" t="e">
            <v>#DIV/0!</v>
          </cell>
          <cell r="AC322">
            <v>112.95127659574469</v>
          </cell>
        </row>
        <row r="323">
          <cell r="W323">
            <v>7.963764894826733</v>
          </cell>
          <cell r="X323">
            <v>8.0699825946416368</v>
          </cell>
          <cell r="Y323">
            <v>0.10621769981490381</v>
          </cell>
          <cell r="Z323">
            <v>2.2389377599999998</v>
          </cell>
          <cell r="AA323">
            <v>5.3087100000000003E-3</v>
          </cell>
          <cell r="AB323" t="e">
            <v>#DIV/0!</v>
          </cell>
          <cell r="AC323">
            <v>112.95127659574469</v>
          </cell>
        </row>
        <row r="324">
          <cell r="W324">
            <v>7.9637117336433949</v>
          </cell>
          <cell r="X324">
            <v>8.0346224615379285</v>
          </cell>
          <cell r="Y324">
            <v>7.0910727894533565E-2</v>
          </cell>
          <cell r="Z324">
            <v>2.2286838705999994</v>
          </cell>
          <cell r="AA324">
            <v>0.85936136999999913</v>
          </cell>
          <cell r="AB324">
            <v>32774.762802941172</v>
          </cell>
          <cell r="AC324">
            <v>2652.3499074074048</v>
          </cell>
        </row>
        <row r="325">
          <cell r="W325">
            <v>7.9648245363938299</v>
          </cell>
          <cell r="X325">
            <v>8.0193568328684677</v>
          </cell>
          <cell r="Y325">
            <v>5.4532296474637754E-2</v>
          </cell>
          <cell r="Z325">
            <v>2.7826770499999998</v>
          </cell>
          <cell r="AA325">
            <v>0.76044482999999996</v>
          </cell>
          <cell r="AB325">
            <v>41532.493283582087</v>
          </cell>
          <cell r="AC325">
            <v>4345.3990285714281</v>
          </cell>
        </row>
        <row r="326">
          <cell r="W326">
            <v>7.9620063656927389</v>
          </cell>
          <cell r="X326">
            <v>8.0096948138047459</v>
          </cell>
          <cell r="Y326">
            <v>4.7688448112007009E-2</v>
          </cell>
          <cell r="Z326">
            <v>0.99724495999999996</v>
          </cell>
          <cell r="AA326">
            <v>0.95793848000000004</v>
          </cell>
          <cell r="AB326">
            <v>17495.525614035087</v>
          </cell>
          <cell r="AC326">
            <v>6606.4722758620692</v>
          </cell>
        </row>
        <row r="327">
          <cell r="W327">
            <v>7.9666039948369445</v>
          </cell>
          <cell r="X327">
            <v>8.0263476839329293</v>
          </cell>
          <cell r="Y327">
            <v>5.974368909598482E-2</v>
          </cell>
          <cell r="Z327">
            <v>3.45512475</v>
          </cell>
          <cell r="AA327">
            <v>0.52276120000000004</v>
          </cell>
          <cell r="AB327">
            <v>50810.658088235294</v>
          </cell>
          <cell r="AC327">
            <v>2970.2340909090908</v>
          </cell>
        </row>
        <row r="328">
          <cell r="W328">
            <v>7.9604011009500963</v>
          </cell>
          <cell r="X328">
            <v>8.0005302804129794</v>
          </cell>
          <cell r="Y328">
            <v>4.012917946288308E-2</v>
          </cell>
          <cell r="Z328">
            <v>1.55307857</v>
          </cell>
          <cell r="AA328">
            <v>1.28069571</v>
          </cell>
          <cell r="AB328">
            <v>18939.982560975612</v>
          </cell>
          <cell r="AC328">
            <v>8832.3842068965514</v>
          </cell>
        </row>
        <row r="329">
          <cell r="W329">
            <v>7.9604011009500963</v>
          </cell>
          <cell r="X329">
            <v>8.0690814576057388</v>
          </cell>
          <cell r="Y329">
            <v>0.10868035665564246</v>
          </cell>
          <cell r="Z329">
            <v>1.55307857</v>
          </cell>
          <cell r="AA329">
            <v>1.2999400000000001E-3</v>
          </cell>
          <cell r="AB329" t="e">
            <v>#DIV/0!</v>
          </cell>
          <cell r="AC329">
            <v>54.164166666666667</v>
          </cell>
        </row>
        <row r="330">
          <cell r="W330">
            <v>7.9604011009500963</v>
          </cell>
          <cell r="X330">
            <v>8.0690814576057388</v>
          </cell>
          <cell r="Y330">
            <v>0.10868035665564246</v>
          </cell>
          <cell r="Z330">
            <v>1.55307857</v>
          </cell>
          <cell r="AA330">
            <v>1.2999400000000001E-3</v>
          </cell>
          <cell r="AB330" t="e">
            <v>#DIV/0!</v>
          </cell>
          <cell r="AC330">
            <v>54.164166666666667</v>
          </cell>
        </row>
        <row r="331">
          <cell r="W331">
            <v>7.9599098198455334</v>
          </cell>
          <cell r="X331">
            <v>8.0120244938881484</v>
          </cell>
          <cell r="Y331">
            <v>5.211467404261505E-2</v>
          </cell>
          <cell r="Z331">
            <v>3.1780324806000002</v>
          </cell>
          <cell r="AA331">
            <v>1.6557012</v>
          </cell>
          <cell r="AB331">
            <v>40744.006161538462</v>
          </cell>
          <cell r="AC331">
            <v>7560.2794520547941</v>
          </cell>
        </row>
        <row r="332">
          <cell r="W332">
            <v>7.9689559044668234</v>
          </cell>
          <cell r="X332">
            <v>8.0055303505903286</v>
          </cell>
          <cell r="Y332">
            <v>3.6574446123505133E-2</v>
          </cell>
          <cell r="Z332">
            <v>30.2841711206</v>
          </cell>
          <cell r="AA332">
            <v>1.03051274</v>
          </cell>
          <cell r="AB332">
            <v>488454.3729129032</v>
          </cell>
          <cell r="AC332">
            <v>8114.2735433070866</v>
          </cell>
        </row>
        <row r="333">
          <cell r="W333">
            <v>7.9603934175471682</v>
          </cell>
          <cell r="X333">
            <v>8.0139954838937477</v>
          </cell>
          <cell r="Y333">
            <v>5.3602066346579491E-2</v>
          </cell>
          <cell r="Z333">
            <v>4.3352953097000011</v>
          </cell>
          <cell r="AA333">
            <v>0.85187543999999993</v>
          </cell>
          <cell r="AB333">
            <v>73479.581520338994</v>
          </cell>
          <cell r="AC333">
            <v>6453.6018181818181</v>
          </cell>
        </row>
        <row r="334">
          <cell r="W334">
            <v>7.9610589715469127</v>
          </cell>
          <cell r="X334">
            <v>8.0177109090114129</v>
          </cell>
          <cell r="Y334">
            <v>5.6651937464500257E-2</v>
          </cell>
          <cell r="Z334">
            <v>4.375875670600001</v>
          </cell>
          <cell r="AA334">
            <v>1.0086001</v>
          </cell>
          <cell r="AB334">
            <v>2134.5734978536593</v>
          </cell>
          <cell r="AC334">
            <v>1420.5635211267606</v>
          </cell>
        </row>
        <row r="335">
          <cell r="W335">
            <v>7.9490882656792561</v>
          </cell>
          <cell r="X335">
            <v>8.014387485039757</v>
          </cell>
          <cell r="Y335">
            <v>6.5299219360500871E-2</v>
          </cell>
          <cell r="Z335">
            <v>3.5676991312000004</v>
          </cell>
          <cell r="AA335">
            <v>2.7048106700000001</v>
          </cell>
          <cell r="AB335">
            <v>8986.6476856423178</v>
          </cell>
          <cell r="AC335">
            <v>12819.007914691943</v>
          </cell>
        </row>
        <row r="336">
          <cell r="W336">
            <v>7.96</v>
          </cell>
          <cell r="X336">
            <v>8.0598437694296603</v>
          </cell>
          <cell r="Y336">
            <v>9.9843769429660334E-2</v>
          </cell>
          <cell r="Z336">
            <v>4.3969849999999998E-2</v>
          </cell>
          <cell r="AA336">
            <v>2.33213E-3</v>
          </cell>
          <cell r="AB336">
            <v>43969.85</v>
          </cell>
          <cell r="AC336">
            <v>63.030540540540542</v>
          </cell>
        </row>
        <row r="337">
          <cell r="W337">
            <v>7.96</v>
          </cell>
          <cell r="X337">
            <v>8.0598437694296603</v>
          </cell>
          <cell r="Y337">
            <v>9.9843769429660334E-2</v>
          </cell>
          <cell r="Z337">
            <v>4.3969849999999998E-2</v>
          </cell>
          <cell r="AA337">
            <v>2.33213E-3</v>
          </cell>
          <cell r="AB337">
            <v>43969.85</v>
          </cell>
          <cell r="AC337">
            <v>63.030540540540542</v>
          </cell>
        </row>
        <row r="338">
          <cell r="W338">
            <v>7.96</v>
          </cell>
          <cell r="X338">
            <v>8.0598437694296603</v>
          </cell>
          <cell r="Y338">
            <v>9.9843769429660334E-2</v>
          </cell>
          <cell r="Z338">
            <v>4.3969849999999998E-2</v>
          </cell>
          <cell r="AA338">
            <v>2.33213E-3</v>
          </cell>
          <cell r="AB338">
            <v>43969.85</v>
          </cell>
          <cell r="AC338">
            <v>63.030540540540542</v>
          </cell>
        </row>
        <row r="339">
          <cell r="W339">
            <v>7.9480097727364347</v>
          </cell>
          <cell r="X339">
            <v>8.020814452122794</v>
          </cell>
          <cell r="Y339">
            <v>7.2804679386359261E-2</v>
          </cell>
          <cell r="Z339">
            <v>4.9047027023999998</v>
          </cell>
          <cell r="AA339">
            <v>1.27162883</v>
          </cell>
          <cell r="AB339">
            <v>51628.449498947368</v>
          </cell>
          <cell r="AC339">
            <v>5086.5153200000004</v>
          </cell>
        </row>
        <row r="340">
          <cell r="W340">
            <v>7.9509780879289478</v>
          </cell>
          <cell r="X340">
            <v>7.9801101996662247</v>
          </cell>
          <cell r="Y340">
            <v>2.9132111737276922E-2</v>
          </cell>
          <cell r="Z340">
            <v>2.5400386606000001</v>
          </cell>
          <cell r="AA340">
            <v>4.9800926700000003</v>
          </cell>
          <cell r="AB340">
            <v>34324.846764864866</v>
          </cell>
          <cell r="AC340">
            <v>26349.696666666667</v>
          </cell>
        </row>
        <row r="341">
          <cell r="W341">
            <v>7.9491742946377153</v>
          </cell>
          <cell r="X341">
            <v>7.9736241711653211</v>
          </cell>
          <cell r="Y341">
            <v>2.4449876527605774E-2</v>
          </cell>
          <cell r="Z341">
            <v>1.2610993503999999</v>
          </cell>
          <cell r="AA341">
            <v>2.9905571800000001</v>
          </cell>
          <cell r="AB341">
            <v>17515.268755555553</v>
          </cell>
          <cell r="AC341">
            <v>18927.577088607595</v>
          </cell>
        </row>
        <row r="342">
          <cell r="W342">
            <v>7.9514145889560828</v>
          </cell>
          <cell r="X342">
            <v>8.0021582551832093</v>
          </cell>
          <cell r="Y342">
            <v>5.074366622712656E-2</v>
          </cell>
          <cell r="Z342">
            <v>2.5883409001999995</v>
          </cell>
          <cell r="AA342">
            <v>0.91997189000000001</v>
          </cell>
          <cell r="AB342">
            <v>23110.186608928569</v>
          </cell>
          <cell r="AC342">
            <v>4509.6661274509806</v>
          </cell>
        </row>
        <row r="343">
          <cell r="W343">
            <v>7.9514145889560828</v>
          </cell>
          <cell r="X343">
            <v>8.0588986888526168</v>
          </cell>
          <cell r="Y343">
            <v>0.10748409989653407</v>
          </cell>
          <cell r="Z343">
            <v>2.5883409001999995</v>
          </cell>
          <cell r="AA343">
            <v>2.6587399999999997E-3</v>
          </cell>
          <cell r="AB343" t="e">
            <v>#DIV/0!</v>
          </cell>
          <cell r="AC343">
            <v>75.963999999999999</v>
          </cell>
        </row>
        <row r="344">
          <cell r="W344">
            <v>7.9514145889560828</v>
          </cell>
          <cell r="X344">
            <v>8.0588986888526168</v>
          </cell>
          <cell r="Y344">
            <v>0.10748409989653407</v>
          </cell>
          <cell r="Z344">
            <v>2.5883409001999995</v>
          </cell>
          <cell r="AA344">
            <v>2.6587399999999997E-3</v>
          </cell>
          <cell r="AB344" t="e">
            <v>#DIV/0!</v>
          </cell>
          <cell r="AC344">
            <v>75.963999999999999</v>
          </cell>
        </row>
        <row r="345">
          <cell r="W345">
            <v>7.9555381909301506</v>
          </cell>
          <cell r="X345">
            <v>8.0148408600049326</v>
          </cell>
          <cell r="Y345">
            <v>5.9302669074781988E-2</v>
          </cell>
          <cell r="Z345">
            <v>2.2303181505999996</v>
          </cell>
          <cell r="AA345">
            <v>1.0246076099999999</v>
          </cell>
          <cell r="AB345">
            <v>23477.033164210523</v>
          </cell>
          <cell r="AC345">
            <v>4360.032382978723</v>
          </cell>
        </row>
        <row r="346">
          <cell r="W346">
            <v>7.9588506634597085</v>
          </cell>
          <cell r="X346">
            <v>7.9960287058213009</v>
          </cell>
          <cell r="Y346">
            <v>3.7178042361592389E-2</v>
          </cell>
          <cell r="Z346">
            <v>4.9614734005999983</v>
          </cell>
          <cell r="AA346">
            <v>0.77273524999999998</v>
          </cell>
          <cell r="AB346">
            <v>67965.389049315039</v>
          </cell>
          <cell r="AC346">
            <v>4365.7358757062148</v>
          </cell>
        </row>
        <row r="347">
          <cell r="W347">
            <v>7.9530628693781766</v>
          </cell>
          <cell r="X347">
            <v>8.001458533516967</v>
          </cell>
          <cell r="Y347">
            <v>4.8395664138790373E-2</v>
          </cell>
          <cell r="Z347">
            <v>0.90079544990000016</v>
          </cell>
          <cell r="AA347">
            <v>0.94530913000000005</v>
          </cell>
          <cell r="AB347">
            <v>11852.571709210528</v>
          </cell>
          <cell r="AC347">
            <v>4544.7554326923073</v>
          </cell>
        </row>
        <row r="348">
          <cell r="W348">
            <v>7.9594677144335995</v>
          </cell>
          <cell r="X348">
            <v>8.0155384374167493</v>
          </cell>
          <cell r="Y348">
            <v>5.6070722983149857E-2</v>
          </cell>
          <cell r="Z348">
            <v>13.805952952399997</v>
          </cell>
          <cell r="AA348">
            <v>0.56007627000000004</v>
          </cell>
          <cell r="AB348">
            <v>135352.47992549016</v>
          </cell>
          <cell r="AC348">
            <v>3333.7873214285714</v>
          </cell>
        </row>
        <row r="349">
          <cell r="W349">
            <v>7.9576666536725584</v>
          </cell>
          <cell r="X349">
            <v>7.9633787317425551</v>
          </cell>
          <cell r="Y349">
            <v>5.7120780699966289E-3</v>
          </cell>
          <cell r="Z349">
            <v>6.327858431200001</v>
          </cell>
          <cell r="AA349">
            <v>12.05162584</v>
          </cell>
          <cell r="AB349">
            <v>62652.063675247533</v>
          </cell>
          <cell r="AC349">
            <v>58788.418731707316</v>
          </cell>
        </row>
        <row r="350">
          <cell r="W350">
            <v>7.9576666536725584</v>
          </cell>
          <cell r="X350">
            <v>8.06</v>
          </cell>
          <cell r="Y350">
            <v>0.10233334632744207</v>
          </cell>
          <cell r="Z350">
            <v>6.327858431200001</v>
          </cell>
          <cell r="AA350">
            <v>1.87857E-3</v>
          </cell>
          <cell r="AB350" t="e">
            <v>#DIV/0!</v>
          </cell>
          <cell r="AC350">
            <v>110.50411764705882</v>
          </cell>
        </row>
        <row r="351">
          <cell r="W351">
            <v>7.9576666536725584</v>
          </cell>
          <cell r="X351">
            <v>8.06</v>
          </cell>
          <cell r="Y351">
            <v>0.10233334632744207</v>
          </cell>
          <cell r="Z351">
            <v>6.327858431200001</v>
          </cell>
          <cell r="AA351">
            <v>1.87857E-3</v>
          </cell>
          <cell r="AB351" t="e">
            <v>#DIV/0!</v>
          </cell>
          <cell r="AC351">
            <v>110.50411764705882</v>
          </cell>
        </row>
        <row r="352">
          <cell r="W352">
            <v>7.951700714171718</v>
          </cell>
          <cell r="X352">
            <v>8.0190841796295551</v>
          </cell>
          <cell r="Y352">
            <v>6.7383465457837133E-2</v>
          </cell>
          <cell r="Z352">
            <v>1.8923501706000001</v>
          </cell>
          <cell r="AA352">
            <v>0.61878747000000001</v>
          </cell>
          <cell r="AB352">
            <v>23953.7996278481</v>
          </cell>
          <cell r="AC352">
            <v>1952.0109463722397</v>
          </cell>
        </row>
        <row r="353">
          <cell r="W353">
            <v>7.9539313778288809</v>
          </cell>
          <cell r="X353">
            <v>8.0101499711309021</v>
          </cell>
          <cell r="Y353">
            <v>5.6218593302021169E-2</v>
          </cell>
          <cell r="Z353">
            <v>2.6276036806</v>
          </cell>
          <cell r="AA353">
            <v>0.48823830000000001</v>
          </cell>
          <cell r="AB353">
            <v>41056.307509375001</v>
          </cell>
          <cell r="AC353">
            <v>2742.911797752809</v>
          </cell>
        </row>
        <row r="354">
          <cell r="W354">
            <v>7.9532721433828293</v>
          </cell>
          <cell r="X354">
            <v>8.0099831621084334</v>
          </cell>
          <cell r="Y354">
            <v>5.6711018725604134E-2</v>
          </cell>
          <cell r="Z354">
            <v>1.9542378612000002</v>
          </cell>
          <cell r="AA354">
            <v>1.26105296</v>
          </cell>
          <cell r="AB354">
            <v>7184.6980191176481</v>
          </cell>
          <cell r="AC354">
            <v>7044.9886033519551</v>
          </cell>
        </row>
        <row r="355">
          <cell r="W355">
            <v>7.9534446097242668</v>
          </cell>
          <cell r="X355">
            <v>7.9688184594372666</v>
          </cell>
          <cell r="Y355">
            <v>1.5373849712999821E-2</v>
          </cell>
          <cell r="Z355">
            <v>1.1353787711999999</v>
          </cell>
          <cell r="AA355">
            <v>2.6577554500000002</v>
          </cell>
          <cell r="AB355">
            <v>16454.764799999997</v>
          </cell>
          <cell r="AC355">
            <v>17601.029470198675</v>
          </cell>
        </row>
        <row r="356">
          <cell r="W356">
            <v>7.9534446097242668</v>
          </cell>
          <cell r="X356">
            <v>7.9688184594372666</v>
          </cell>
          <cell r="Y356">
            <v>1.5373849712999821E-2</v>
          </cell>
          <cell r="Z356">
            <v>1.1353787711999999</v>
          </cell>
          <cell r="AA356">
            <v>2.6577554500000002</v>
          </cell>
          <cell r="AB356">
            <v>16454.764799999997</v>
          </cell>
          <cell r="AC356">
            <v>17601.029470198675</v>
          </cell>
        </row>
        <row r="357">
          <cell r="W357">
            <v>7.96</v>
          </cell>
          <cell r="X357">
            <v>8.0599797256926511</v>
          </cell>
          <cell r="Y357">
            <v>9.9979725692651122E-2</v>
          </cell>
          <cell r="Z357">
            <v>7.0850000000000002E-3</v>
          </cell>
          <cell r="AA357">
            <v>2.9791399999999999E-3</v>
          </cell>
          <cell r="AB357">
            <v>3542.5</v>
          </cell>
          <cell r="AC357">
            <v>90.276969696969687</v>
          </cell>
        </row>
        <row r="358">
          <cell r="W358">
            <v>7.96</v>
          </cell>
          <cell r="X358">
            <v>8.0599797256926511</v>
          </cell>
          <cell r="Y358">
            <v>9.9979725692651122E-2</v>
          </cell>
          <cell r="Z358">
            <v>7.0850000000000002E-3</v>
          </cell>
          <cell r="AA358">
            <v>2.9791399999999999E-3</v>
          </cell>
          <cell r="AB358">
            <v>3542.5</v>
          </cell>
          <cell r="AC358">
            <v>90.276969696969687</v>
          </cell>
        </row>
        <row r="359">
          <cell r="W359">
            <v>7.96</v>
          </cell>
          <cell r="X359">
            <v>8.0599797256926511</v>
          </cell>
          <cell r="Y359">
            <v>9.9979725692651122E-2</v>
          </cell>
          <cell r="Z359">
            <v>7.0850000000000002E-3</v>
          </cell>
          <cell r="AA359">
            <v>2.9791399999999999E-3</v>
          </cell>
          <cell r="AB359">
            <v>3542.5</v>
          </cell>
          <cell r="AC359">
            <v>90.276969696969687</v>
          </cell>
        </row>
        <row r="360">
          <cell r="W360">
            <v>7.9560778675560435</v>
          </cell>
          <cell r="X360">
            <v>7.9711252388555662</v>
          </cell>
          <cell r="Y360">
            <v>1.5047371299522716E-2</v>
          </cell>
          <cell r="Z360">
            <v>2.3483412000000001</v>
          </cell>
          <cell r="AA360">
            <v>2.9818229199999999</v>
          </cell>
          <cell r="AB360">
            <v>41934.664285714287</v>
          </cell>
          <cell r="AC360">
            <v>21147.680283687943</v>
          </cell>
        </row>
        <row r="361">
          <cell r="W361">
            <v>7.9502957042499292</v>
          </cell>
          <cell r="X361">
            <v>8.0156752901142454</v>
          </cell>
          <cell r="Y361">
            <v>6.5379585864316248E-2</v>
          </cell>
          <cell r="Z361">
            <v>0.19116870999999999</v>
          </cell>
          <cell r="AA361">
            <v>0.16930313</v>
          </cell>
          <cell r="AB361">
            <v>2770.5610144927532</v>
          </cell>
          <cell r="AC361">
            <v>1312.4273643410852</v>
          </cell>
        </row>
        <row r="362">
          <cell r="W362">
            <v>7.9502957042499292</v>
          </cell>
          <cell r="X362">
            <v>8.0156752901142454</v>
          </cell>
          <cell r="Y362">
            <v>6.5379585864316248E-2</v>
          </cell>
          <cell r="Z362">
            <v>0.19116870999999999</v>
          </cell>
          <cell r="AA362">
            <v>0.16930313</v>
          </cell>
          <cell r="AB362">
            <v>2770.5610144927532</v>
          </cell>
          <cell r="AC362">
            <v>1312.4273643410852</v>
          </cell>
        </row>
        <row r="363">
          <cell r="W363">
            <v>7.9529204238251872</v>
          </cell>
          <cell r="X363">
            <v>8.0192226754086366</v>
          </cell>
          <cell r="Y363">
            <v>6.630225158344949E-2</v>
          </cell>
          <cell r="Z363">
            <v>1.6781638211999999</v>
          </cell>
          <cell r="AA363">
            <v>1.57718516</v>
          </cell>
          <cell r="AB363">
            <v>25426.724563636362</v>
          </cell>
          <cell r="AC363">
            <v>9675.9825766871163</v>
          </cell>
        </row>
        <row r="364">
          <cell r="W364">
            <v>7.9529204238251872</v>
          </cell>
          <cell r="X364">
            <v>8.0192226754086366</v>
          </cell>
          <cell r="Y364">
            <v>6.630225158344949E-2</v>
          </cell>
          <cell r="Z364">
            <v>1.6781638211999999</v>
          </cell>
          <cell r="AA364">
            <v>1.57718516</v>
          </cell>
          <cell r="AB364">
            <v>25426.724563636362</v>
          </cell>
          <cell r="AC364">
            <v>9675.9825766871163</v>
          </cell>
        </row>
        <row r="365">
          <cell r="W365">
            <v>7.9529204238251872</v>
          </cell>
          <cell r="X365">
            <v>8.0192226754086366</v>
          </cell>
          <cell r="Y365">
            <v>6.630225158344949E-2</v>
          </cell>
          <cell r="Z365">
            <v>1.6781638211999999</v>
          </cell>
          <cell r="AA365">
            <v>1.57718516</v>
          </cell>
          <cell r="AB365">
            <v>25426.724563636362</v>
          </cell>
          <cell r="AC365">
            <v>9675.9825766871163</v>
          </cell>
        </row>
        <row r="366">
          <cell r="W366">
            <v>7.9529204238251872</v>
          </cell>
          <cell r="X366">
            <v>8.0192226754086366</v>
          </cell>
          <cell r="Y366">
            <v>6.630225158344949E-2</v>
          </cell>
          <cell r="Z366">
            <v>1.6781638211999999</v>
          </cell>
          <cell r="AA366">
            <v>1.57718516</v>
          </cell>
          <cell r="AB366">
            <v>25426.724563636362</v>
          </cell>
          <cell r="AC366">
            <v>9675.9825766871163</v>
          </cell>
        </row>
        <row r="367">
          <cell r="W367">
            <v>7.9556875811785241</v>
          </cell>
          <cell r="X367">
            <v>7.9849715693566976</v>
          </cell>
          <cell r="Y367">
            <v>2.9283988178173459E-2</v>
          </cell>
          <cell r="Z367">
            <v>2.0427264407000001</v>
          </cell>
          <cell r="AA367">
            <v>1.96868405</v>
          </cell>
          <cell r="AB367">
            <v>35837.305977192984</v>
          </cell>
          <cell r="AC367">
            <v>12004.171036585367</v>
          </cell>
        </row>
        <row r="368">
          <cell r="W368">
            <v>7.9556875811785241</v>
          </cell>
          <cell r="X368">
            <v>7.9849715693566976</v>
          </cell>
          <cell r="Y368">
            <v>2.9283988178173459E-2</v>
          </cell>
          <cell r="Z368">
            <v>2.0427264407000001</v>
          </cell>
          <cell r="AA368">
            <v>1.96868405</v>
          </cell>
          <cell r="AB368">
            <v>35837.305977192984</v>
          </cell>
          <cell r="AC368">
            <v>12004.171036585367</v>
          </cell>
        </row>
        <row r="369">
          <cell r="W369">
            <v>7.9544976470889681</v>
          </cell>
          <cell r="X369">
            <v>8.0132181495439863</v>
          </cell>
          <cell r="Y369">
            <v>5.8720502455018142E-2</v>
          </cell>
          <cell r="Z369">
            <v>1.9902835000000001</v>
          </cell>
          <cell r="AA369">
            <v>1.8587997599999999</v>
          </cell>
          <cell r="AB369">
            <v>27264.157534246577</v>
          </cell>
          <cell r="AC369">
            <v>14990.32064516129</v>
          </cell>
        </row>
        <row r="370">
          <cell r="W370">
            <v>7.9502768131766919</v>
          </cell>
          <cell r="X370">
            <v>8.010526321700894</v>
          </cell>
          <cell r="Y370">
            <v>6.0249508524202078E-2</v>
          </cell>
          <cell r="Z370">
            <v>1.1418389409</v>
          </cell>
          <cell r="AA370">
            <v>1.87727629</v>
          </cell>
          <cell r="AB370">
            <v>14096.777048148148</v>
          </cell>
          <cell r="AC370">
            <v>12033.822371794871</v>
          </cell>
        </row>
        <row r="371">
          <cell r="W371">
            <v>7.9502768131766919</v>
          </cell>
          <cell r="X371">
            <v>8.010526321700894</v>
          </cell>
          <cell r="Y371">
            <v>6.0249508524202078E-2</v>
          </cell>
          <cell r="Z371">
            <v>1.1418389409</v>
          </cell>
          <cell r="AA371">
            <v>1.87727629</v>
          </cell>
          <cell r="AB371">
            <v>14096.777048148148</v>
          </cell>
          <cell r="AC371">
            <v>12033.822371794871</v>
          </cell>
        </row>
        <row r="372">
          <cell r="W372">
            <v>7.9502768131766919</v>
          </cell>
          <cell r="X372">
            <v>8.010526321700894</v>
          </cell>
          <cell r="Y372">
            <v>6.0249508524202078E-2</v>
          </cell>
          <cell r="Z372">
            <v>1.1418389409</v>
          </cell>
          <cell r="AA372">
            <v>1.87727629</v>
          </cell>
          <cell r="AB372">
            <v>14096.777048148148</v>
          </cell>
          <cell r="AC372">
            <v>12033.822371794871</v>
          </cell>
        </row>
        <row r="373">
          <cell r="W373">
            <v>7.9552186564202438</v>
          </cell>
          <cell r="X373">
            <v>7.9856174939208566</v>
          </cell>
          <cell r="Y373">
            <v>3.0398837500612785E-2</v>
          </cell>
          <cell r="Z373">
            <v>2.22702745</v>
          </cell>
          <cell r="AA373">
            <v>1.5231543700000001</v>
          </cell>
          <cell r="AB373">
            <v>26831.656024096388</v>
          </cell>
          <cell r="AC373">
            <v>5747.7523396226416</v>
          </cell>
        </row>
        <row r="374">
          <cell r="W374">
            <v>7.9552186564202438</v>
          </cell>
          <cell r="X374">
            <v>7.9856174939208566</v>
          </cell>
          <cell r="Y374">
            <v>3.0398837500612785E-2</v>
          </cell>
          <cell r="Z374">
            <v>2.22702745</v>
          </cell>
          <cell r="AA374">
            <v>1.5231543700000001</v>
          </cell>
          <cell r="AB374">
            <v>26831.656024096388</v>
          </cell>
          <cell r="AC374">
            <v>5747.7523396226416</v>
          </cell>
        </row>
        <row r="375">
          <cell r="W375">
            <v>7.9550531805755984</v>
          </cell>
          <cell r="X375">
            <v>8.0238286972334372</v>
          </cell>
          <cell r="Y375">
            <v>6.8775516657838764E-2</v>
          </cell>
          <cell r="Z375">
            <v>2.4115686706000004</v>
          </cell>
          <cell r="AA375">
            <v>0.88008636999999945</v>
          </cell>
          <cell r="AB375">
            <v>31731.166718421056</v>
          </cell>
          <cell r="AC375">
            <v>5146.7039181286518</v>
          </cell>
        </row>
        <row r="376">
          <cell r="W376">
            <v>7.9551151707411529</v>
          </cell>
          <cell r="X376">
            <v>8.0179308052144069</v>
          </cell>
          <cell r="Y376">
            <v>6.2815634473254001E-2</v>
          </cell>
          <cell r="Z376">
            <v>2.6721443911999998</v>
          </cell>
          <cell r="AA376">
            <v>0.38145330999999999</v>
          </cell>
          <cell r="AB376">
            <v>43805.645757377046</v>
          </cell>
          <cell r="AC376">
            <v>2630.7124827586208</v>
          </cell>
        </row>
        <row r="377">
          <cell r="W377">
            <v>7.9535278716000608</v>
          </cell>
          <cell r="X377">
            <v>8.0181767278741791</v>
          </cell>
          <cell r="Y377">
            <v>6.4648856274118316E-2</v>
          </cell>
          <cell r="Z377">
            <v>1.3387638606000003</v>
          </cell>
          <cell r="AA377">
            <v>0.34836954999999997</v>
          </cell>
          <cell r="AB377">
            <v>19125.198008571431</v>
          </cell>
          <cell r="AC377">
            <v>2025.4043604651163</v>
          </cell>
        </row>
        <row r="378">
          <cell r="W378">
            <v>7.9535278716000608</v>
          </cell>
          <cell r="X378">
            <v>8.0599977134174452</v>
          </cell>
          <cell r="Y378">
            <v>0.10646984181738439</v>
          </cell>
          <cell r="Z378">
            <v>1.3387638606000003</v>
          </cell>
          <cell r="AA378">
            <v>2.7114699999999997E-3</v>
          </cell>
          <cell r="AB378" t="e">
            <v>#DIV/0!</v>
          </cell>
          <cell r="AC378">
            <v>100.42481481481481</v>
          </cell>
        </row>
        <row r="379">
          <cell r="W379">
            <v>7.9535278716000608</v>
          </cell>
          <cell r="X379">
            <v>8.0599977134174452</v>
          </cell>
          <cell r="Y379">
            <v>0.10646984181738439</v>
          </cell>
          <cell r="Z379">
            <v>1.3387638606000003</v>
          </cell>
          <cell r="AA379">
            <v>2.7114699999999997E-3</v>
          </cell>
          <cell r="AB379" t="e">
            <v>#DIV/0!</v>
          </cell>
          <cell r="AC379">
            <v>100.42481481481481</v>
          </cell>
        </row>
        <row r="380">
          <cell r="W380">
            <v>7.9551969574300694</v>
          </cell>
          <cell r="X380">
            <v>8.004809598443682</v>
          </cell>
          <cell r="Y380">
            <v>4.9612641013612624E-2</v>
          </cell>
          <cell r="Z380">
            <v>2.11123693</v>
          </cell>
          <cell r="AA380">
            <v>1.07727704</v>
          </cell>
          <cell r="AB380">
            <v>27779.433289473684</v>
          </cell>
          <cell r="AC380">
            <v>4896.7138181818182</v>
          </cell>
        </row>
        <row r="381">
          <cell r="W381">
            <v>7.9524829832253427</v>
          </cell>
          <cell r="X381">
            <v>7.9810617792418421</v>
          </cell>
          <cell r="Y381">
            <v>2.8578796016499375E-2</v>
          </cell>
          <cell r="Z381">
            <v>1.9435498600000001</v>
          </cell>
          <cell r="AA381">
            <v>1.1485714599999999</v>
          </cell>
          <cell r="AB381">
            <v>29447.725151515151</v>
          </cell>
          <cell r="AC381">
            <v>7315.7417834394901</v>
          </cell>
        </row>
        <row r="382">
          <cell r="W382">
            <v>7.9517694075297598</v>
          </cell>
          <cell r="X382">
            <v>8.0221204196210998</v>
          </cell>
          <cell r="Y382">
            <v>7.0351012091339982E-2</v>
          </cell>
          <cell r="Z382">
            <v>2.2444447099999998</v>
          </cell>
          <cell r="AA382">
            <v>0.83451666000000002</v>
          </cell>
          <cell r="AB382">
            <v>29148.632597402593</v>
          </cell>
          <cell r="AC382">
            <v>3448.4159504132231</v>
          </cell>
        </row>
        <row r="383">
          <cell r="W383">
            <v>7.9517694075297598</v>
          </cell>
          <cell r="X383">
            <v>8.0221204196210998</v>
          </cell>
          <cell r="Y383">
            <v>7.0351012091339982E-2</v>
          </cell>
          <cell r="Z383">
            <v>2.2444447099999998</v>
          </cell>
          <cell r="AA383">
            <v>0.83451666000000002</v>
          </cell>
          <cell r="AB383">
            <v>29148.632597402593</v>
          </cell>
          <cell r="AC383">
            <v>3448.4159504132231</v>
          </cell>
        </row>
        <row r="384">
          <cell r="W384">
            <v>7.9523826224347669</v>
          </cell>
          <cell r="X384">
            <v>8.0050412971029594</v>
          </cell>
          <cell r="Y384">
            <v>5.2658674668192518E-2</v>
          </cell>
          <cell r="Z384">
            <v>2.7963650706000007</v>
          </cell>
          <cell r="AA384">
            <v>1.1288342199999999</v>
          </cell>
          <cell r="AB384">
            <v>30068.441619354846</v>
          </cell>
          <cell r="AC384">
            <v>4570.1790283400805</v>
          </cell>
        </row>
        <row r="385">
          <cell r="W385">
            <v>7.9599941531783154</v>
          </cell>
          <cell r="X385">
            <v>8.0599764093114494</v>
          </cell>
          <cell r="Y385">
            <v>9.9982256133134051E-2</v>
          </cell>
          <cell r="Z385">
            <v>1.0103780000000001E-2</v>
          </cell>
          <cell r="AA385">
            <v>4.0376100000000005E-3</v>
          </cell>
          <cell r="AB385">
            <v>5051.8900000000003</v>
          </cell>
          <cell r="AC385">
            <v>103.52846153846154</v>
          </cell>
        </row>
        <row r="386">
          <cell r="W386">
            <v>7.9599941531783154</v>
          </cell>
          <cell r="X386">
            <v>8.0599764093114494</v>
          </cell>
          <cell r="Y386">
            <v>9.9982256133134051E-2</v>
          </cell>
          <cell r="Z386">
            <v>1.0103780000000001E-2</v>
          </cell>
          <cell r="AA386">
            <v>4.0376100000000005E-3</v>
          </cell>
          <cell r="AB386">
            <v>5051.8900000000003</v>
          </cell>
          <cell r="AC386">
            <v>103.52846153846154</v>
          </cell>
        </row>
        <row r="387">
          <cell r="W387">
            <v>7.9535236672780742</v>
          </cell>
          <cell r="X387">
            <v>8.0050990401640085</v>
          </cell>
          <cell r="Y387">
            <v>5.1575372885934279E-2</v>
          </cell>
          <cell r="Z387">
            <v>2.6150910006000005</v>
          </cell>
          <cell r="AA387">
            <v>1.67718028</v>
          </cell>
          <cell r="AB387">
            <v>37358.442865714293</v>
          </cell>
          <cell r="AC387">
            <v>7487.411964285714</v>
          </cell>
        </row>
        <row r="388">
          <cell r="W388">
            <v>7.9554203230736311</v>
          </cell>
          <cell r="X388">
            <v>8.0118902483766572</v>
          </cell>
          <cell r="Y388">
            <v>5.6469925303026081E-2</v>
          </cell>
          <cell r="Z388">
            <v>2.5727290609</v>
          </cell>
          <cell r="AA388">
            <v>0.55235182999999999</v>
          </cell>
          <cell r="AB388">
            <v>36235.620576056339</v>
          </cell>
          <cell r="AC388">
            <v>3138.3626704545454</v>
          </cell>
        </row>
        <row r="389">
          <cell r="W389">
            <v>7.9503251006592937</v>
          </cell>
          <cell r="X389">
            <v>8.0146390190576078</v>
          </cell>
          <cell r="Y389">
            <v>6.4313918398314129E-2</v>
          </cell>
          <cell r="Z389">
            <v>2.1742939603000004</v>
          </cell>
          <cell r="AA389">
            <v>0.40308626000000003</v>
          </cell>
          <cell r="AB389">
            <v>28990.586137333339</v>
          </cell>
          <cell r="AC389">
            <v>2723.5558108108107</v>
          </cell>
        </row>
        <row r="390">
          <cell r="W390">
            <v>7.9497679121699321</v>
          </cell>
          <cell r="X390">
            <v>8.0189791224470657</v>
          </cell>
          <cell r="Y390">
            <v>6.9211210277133617E-2</v>
          </cell>
          <cell r="Z390">
            <v>0.71839635000000002</v>
          </cell>
          <cell r="AA390">
            <v>0.54349199999999998</v>
          </cell>
          <cell r="AB390">
            <v>14086.202941176471</v>
          </cell>
          <cell r="AC390">
            <v>4347.9359999999997</v>
          </cell>
        </row>
        <row r="391">
          <cell r="W391">
            <v>7.9511136152574391</v>
          </cell>
          <cell r="X391">
            <v>7.9915763430796751</v>
          </cell>
          <cell r="Y391">
            <v>4.0462727822236033E-2</v>
          </cell>
          <cell r="Z391">
            <v>1.6411594199999999</v>
          </cell>
          <cell r="AA391">
            <v>2.3487512000000001</v>
          </cell>
          <cell r="AB391">
            <v>26050.149523809523</v>
          </cell>
          <cell r="AC391">
            <v>16087.33698630137</v>
          </cell>
        </row>
        <row r="392">
          <cell r="W392">
            <v>7.96</v>
          </cell>
          <cell r="X392">
            <v>8.0599239654374788</v>
          </cell>
          <cell r="Y392">
            <v>9.9923965437478834E-2</v>
          </cell>
          <cell r="Z392">
            <v>1.2500000000000001E-2</v>
          </cell>
          <cell r="AA392">
            <v>1.3401800000000001E-3</v>
          </cell>
          <cell r="AB392">
            <v>12500</v>
          </cell>
          <cell r="AC392">
            <v>95.727142857142866</v>
          </cell>
        </row>
        <row r="393">
          <cell r="W393">
            <v>7.96</v>
          </cell>
          <cell r="X393">
            <v>8.0599239654374788</v>
          </cell>
          <cell r="Y393">
            <v>9.9923965437478834E-2</v>
          </cell>
          <cell r="Z393">
            <v>1.2500000000000001E-2</v>
          </cell>
          <cell r="AA393">
            <v>1.3401800000000001E-3</v>
          </cell>
          <cell r="AB393">
            <v>12500</v>
          </cell>
          <cell r="AC393">
            <v>95.727142857142866</v>
          </cell>
        </row>
        <row r="394">
          <cell r="W394">
            <v>7.9594912963572702</v>
          </cell>
          <cell r="X394">
            <v>7.9983602213343215</v>
          </cell>
          <cell r="Y394">
            <v>3.88689249770513E-2</v>
          </cell>
          <cell r="Z394">
            <v>28.8703989306</v>
          </cell>
          <cell r="AA394">
            <v>0.94029700000000005</v>
          </cell>
          <cell r="AB394">
            <v>424564.69015588239</v>
          </cell>
          <cell r="AC394">
            <v>4654.9356435643567</v>
          </cell>
        </row>
        <row r="395">
          <cell r="W395">
            <v>7.9535857371085905</v>
          </cell>
          <cell r="X395">
            <v>8.0021754246579544</v>
          </cell>
          <cell r="Y395">
            <v>4.858968754936388E-2</v>
          </cell>
          <cell r="Z395">
            <v>1.4725260506</v>
          </cell>
          <cell r="AA395">
            <v>0.66921624000000002</v>
          </cell>
          <cell r="AB395">
            <v>24542.100843333334</v>
          </cell>
          <cell r="AC395">
            <v>3983.43</v>
          </cell>
        </row>
        <row r="396">
          <cell r="W396">
            <v>7.9537808033794937</v>
          </cell>
          <cell r="X396">
            <v>8.008556480782298</v>
          </cell>
          <cell r="Y396">
            <v>5.4775677402804313E-2</v>
          </cell>
          <cell r="Z396">
            <v>1.51065892</v>
          </cell>
          <cell r="AA396">
            <v>0.73033629</v>
          </cell>
          <cell r="AB396">
            <v>25604.388474576273</v>
          </cell>
          <cell r="AC396">
            <v>5107.2467832167831</v>
          </cell>
        </row>
        <row r="397">
          <cell r="W397">
            <v>7.9512911447080139</v>
          </cell>
          <cell r="X397">
            <v>8.0103508626504656</v>
          </cell>
          <cell r="Y397">
            <v>5.9059717942451684E-2</v>
          </cell>
          <cell r="Z397">
            <v>2.4013718111999998</v>
          </cell>
          <cell r="AA397">
            <v>1.1709441299999999</v>
          </cell>
          <cell r="AB397">
            <v>36384.421381818182</v>
          </cell>
          <cell r="AC397">
            <v>7703.5798026315779</v>
          </cell>
        </row>
        <row r="398">
          <cell r="W398">
            <v>7.9533164035747745</v>
          </cell>
          <cell r="X398">
            <v>7.9789343465126521</v>
          </cell>
          <cell r="Y398">
            <v>2.5617942937877558E-2</v>
          </cell>
          <cell r="Z398">
            <v>2.4389399602999999</v>
          </cell>
          <cell r="AA398">
            <v>4.1078894799999999</v>
          </cell>
          <cell r="AB398">
            <v>32519.199470666663</v>
          </cell>
          <cell r="AC398">
            <v>20746.916565656564</v>
          </cell>
        </row>
        <row r="399">
          <cell r="W399">
            <v>7.95999761866792</v>
          </cell>
          <cell r="X399">
            <v>8.0599662957996596</v>
          </cell>
          <cell r="Y399">
            <v>9.9968677131739625E-2</v>
          </cell>
          <cell r="Z399">
            <v>2.3201300000000001E-3</v>
          </cell>
          <cell r="AA399">
            <v>5.5186000000000005E-4</v>
          </cell>
          <cell r="AB399">
            <v>1160.0650000000001</v>
          </cell>
          <cell r="AC399">
            <v>91.976666666666674</v>
          </cell>
        </row>
        <row r="400">
          <cell r="W400">
            <v>7.95999761866792</v>
          </cell>
          <cell r="X400">
            <v>8.0599662957996596</v>
          </cell>
          <cell r="Y400">
            <v>9.9968677131739625E-2</v>
          </cell>
          <cell r="Z400">
            <v>2.3201300000000001E-3</v>
          </cell>
          <cell r="AA400">
            <v>5.5186000000000005E-4</v>
          </cell>
          <cell r="AB400">
            <v>1160.0650000000001</v>
          </cell>
          <cell r="AC400">
            <v>91.976666666666674</v>
          </cell>
        </row>
        <row r="401">
          <cell r="W401">
            <v>7.9547388700423518</v>
          </cell>
          <cell r="X401">
            <v>8.0202849526946469</v>
          </cell>
          <cell r="Y401">
            <v>6.5546082652295112E-2</v>
          </cell>
          <cell r="Z401">
            <v>2.3298774506000002</v>
          </cell>
          <cell r="AA401">
            <v>2.2644023099999999</v>
          </cell>
          <cell r="AB401">
            <v>31916.129460273973</v>
          </cell>
          <cell r="AC401">
            <v>10387.166559633028</v>
          </cell>
        </row>
        <row r="402">
          <cell r="W402">
            <v>7.9512655654181446</v>
          </cell>
          <cell r="X402">
            <v>8.0007359043486002</v>
          </cell>
          <cell r="Y402">
            <v>4.9470338930455604E-2</v>
          </cell>
          <cell r="Z402">
            <v>1.6795189506000001</v>
          </cell>
          <cell r="AA402">
            <v>2.1808232999999997</v>
          </cell>
          <cell r="AB402">
            <v>30536.708192727274</v>
          </cell>
          <cell r="AC402">
            <v>12321.035593220338</v>
          </cell>
        </row>
        <row r="403">
          <cell r="W403">
            <v>7.956137142202385</v>
          </cell>
          <cell r="X403">
            <v>8.0063832701533482</v>
          </cell>
          <cell r="Y403">
            <v>5.0246127950963171E-2</v>
          </cell>
          <cell r="Z403">
            <v>0.96491638970000004</v>
          </cell>
          <cell r="AA403">
            <v>1.4017017899999999</v>
          </cell>
          <cell r="AB403">
            <v>16354.515079661018</v>
          </cell>
          <cell r="AC403">
            <v>7659.57262295082</v>
          </cell>
        </row>
        <row r="404">
          <cell r="W404">
            <v>7.9564359618611826</v>
          </cell>
          <cell r="X404">
            <v>8.0121666134733331</v>
          </cell>
          <cell r="Y404">
            <v>5.5730651612150517E-2</v>
          </cell>
          <cell r="Z404">
            <v>1.5920409600000001</v>
          </cell>
          <cell r="AA404">
            <v>0.53615742</v>
          </cell>
          <cell r="AB404">
            <v>26099.032131147542</v>
          </cell>
          <cell r="AC404">
            <v>3415.0154140127393</v>
          </cell>
        </row>
        <row r="405">
          <cell r="W405">
            <v>7.9526340923362051</v>
          </cell>
          <cell r="X405">
            <v>7.9778113425142108</v>
          </cell>
          <cell r="Y405">
            <v>2.517725017800565E-2</v>
          </cell>
          <cell r="Z405">
            <v>0.99294730980000001</v>
          </cell>
          <cell r="AA405">
            <v>2.3931260299999999</v>
          </cell>
          <cell r="AB405">
            <v>18734.854901886793</v>
          </cell>
          <cell r="AC405">
            <v>14864.136832298136</v>
          </cell>
        </row>
        <row r="406">
          <cell r="W406">
            <v>7.9599999999999991</v>
          </cell>
          <cell r="X406">
            <v>8.0599971056632516</v>
          </cell>
          <cell r="Y406">
            <v>9.9997105663252484E-2</v>
          </cell>
          <cell r="Z406">
            <v>3.0128400000000001E-3</v>
          </cell>
          <cell r="AA406">
            <v>3.0058699999999999E-3</v>
          </cell>
          <cell r="AB406">
            <v>3012.84</v>
          </cell>
          <cell r="AC406">
            <v>100.19566666666667</v>
          </cell>
        </row>
        <row r="407">
          <cell r="W407">
            <v>7.9599999999999991</v>
          </cell>
          <cell r="X407">
            <v>8.0599971056632516</v>
          </cell>
          <cell r="Y407">
            <v>9.9997105663252484E-2</v>
          </cell>
          <cell r="Z407">
            <v>3.0128400000000001E-3</v>
          </cell>
          <cell r="AA407">
            <v>3.0058699999999999E-3</v>
          </cell>
          <cell r="AB407">
            <v>3012.84</v>
          </cell>
          <cell r="AC407">
            <v>100.19566666666667</v>
          </cell>
        </row>
        <row r="408">
          <cell r="W408">
            <v>7.9543684168298077</v>
          </cell>
          <cell r="X408">
            <v>8.0242811761638837</v>
          </cell>
          <cell r="Y408">
            <v>6.9912759334076036E-2</v>
          </cell>
          <cell r="Z408">
            <v>1.52541913</v>
          </cell>
          <cell r="AA408">
            <v>0.77998756000000002</v>
          </cell>
          <cell r="AB408">
            <v>29910.17901960784</v>
          </cell>
          <cell r="AC408">
            <v>3436.068546255507</v>
          </cell>
        </row>
        <row r="409">
          <cell r="W409">
            <v>7.9549215300562119</v>
          </cell>
          <cell r="X409">
            <v>8.0136953068449213</v>
          </cell>
          <cell r="Y409">
            <v>5.877377678870932E-2</v>
          </cell>
          <cell r="Z409">
            <v>2.2574271299999999</v>
          </cell>
          <cell r="AA409">
            <v>0.72889408999999994</v>
          </cell>
          <cell r="AB409">
            <v>37007.002131147543</v>
          </cell>
          <cell r="AC409">
            <v>4027.0391712707183</v>
          </cell>
        </row>
        <row r="410">
          <cell r="W410">
            <v>7.9509105342624959</v>
          </cell>
          <cell r="X410">
            <v>8.0299930047651404</v>
          </cell>
          <cell r="Y410">
            <v>7.9082470502644497E-2</v>
          </cell>
          <cell r="Z410">
            <v>0.93485262999999996</v>
          </cell>
          <cell r="AA410">
            <v>0.36841078999999999</v>
          </cell>
          <cell r="AB410">
            <v>17312.085740740742</v>
          </cell>
          <cell r="AC410">
            <v>2456.0719333333332</v>
          </cell>
        </row>
        <row r="411">
          <cell r="W411">
            <v>7.9528908586157501</v>
          </cell>
          <cell r="X411">
            <v>8.0283170145844789</v>
          </cell>
          <cell r="Y411">
            <v>7.5426155968728814E-2</v>
          </cell>
          <cell r="Z411">
            <v>3.7033789903000001</v>
          </cell>
          <cell r="AA411">
            <v>1.33547105</v>
          </cell>
          <cell r="AB411">
            <v>46878.215067088604</v>
          </cell>
          <cell r="AC411">
            <v>7949.2324404761912</v>
          </cell>
        </row>
        <row r="412">
          <cell r="W412">
            <v>7.9433776037296528</v>
          </cell>
          <cell r="X412">
            <v>8.0213626473647111</v>
          </cell>
          <cell r="Y412">
            <v>7.7985043635058204E-2</v>
          </cell>
          <cell r="Z412">
            <v>4.8797686106000002</v>
          </cell>
          <cell r="AA412">
            <v>0.53168088000000002</v>
          </cell>
          <cell r="AB412">
            <v>87138.725189285717</v>
          </cell>
          <cell r="AC412">
            <v>2519.8145971563981</v>
          </cell>
        </row>
        <row r="413">
          <cell r="W413">
            <v>7.9732125607601798</v>
          </cell>
          <cell r="X413">
            <v>8.0599770034668943</v>
          </cell>
          <cell r="Y413">
            <v>8.6764442706714462E-2</v>
          </cell>
          <cell r="Z413">
            <v>2.5207709999999998E-2</v>
          </cell>
          <cell r="AA413">
            <v>5.59867E-3</v>
          </cell>
          <cell r="AB413">
            <v>8402.57</v>
          </cell>
          <cell r="AC413">
            <v>116.63895833333333</v>
          </cell>
        </row>
        <row r="414">
          <cell r="W414">
            <v>7.9732125607601798</v>
          </cell>
          <cell r="X414">
            <v>8.0599770034668943</v>
          </cell>
          <cell r="Y414">
            <v>8.6764442706714462E-2</v>
          </cell>
          <cell r="Z414">
            <v>2.5207709999999998E-2</v>
          </cell>
          <cell r="AA414">
            <v>5.59867E-3</v>
          </cell>
          <cell r="AB414">
            <v>8402.57</v>
          </cell>
          <cell r="AC414">
            <v>116.63895833333333</v>
          </cell>
        </row>
        <row r="415">
          <cell r="W415">
            <v>7.94941745190002</v>
          </cell>
          <cell r="X415">
            <v>8.0293481059104295</v>
          </cell>
          <cell r="Y415">
            <v>7.9930654010409441E-2</v>
          </cell>
          <cell r="Z415">
            <v>0.72189687000000002</v>
          </cell>
          <cell r="AA415">
            <v>0.16331725</v>
          </cell>
          <cell r="AB415">
            <v>20625.624857142859</v>
          </cell>
          <cell r="AC415">
            <v>1285.9625984251968</v>
          </cell>
        </row>
        <row r="416">
          <cell r="W416">
            <v>7.9522845645918556</v>
          </cell>
          <cell r="X416">
            <v>8.0131398418535991</v>
          </cell>
          <cell r="Y416">
            <v>6.0855277261743446E-2</v>
          </cell>
          <cell r="Z416">
            <v>3.0366456500000001</v>
          </cell>
          <cell r="AA416">
            <v>1.1501924699999999</v>
          </cell>
          <cell r="AB416">
            <v>49781.076229508195</v>
          </cell>
          <cell r="AC416">
            <v>4713.9035655737707</v>
          </cell>
        </row>
        <row r="417">
          <cell r="W417">
            <v>7.9498264632641913</v>
          </cell>
          <cell r="X417">
            <v>8.0151845490538918</v>
          </cell>
          <cell r="Y417">
            <v>6.5358085789700482E-2</v>
          </cell>
          <cell r="Z417">
            <v>0.95827807999999992</v>
          </cell>
          <cell r="AA417">
            <v>0.44958398999999999</v>
          </cell>
          <cell r="AB417">
            <v>18428.424615384614</v>
          </cell>
          <cell r="AC417">
            <v>3778.0167226890758</v>
          </cell>
        </row>
        <row r="418">
          <cell r="W418">
            <v>7.9519586138968092</v>
          </cell>
          <cell r="X418">
            <v>8.0128604382020967</v>
          </cell>
          <cell r="Y418">
            <v>6.0901824305287455E-2</v>
          </cell>
          <cell r="Z418">
            <v>3.7660506300000001</v>
          </cell>
          <cell r="AA418">
            <v>0.36441496000000001</v>
          </cell>
          <cell r="AB418">
            <v>55383.097499999996</v>
          </cell>
          <cell r="AC418">
            <v>2156.3015384615387</v>
          </cell>
        </row>
        <row r="419">
          <cell r="W419">
            <v>7.9583994017443507</v>
          </cell>
          <cell r="X419">
            <v>8.0007050226577885</v>
          </cell>
          <cell r="Y419">
            <v>4.2305620913437814E-2</v>
          </cell>
          <cell r="Z419">
            <v>10.0462210903</v>
          </cell>
          <cell r="AA419">
            <v>0.94913056000000007</v>
          </cell>
          <cell r="AB419">
            <v>164692.14902131146</v>
          </cell>
          <cell r="AC419">
            <v>5550.471111111111</v>
          </cell>
        </row>
        <row r="420">
          <cell r="W420">
            <v>7.9583994017443507</v>
          </cell>
          <cell r="X420">
            <v>8.0599993665540524</v>
          </cell>
          <cell r="Y420">
            <v>0.10159996480970168</v>
          </cell>
          <cell r="Z420">
            <v>10.0462210903</v>
          </cell>
          <cell r="AA420">
            <v>9.4720000000000004E-4</v>
          </cell>
          <cell r="AB420" t="e">
            <v>#DIV/0!</v>
          </cell>
          <cell r="AC420">
            <v>59.2</v>
          </cell>
        </row>
        <row r="421">
          <cell r="W421">
            <v>7.9583994017443507</v>
          </cell>
          <cell r="X421">
            <v>8.0599993665540524</v>
          </cell>
          <cell r="Y421">
            <v>0.10159996480970168</v>
          </cell>
          <cell r="Z421">
            <v>10.0462210903</v>
          </cell>
          <cell r="AA421">
            <v>9.4720000000000004E-4</v>
          </cell>
          <cell r="AB421" t="e">
            <v>#DIV/0!</v>
          </cell>
          <cell r="AC421">
            <v>59.2</v>
          </cell>
        </row>
        <row r="422">
          <cell r="W422">
            <v>7.9575800125361651</v>
          </cell>
          <cell r="X422">
            <v>7.9842928148847143</v>
          </cell>
          <cell r="Y422">
            <v>2.6712802348549225E-2</v>
          </cell>
          <cell r="Z422">
            <v>6.3135134313000005</v>
          </cell>
          <cell r="AA422">
            <v>2.1073926300000001</v>
          </cell>
          <cell r="AB422">
            <v>97130.975866153851</v>
          </cell>
          <cell r="AC422">
            <v>10589.912713567839</v>
          </cell>
        </row>
        <row r="423">
          <cell r="W423">
            <v>7.9596413801765049</v>
          </cell>
          <cell r="X423">
            <v>8.0063450300635246</v>
          </cell>
          <cell r="Y423">
            <v>4.6703649887019694E-2</v>
          </cell>
          <cell r="Z423">
            <v>23.460924220600003</v>
          </cell>
          <cell r="AA423">
            <v>0.86910628000000001</v>
          </cell>
          <cell r="AB423">
            <v>236979.03253131316</v>
          </cell>
          <cell r="AC423">
            <v>6120.4667605633804</v>
          </cell>
        </row>
        <row r="424">
          <cell r="W424">
            <v>7.9544836825387026</v>
          </cell>
          <cell r="X424">
            <v>7.9964297261888824</v>
          </cell>
          <cell r="Y424">
            <v>4.1946043650179732E-2</v>
          </cell>
          <cell r="Z424">
            <v>2.66053519</v>
          </cell>
          <cell r="AA424">
            <v>1.28685827</v>
          </cell>
          <cell r="AB424">
            <v>46676.055964912281</v>
          </cell>
          <cell r="AC424">
            <v>8356.2225324675328</v>
          </cell>
        </row>
        <row r="425">
          <cell r="W425">
            <v>7.9505895381178959</v>
          </cell>
          <cell r="X425">
            <v>8.0281364421121175</v>
          </cell>
          <cell r="Y425">
            <v>7.7546903994221594E-2</v>
          </cell>
          <cell r="Z425">
            <v>0.18136826059999997</v>
          </cell>
          <cell r="AA425">
            <v>6.0869989999999999E-2</v>
          </cell>
          <cell r="AB425">
            <v>11335.516287499999</v>
          </cell>
          <cell r="AC425">
            <v>1902.1871874999999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W4" t="str">
            <v>Preferenciales</v>
          </cell>
        </row>
      </sheetData>
      <sheetData sheetId="8">
        <row r="4">
          <cell r="W4" t="str">
            <v>Preferenciales</v>
          </cell>
        </row>
      </sheetData>
      <sheetData sheetId="9">
        <row r="4">
          <cell r="W4" t="str">
            <v>Preferenciales</v>
          </cell>
        </row>
      </sheetData>
      <sheetData sheetId="10">
        <row r="4">
          <cell r="W4" t="str">
            <v>Preferenciales</v>
          </cell>
        </row>
      </sheetData>
      <sheetData sheetId="11">
        <row r="4">
          <cell r="W4" t="str">
            <v>Preferenciales</v>
          </cell>
        </row>
      </sheetData>
      <sheetData sheetId="12">
        <row r="4">
          <cell r="W4" t="str">
            <v>Preferenciales</v>
          </cell>
        </row>
      </sheetData>
      <sheetData sheetId="13">
        <row r="4">
          <cell r="W4" t="str">
            <v>Preferenciales</v>
          </cell>
        </row>
      </sheetData>
      <sheetData sheetId="14">
        <row r="4">
          <cell r="W4" t="str">
            <v>Preferenciales</v>
          </cell>
        </row>
      </sheetData>
      <sheetData sheetId="15">
        <row r="4">
          <cell r="W4" t="str">
            <v>Preferenciales</v>
          </cell>
        </row>
      </sheetData>
      <sheetData sheetId="16">
        <row r="4">
          <cell r="W4" t="str">
            <v>Preferenciales</v>
          </cell>
        </row>
      </sheetData>
      <sheetData sheetId="17">
        <row r="4">
          <cell r="W4" t="str">
            <v>Preferenciales</v>
          </cell>
        </row>
      </sheetData>
      <sheetData sheetId="18">
        <row r="4">
          <cell r="W4" t="str">
            <v>Preferenciales</v>
          </cell>
        </row>
      </sheetData>
      <sheetData sheetId="19">
        <row r="4">
          <cell r="W4" t="str">
            <v>Preferenciales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4">
          <cell r="W4" t="str">
            <v>Preferenciales</v>
          </cell>
        </row>
      </sheetData>
      <sheetData sheetId="27">
        <row r="4">
          <cell r="W4" t="str">
            <v>Preferenciales</v>
          </cell>
        </row>
      </sheetData>
      <sheetData sheetId="28">
        <row r="4">
          <cell r="W4" t="str">
            <v>Preferenciales</v>
          </cell>
        </row>
      </sheetData>
      <sheetData sheetId="29">
        <row r="4">
          <cell r="W4" t="str">
            <v>Preferenciales</v>
          </cell>
        </row>
      </sheetData>
      <sheetData sheetId="30">
        <row r="4">
          <cell r="W4" t="str">
            <v>Preferenciales</v>
          </cell>
        </row>
      </sheetData>
      <sheetData sheetId="31"/>
      <sheetData sheetId="32"/>
      <sheetData sheetId="33">
        <row r="4">
          <cell r="W4" t="str">
            <v>Preferenciales</v>
          </cell>
        </row>
      </sheetData>
      <sheetData sheetId="34">
        <row r="4">
          <cell r="W4" t="str">
            <v>Preferenciales</v>
          </cell>
        </row>
      </sheetData>
      <sheetData sheetId="35"/>
      <sheetData sheetId="36"/>
      <sheetData sheetId="37"/>
      <sheetData sheetId="38"/>
      <sheetData sheetId="39"/>
      <sheetData sheetId="40">
        <row r="4">
          <cell r="W4" t="str">
            <v>Preferenciales</v>
          </cell>
        </row>
      </sheetData>
      <sheetData sheetId="41"/>
      <sheetData sheetId="42"/>
      <sheetData sheetId="43"/>
      <sheetData sheetId="44"/>
      <sheetData sheetId="45"/>
      <sheetData sheetId="46">
        <row r="4">
          <cell r="W4" t="str">
            <v>Preferenciales</v>
          </cell>
        </row>
      </sheetData>
      <sheetData sheetId="47"/>
      <sheetData sheetId="48"/>
      <sheetData sheetId="49"/>
      <sheetData sheetId="50"/>
      <sheetData sheetId="51"/>
      <sheetData sheetId="52">
        <row r="4">
          <cell r="W4" t="str">
            <v>Preferenciales</v>
          </cell>
        </row>
      </sheetData>
      <sheetData sheetId="53"/>
      <sheetData sheetId="54"/>
      <sheetData sheetId="55"/>
      <sheetData sheetId="5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 estandar"/>
      <sheetName val="priv preferenciales"/>
      <sheetName val="Interbancarios"/>
      <sheetName val="ent cme"/>
      <sheetName val="ent vme"/>
      <sheetName val="compra ent"/>
      <sheetName val="venta ent"/>
      <sheetName val="priv_estandar"/>
      <sheetName val="priv_preferenciales"/>
      <sheetName val="ent_cme"/>
      <sheetName val="ent_vme"/>
      <sheetName val="compra_ent"/>
      <sheetName val="venta_ent"/>
      <sheetName val="priv_estandar1"/>
      <sheetName val="priv_preferenciales1"/>
      <sheetName val="ent_cme1"/>
      <sheetName val="ent_vme1"/>
      <sheetName val="compra_ent1"/>
      <sheetName val="venta_ent1"/>
      <sheetName val="priv_estandar2"/>
      <sheetName val="priv_preferenciales2"/>
      <sheetName val="ent_cme2"/>
      <sheetName val="ent_vme2"/>
      <sheetName val="compra_ent2"/>
      <sheetName val="venta_ent2"/>
      <sheetName val="priv_estandar3"/>
      <sheetName val="priv_preferenciales3"/>
      <sheetName val="ent_cme3"/>
      <sheetName val="ent_vme3"/>
      <sheetName val="compra_ent3"/>
      <sheetName val="venta_ent3"/>
      <sheetName val="priv_estandar4"/>
      <sheetName val="priv_preferenciales4"/>
      <sheetName val="ent_cme4"/>
      <sheetName val="ent_vme4"/>
      <sheetName val="compra_ent4"/>
      <sheetName val="venta_ent4"/>
    </sheetNames>
    <sheetDataSet>
      <sheetData sheetId="0" refreshError="1"/>
      <sheetData sheetId="1">
        <row r="4">
          <cell r="W4" t="str">
            <v>Preferenciales</v>
          </cell>
        </row>
        <row r="5">
          <cell r="W5" t="str">
            <v>Promedio Ponderado</v>
          </cell>
        </row>
        <row r="6">
          <cell r="W6" t="str">
            <v>CO</v>
          </cell>
        </row>
        <row r="7">
          <cell r="W7">
            <v>8.09082866543676</v>
          </cell>
        </row>
        <row r="8">
          <cell r="W8">
            <v>8.0991726567301967</v>
          </cell>
        </row>
        <row r="9">
          <cell r="W9">
            <v>8.093101499425611</v>
          </cell>
        </row>
        <row r="10">
          <cell r="W10">
            <v>8.0969431175873439</v>
          </cell>
        </row>
        <row r="11">
          <cell r="W11">
            <v>8.0797878556014044</v>
          </cell>
        </row>
        <row r="12">
          <cell r="W12">
            <v>8.0797878556014044</v>
          </cell>
        </row>
        <row r="13">
          <cell r="W13">
            <v>8.0929070480903658</v>
          </cell>
        </row>
        <row r="14">
          <cell r="W14">
            <v>8.0844984663439252</v>
          </cell>
        </row>
        <row r="15">
          <cell r="W15">
            <v>8.0886408815808668</v>
          </cell>
        </row>
        <row r="16">
          <cell r="W16">
            <v>8.0989071399104944</v>
          </cell>
        </row>
        <row r="17">
          <cell r="W17">
            <v>8.0952941984602571</v>
          </cell>
        </row>
        <row r="18">
          <cell r="W18">
            <v>8.0869640781990775</v>
          </cell>
        </row>
        <row r="19">
          <cell r="W19">
            <v>8.0869640781990775</v>
          </cell>
        </row>
        <row r="20">
          <cell r="W20">
            <v>8.0898693803735426</v>
          </cell>
        </row>
        <row r="21">
          <cell r="W21">
            <v>8.0859045873596855</v>
          </cell>
        </row>
        <row r="22">
          <cell r="W22">
            <v>8.0926043701041817</v>
          </cell>
        </row>
        <row r="23">
          <cell r="W23">
            <v>8.0925912388904848</v>
          </cell>
        </row>
        <row r="24">
          <cell r="W24">
            <v>8.0943080430473788</v>
          </cell>
        </row>
        <row r="25">
          <cell r="W25">
            <v>8.0836047156785504</v>
          </cell>
        </row>
        <row r="26">
          <cell r="W26">
            <v>8.0836047156785504</v>
          </cell>
        </row>
        <row r="27">
          <cell r="W27">
            <v>8.0966024784062416</v>
          </cell>
        </row>
        <row r="28">
          <cell r="W28">
            <v>8.0918749550328037</v>
          </cell>
        </row>
        <row r="29">
          <cell r="W29">
            <v>8.0973529364183925</v>
          </cell>
        </row>
        <row r="30">
          <cell r="W30">
            <v>8.0903957307509646</v>
          </cell>
        </row>
        <row r="31">
          <cell r="W31">
            <v>8.0915403097383862</v>
          </cell>
        </row>
        <row r="32">
          <cell r="W32">
            <v>8.0899907561573521</v>
          </cell>
        </row>
        <row r="33">
          <cell r="W33">
            <v>8.0899907561573521</v>
          </cell>
        </row>
        <row r="34">
          <cell r="W34">
            <v>8.0919343797541696</v>
          </cell>
        </row>
        <row r="35">
          <cell r="W35">
            <v>8.0904592031234532</v>
          </cell>
        </row>
        <row r="36">
          <cell r="W36">
            <v>8.0892040703651844</v>
          </cell>
        </row>
        <row r="37">
          <cell r="W37">
            <v>8.0874799917486531</v>
          </cell>
        </row>
        <row r="38">
          <cell r="W38">
            <v>8.0988215938021249</v>
          </cell>
        </row>
        <row r="39">
          <cell r="W39">
            <v>8.0907007632132988</v>
          </cell>
        </row>
        <row r="40">
          <cell r="W40">
            <v>8.0907007632132988</v>
          </cell>
        </row>
        <row r="41">
          <cell r="W41">
            <v>8.0949684105170991</v>
          </cell>
        </row>
        <row r="42">
          <cell r="W42">
            <v>8.0939982152064704</v>
          </cell>
        </row>
        <row r="43">
          <cell r="W43">
            <v>8.0891206442634953</v>
          </cell>
        </row>
        <row r="44">
          <cell r="W44">
            <v>8.0900171024198304</v>
          </cell>
        </row>
        <row r="45">
          <cell r="W45">
            <v>8.0957570380688022</v>
          </cell>
        </row>
        <row r="46">
          <cell r="W46">
            <v>8.0920684675918313</v>
          </cell>
        </row>
        <row r="47">
          <cell r="W47">
            <v>8.0920684675918313</v>
          </cell>
        </row>
        <row r="48">
          <cell r="W48">
            <v>8.0821717820234849</v>
          </cell>
        </row>
        <row r="49">
          <cell r="W49">
            <v>8.0823469702240232</v>
          </cell>
        </row>
        <row r="50">
          <cell r="W50">
            <v>8.0814047298155618</v>
          </cell>
        </row>
        <row r="51">
          <cell r="W51">
            <v>8.0806188877371028</v>
          </cell>
        </row>
        <row r="52">
          <cell r="W52">
            <v>8.0783917116282922</v>
          </cell>
        </row>
        <row r="53">
          <cell r="W53">
            <v>8.0849901323658404</v>
          </cell>
        </row>
        <row r="54">
          <cell r="W54">
            <v>8.0849901323658404</v>
          </cell>
        </row>
        <row r="55">
          <cell r="W55">
            <v>8.0480639541641903</v>
          </cell>
        </row>
        <row r="56">
          <cell r="W56">
            <v>8.0489773982058797</v>
          </cell>
        </row>
        <row r="57">
          <cell r="W57">
            <v>8.0474873396153122</v>
          </cell>
        </row>
        <row r="58">
          <cell r="W58">
            <v>8.0413051343222239</v>
          </cell>
        </row>
        <row r="59">
          <cell r="W59">
            <v>8.0523947829876157</v>
          </cell>
        </row>
        <row r="60">
          <cell r="W60">
            <v>8.0623536355485488</v>
          </cell>
        </row>
        <row r="61">
          <cell r="W61">
            <v>8.0623536355485488</v>
          </cell>
        </row>
        <row r="62">
          <cell r="W62">
            <v>8.045711313007633</v>
          </cell>
        </row>
        <row r="63">
          <cell r="W63">
            <v>8.0453605760865674</v>
          </cell>
        </row>
        <row r="64">
          <cell r="W64">
            <v>8.0487192381409187</v>
          </cell>
        </row>
        <row r="65">
          <cell r="W65">
            <v>8.0471536637967755</v>
          </cell>
        </row>
        <row r="66">
          <cell r="W66">
            <v>8.0480547787662928</v>
          </cell>
        </row>
        <row r="67">
          <cell r="W67">
            <v>8.0657518760318858</v>
          </cell>
        </row>
        <row r="68">
          <cell r="W68">
            <v>8.0657518760318858</v>
          </cell>
        </row>
        <row r="69">
          <cell r="W69">
            <v>8.0232111503575609</v>
          </cell>
        </row>
        <row r="70">
          <cell r="W70">
            <v>8.0314658112447521</v>
          </cell>
        </row>
        <row r="71">
          <cell r="W71">
            <v>8.0493131856405284</v>
          </cell>
        </row>
        <row r="72">
          <cell r="W72">
            <v>8.0288758820858703</v>
          </cell>
        </row>
        <row r="73">
          <cell r="W73">
            <v>8.019157138337011</v>
          </cell>
        </row>
        <row r="74">
          <cell r="W74">
            <v>8.019157138337011</v>
          </cell>
        </row>
        <row r="75">
          <cell r="W75">
            <v>8.019157138337011</v>
          </cell>
        </row>
        <row r="76">
          <cell r="W76">
            <v>8.0235636723023891</v>
          </cell>
        </row>
        <row r="77">
          <cell r="W77">
            <v>8.0277874521027766</v>
          </cell>
        </row>
        <row r="78">
          <cell r="W78">
            <v>8.0279654559362417</v>
          </cell>
        </row>
        <row r="79">
          <cell r="W79">
            <v>8.0491932363964729</v>
          </cell>
        </row>
        <row r="80">
          <cell r="W80">
            <v>8.0270326759475736</v>
          </cell>
        </row>
        <row r="81">
          <cell r="W81">
            <v>8.0448046746489048</v>
          </cell>
        </row>
        <row r="82">
          <cell r="W82">
            <v>8.0448046746489048</v>
          </cell>
        </row>
        <row r="83">
          <cell r="W83">
            <v>8.0214457874697196</v>
          </cell>
        </row>
        <row r="84">
          <cell r="W84">
            <v>8.0258230799159822</v>
          </cell>
        </row>
        <row r="85">
          <cell r="W85">
            <v>8.0279678411489233</v>
          </cell>
        </row>
        <row r="86">
          <cell r="W86">
            <v>8.0236844832216008</v>
          </cell>
        </row>
        <row r="87">
          <cell r="W87">
            <v>8.026684436628269</v>
          </cell>
        </row>
        <row r="88">
          <cell r="W88">
            <v>8.0449395816734413</v>
          </cell>
        </row>
        <row r="89">
          <cell r="W89">
            <v>8.0449395816734413</v>
          </cell>
        </row>
        <row r="90">
          <cell r="W90">
            <v>8.027425361687877</v>
          </cell>
        </row>
        <row r="91">
          <cell r="W91">
            <v>8.0261741089837528</v>
          </cell>
        </row>
        <row r="92">
          <cell r="W92">
            <v>8.0194680315210523</v>
          </cell>
        </row>
        <row r="93">
          <cell r="W93">
            <v>8.0293219065954453</v>
          </cell>
        </row>
        <row r="94">
          <cell r="W94">
            <v>8.0242910690082319</v>
          </cell>
        </row>
        <row r="95">
          <cell r="W95">
            <v>8.044841324238174</v>
          </cell>
        </row>
        <row r="96">
          <cell r="W96">
            <v>8.044841324238174</v>
          </cell>
        </row>
        <row r="97">
          <cell r="W97">
            <v>8.0267373556291108</v>
          </cell>
        </row>
        <row r="98">
          <cell r="W98">
            <v>8.0267373556291108</v>
          </cell>
        </row>
        <row r="99">
          <cell r="W99">
            <v>8.0221113588984938</v>
          </cell>
        </row>
        <row r="100">
          <cell r="W100">
            <v>8.0482348551900706</v>
          </cell>
        </row>
        <row r="101">
          <cell r="W101">
            <v>8.0231753873726959</v>
          </cell>
        </row>
        <row r="102">
          <cell r="W102">
            <v>8.0231753873726959</v>
          </cell>
        </row>
        <row r="103">
          <cell r="W103">
            <v>8.0231753873726959</v>
          </cell>
        </row>
        <row r="104">
          <cell r="W104">
            <v>8.0278537617125387</v>
          </cell>
        </row>
        <row r="105">
          <cell r="W105">
            <v>8.0263152167096337</v>
          </cell>
        </row>
        <row r="106">
          <cell r="W106">
            <v>8.0226579069788322</v>
          </cell>
        </row>
        <row r="107">
          <cell r="W107">
            <v>8.0226579069788322</v>
          </cell>
        </row>
        <row r="108">
          <cell r="W108">
            <v>8.0276324928749272</v>
          </cell>
        </row>
        <row r="109">
          <cell r="W109">
            <v>8.0276324928749272</v>
          </cell>
        </row>
        <row r="110">
          <cell r="W110">
            <v>8.0276324928749272</v>
          </cell>
        </row>
        <row r="111">
          <cell r="W111">
            <v>8.0198574024397313</v>
          </cell>
        </row>
        <row r="112">
          <cell r="W112">
            <v>8.009646293757557</v>
          </cell>
        </row>
        <row r="113">
          <cell r="W113">
            <v>8.0055156153529303</v>
          </cell>
        </row>
        <row r="114">
          <cell r="W114">
            <v>8.0163925291257012</v>
          </cell>
        </row>
        <row r="115">
          <cell r="W115">
            <v>8.0176062731405029</v>
          </cell>
        </row>
        <row r="116">
          <cell r="W116">
            <v>8.0176062731405029</v>
          </cell>
        </row>
        <row r="117">
          <cell r="W117">
            <v>8.0176062731405029</v>
          </cell>
        </row>
        <row r="118">
          <cell r="W118">
            <v>8.0058183183968019</v>
          </cell>
        </row>
        <row r="119">
          <cell r="W119">
            <v>8.0150797615311937</v>
          </cell>
        </row>
        <row r="120">
          <cell r="W120">
            <v>8.0187285285586647</v>
          </cell>
        </row>
        <row r="121">
          <cell r="W121">
            <v>8.0081728784330899</v>
          </cell>
        </row>
        <row r="122">
          <cell r="W122">
            <v>8.0170250484259959</v>
          </cell>
        </row>
        <row r="123">
          <cell r="W123">
            <v>8.0170250484259959</v>
          </cell>
        </row>
        <row r="124">
          <cell r="W124">
            <v>8.0170250484259959</v>
          </cell>
        </row>
        <row r="125">
          <cell r="W125">
            <v>8.019896419878588</v>
          </cell>
        </row>
        <row r="126">
          <cell r="W126">
            <v>8.0186054554999</v>
          </cell>
        </row>
        <row r="127">
          <cell r="W127">
            <v>8.0124510735662025</v>
          </cell>
        </row>
        <row r="128">
          <cell r="W128">
            <v>8.0179421451979707</v>
          </cell>
        </row>
        <row r="129">
          <cell r="W129">
            <v>8.0148144617282036</v>
          </cell>
        </row>
        <row r="130">
          <cell r="W130">
            <v>8.0148144617282036</v>
          </cell>
        </row>
        <row r="131">
          <cell r="W131">
            <v>8.0148144617282036</v>
          </cell>
        </row>
        <row r="132">
          <cell r="W132">
            <v>8.0148144617282036</v>
          </cell>
        </row>
        <row r="133">
          <cell r="W133">
            <v>8.0129048296162395</v>
          </cell>
        </row>
        <row r="134">
          <cell r="W134">
            <v>8.0199636967615469</v>
          </cell>
        </row>
        <row r="135">
          <cell r="W135">
            <v>8.0086693450155355</v>
          </cell>
        </row>
        <row r="136">
          <cell r="W136">
            <v>8.0192470272783503</v>
          </cell>
        </row>
        <row r="137">
          <cell r="W137">
            <v>8.0192470272783503</v>
          </cell>
        </row>
        <row r="138">
          <cell r="W138">
            <v>8.0192470272783503</v>
          </cell>
        </row>
        <row r="139">
          <cell r="W139">
            <v>8.0179911250867821</v>
          </cell>
        </row>
        <row r="140">
          <cell r="W140">
            <v>8.0102775025070851</v>
          </cell>
        </row>
        <row r="141">
          <cell r="W141">
            <v>8.0179040125054772</v>
          </cell>
        </row>
        <row r="142">
          <cell r="W142">
            <v>8.0179040125054772</v>
          </cell>
        </row>
        <row r="143">
          <cell r="W143">
            <v>8.0131800778809801</v>
          </cell>
        </row>
        <row r="144">
          <cell r="W144">
            <v>8.0131800778809801</v>
          </cell>
        </row>
        <row r="145">
          <cell r="W145">
            <v>8.0131800778809801</v>
          </cell>
        </row>
        <row r="146">
          <cell r="W146">
            <v>8.0141210688147098</v>
          </cell>
        </row>
        <row r="147">
          <cell r="W147">
            <v>8.012730074638716</v>
          </cell>
        </row>
        <row r="148">
          <cell r="W148">
            <v>8.012730074638716</v>
          </cell>
        </row>
        <row r="149">
          <cell r="W149">
            <v>8.0142156903329305</v>
          </cell>
        </row>
        <row r="150">
          <cell r="W150">
            <v>8.0157414503242439</v>
          </cell>
        </row>
        <row r="151">
          <cell r="W151">
            <v>8.0075000000000003</v>
          </cell>
        </row>
        <row r="152">
          <cell r="W152">
            <v>8.0075000000000003</v>
          </cell>
        </row>
        <row r="153">
          <cell r="W153">
            <v>8.0158163489726242</v>
          </cell>
        </row>
        <row r="154">
          <cell r="W154">
            <v>8.0194954418712587</v>
          </cell>
        </row>
        <row r="155">
          <cell r="W155">
            <v>7.9957475906390307</v>
          </cell>
        </row>
        <row r="156">
          <cell r="W156">
            <v>7.9985618629204698</v>
          </cell>
        </row>
        <row r="157">
          <cell r="W157">
            <v>7.9926388933260064</v>
          </cell>
        </row>
        <row r="158">
          <cell r="W158">
            <v>7.9926388933260064</v>
          </cell>
        </row>
        <row r="159">
          <cell r="W159">
            <v>7.9926388933260064</v>
          </cell>
        </row>
        <row r="160">
          <cell r="W160">
            <v>7.989302670129617</v>
          </cell>
        </row>
        <row r="161">
          <cell r="W161">
            <v>7.9925469576761641</v>
          </cell>
        </row>
        <row r="162">
          <cell r="W162">
            <v>7.9925469576761641</v>
          </cell>
        </row>
        <row r="163">
          <cell r="W163">
            <v>8.0364868839460737</v>
          </cell>
        </row>
        <row r="164">
          <cell r="W164">
            <v>7.9955586359708688</v>
          </cell>
        </row>
        <row r="165">
          <cell r="W165">
            <v>7.9899854283798426</v>
          </cell>
        </row>
        <row r="166">
          <cell r="W166">
            <v>7.9899854283798426</v>
          </cell>
        </row>
        <row r="167">
          <cell r="W167">
            <v>7.9925308017882966</v>
          </cell>
        </row>
        <row r="168">
          <cell r="W168">
            <v>8.0384457952441633</v>
          </cell>
        </row>
        <row r="169">
          <cell r="W169">
            <v>7.9991077018200158</v>
          </cell>
        </row>
        <row r="170">
          <cell r="W170">
            <v>7.9896047208547527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4">
          <cell r="W4" t="str">
            <v>Preferenciales</v>
          </cell>
        </row>
      </sheetData>
      <sheetData sheetId="9"/>
      <sheetData sheetId="10"/>
      <sheetData sheetId="11"/>
      <sheetData sheetId="12"/>
      <sheetData sheetId="13"/>
      <sheetData sheetId="14">
        <row r="4">
          <cell r="W4" t="str">
            <v>Preferenciales</v>
          </cell>
        </row>
      </sheetData>
      <sheetData sheetId="15"/>
      <sheetData sheetId="16"/>
      <sheetData sheetId="17"/>
      <sheetData sheetId="18"/>
      <sheetData sheetId="19"/>
      <sheetData sheetId="20">
        <row r="4">
          <cell r="W4" t="str">
            <v>Preferenciales</v>
          </cell>
        </row>
      </sheetData>
      <sheetData sheetId="21"/>
      <sheetData sheetId="22"/>
      <sheetData sheetId="23"/>
      <sheetData sheetId="24"/>
      <sheetData sheetId="25"/>
      <sheetData sheetId="26">
        <row r="4">
          <cell r="W4" t="str">
            <v>Preferenciales</v>
          </cell>
        </row>
      </sheetData>
      <sheetData sheetId="27"/>
      <sheetData sheetId="28"/>
      <sheetData sheetId="29"/>
      <sheetData sheetId="30"/>
      <sheetData sheetId="31"/>
      <sheetData sheetId="32">
        <row r="4">
          <cell r="W4" t="str">
            <v>Preferenciales</v>
          </cell>
        </row>
      </sheetData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 de "/>
      <sheetName val="Velocidad_de_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E7" t="str">
            <v>VE_OF</v>
          </cell>
          <cell r="AG7" t="str">
            <v>Compra</v>
          </cell>
          <cell r="AJ7" t="str">
            <v>Compra</v>
          </cell>
        </row>
        <row r="8">
          <cell r="AA8">
            <v>8.0827475312595087</v>
          </cell>
          <cell r="AE8">
            <v>8.1</v>
          </cell>
          <cell r="AG8">
            <v>16.698577053200029</v>
          </cell>
          <cell r="AJ8">
            <v>478.38701235317797</v>
          </cell>
        </row>
        <row r="9">
          <cell r="AA9">
            <v>8.0881635409171544</v>
          </cell>
          <cell r="AE9">
            <v>8.1</v>
          </cell>
          <cell r="AG9">
            <v>11.914622825000011</v>
          </cell>
          <cell r="AJ9">
            <v>367.24787550473172</v>
          </cell>
        </row>
        <row r="10">
          <cell r="AA10">
            <v>8.0778567806869326</v>
          </cell>
          <cell r="AE10">
            <v>8.1</v>
          </cell>
          <cell r="AG10">
            <v>6.4352406788999668</v>
          </cell>
          <cell r="AJ10">
            <v>192.72380817884959</v>
          </cell>
        </row>
        <row r="11">
          <cell r="AA11">
            <v>8.0858998620098763</v>
          </cell>
          <cell r="AE11">
            <v>8.1</v>
          </cell>
          <cell r="AG11">
            <v>14.397132917200022</v>
          </cell>
          <cell r="AJ11">
            <v>367.11459104980037</v>
          </cell>
        </row>
        <row r="12">
          <cell r="AA12">
            <v>8.0794298278252761</v>
          </cell>
          <cell r="AE12">
            <v>8.1</v>
          </cell>
          <cell r="AG12">
            <v>0.95594866650000165</v>
          </cell>
          <cell r="AJ12">
            <v>73.76716309128804</v>
          </cell>
        </row>
        <row r="13">
          <cell r="AA13">
            <v>8.0836083976424327</v>
          </cell>
          <cell r="AE13">
            <v>8.1</v>
          </cell>
          <cell r="AG13">
            <v>3.9633618900000001E-2</v>
          </cell>
          <cell r="AJ13">
            <v>50.296470685279189</v>
          </cell>
        </row>
        <row r="14">
          <cell r="AA14">
            <v>8.0818915614403597</v>
          </cell>
          <cell r="AE14">
            <v>8.1</v>
          </cell>
          <cell r="AG14">
            <v>10.226540660800037</v>
          </cell>
          <cell r="AJ14">
            <v>240.12164316607658</v>
          </cell>
        </row>
        <row r="15">
          <cell r="AA15">
            <v>8.0785985876449757</v>
          </cell>
          <cell r="AE15">
            <v>8.1</v>
          </cell>
          <cell r="AG15">
            <v>7.6537242198999786</v>
          </cell>
          <cell r="AJ15">
            <v>323.16011737459797</v>
          </cell>
        </row>
        <row r="16">
          <cell r="AA16">
            <v>8.0873291263487967</v>
          </cell>
          <cell r="AE16">
            <v>8.1</v>
          </cell>
          <cell r="AG16">
            <v>11.424892934600047</v>
          </cell>
          <cell r="AJ16">
            <v>396.67012480383471</v>
          </cell>
        </row>
        <row r="17">
          <cell r="AA17">
            <v>8.0902783744661697</v>
          </cell>
          <cell r="AE17">
            <v>8.1</v>
          </cell>
          <cell r="AG17">
            <v>12.116595386500014</v>
          </cell>
          <cell r="AJ17">
            <v>452.11176815298558</v>
          </cell>
        </row>
        <row r="18">
          <cell r="AA18">
            <v>8.0877869315034125</v>
          </cell>
          <cell r="AE18">
            <v>8.1</v>
          </cell>
          <cell r="AG18">
            <v>10.96086226690001</v>
          </cell>
          <cell r="AJ18">
            <v>332.95450385479984</v>
          </cell>
        </row>
        <row r="19">
          <cell r="AA19">
            <v>8.0783422745635818</v>
          </cell>
          <cell r="AE19">
            <v>8.1</v>
          </cell>
          <cell r="AG19">
            <v>0.92522466170000295</v>
          </cell>
          <cell r="AJ19">
            <v>75.744957977896277</v>
          </cell>
        </row>
        <row r="20">
          <cell r="AA20">
            <v>8.0832553342377444</v>
          </cell>
          <cell r="AE20">
            <v>8.1</v>
          </cell>
          <cell r="AG20">
            <v>4.8528981499999978E-2</v>
          </cell>
          <cell r="AJ20">
            <v>54.101428651059067</v>
          </cell>
        </row>
        <row r="21">
          <cell r="AA21">
            <v>8.0823792864467023</v>
          </cell>
          <cell r="AE21">
            <v>8.1</v>
          </cell>
          <cell r="AG21">
            <v>11.121560951400005</v>
          </cell>
          <cell r="AJ21">
            <v>214.74755163065524</v>
          </cell>
        </row>
        <row r="22">
          <cell r="AA22">
            <v>8.0844717969901669</v>
          </cell>
          <cell r="AE22">
            <v>8.1</v>
          </cell>
          <cell r="AG22">
            <v>11.34446786150002</v>
          </cell>
          <cell r="AJ22">
            <v>314.7656241918931</v>
          </cell>
        </row>
        <row r="23">
          <cell r="AA23">
            <v>8.0844944349183656</v>
          </cell>
          <cell r="AE23">
            <v>8.1</v>
          </cell>
          <cell r="AG23">
            <v>11.469780106799989</v>
          </cell>
          <cell r="AJ23">
            <v>312.26430281778306</v>
          </cell>
        </row>
        <row r="24">
          <cell r="AA24">
            <v>8.0851265420733363</v>
          </cell>
          <cell r="AE24">
            <v>8.1</v>
          </cell>
          <cell r="AG24">
            <v>10.869831840400005</v>
          </cell>
          <cell r="AJ24">
            <v>313.05316054374759</v>
          </cell>
        </row>
        <row r="25">
          <cell r="AA25">
            <v>8.0827026089714114</v>
          </cell>
          <cell r="AE25">
            <v>8.1</v>
          </cell>
          <cell r="AG25">
            <v>14.577125129700001</v>
          </cell>
          <cell r="AJ25">
            <v>366.3883056778767</v>
          </cell>
        </row>
        <row r="26">
          <cell r="AA26">
            <v>8.0788790456559116</v>
          </cell>
          <cell r="AE26">
            <v>8.1</v>
          </cell>
          <cell r="AG26">
            <v>0.8558801080000018</v>
          </cell>
          <cell r="AJ26">
            <v>77.07159909950488</v>
          </cell>
        </row>
        <row r="27">
          <cell r="AA27">
            <v>8.0781836469976085</v>
          </cell>
          <cell r="AE27">
            <v>8.1</v>
          </cell>
          <cell r="AG27">
            <v>5.0802273500000002E-2</v>
          </cell>
          <cell r="AJ27">
            <v>53.98753825717322</v>
          </cell>
        </row>
        <row r="28">
          <cell r="AA28">
            <v>8.0820498664935911</v>
          </cell>
          <cell r="AE28">
            <v>8.1</v>
          </cell>
          <cell r="AG28">
            <v>12.095698614500025</v>
          </cell>
          <cell r="AJ28">
            <v>234.08613203475818</v>
          </cell>
        </row>
        <row r="29">
          <cell r="AA29">
            <v>8.0833353984191607</v>
          </cell>
          <cell r="AE29">
            <v>8.1</v>
          </cell>
          <cell r="AG29">
            <v>9.7499845385000228</v>
          </cell>
          <cell r="AJ29">
            <v>279.65765656551235</v>
          </cell>
        </row>
        <row r="30">
          <cell r="AA30">
            <v>8.0885551377772078</v>
          </cell>
          <cell r="AE30">
            <v>8.1</v>
          </cell>
          <cell r="AG30">
            <v>12.048069802199985</v>
          </cell>
          <cell r="AJ30">
            <v>350.67292843379761</v>
          </cell>
        </row>
        <row r="31">
          <cell r="AA31">
            <v>8.0819824557480562</v>
          </cell>
          <cell r="AE31">
            <v>8.1</v>
          </cell>
          <cell r="AG31">
            <v>8.915667772399992</v>
          </cell>
          <cell r="AJ31">
            <v>249.49399111235459</v>
          </cell>
        </row>
        <row r="32">
          <cell r="AA32">
            <v>8.0798759610269322</v>
          </cell>
          <cell r="AE32">
            <v>8.1</v>
          </cell>
          <cell r="AG32">
            <v>7.7736045523999779</v>
          </cell>
          <cell r="AJ32">
            <v>220.72189875919184</v>
          </cell>
        </row>
        <row r="33">
          <cell r="AA33">
            <v>8.0805310735503006</v>
          </cell>
          <cell r="AE33">
            <v>8.1</v>
          </cell>
          <cell r="AG33">
            <v>0.8144075236000009</v>
          </cell>
          <cell r="AJ33">
            <v>72.975584551971409</v>
          </cell>
        </row>
        <row r="34">
          <cell r="AA34">
            <v>8.0785787244275298</v>
          </cell>
          <cell r="AE34">
            <v>8.1</v>
          </cell>
          <cell r="AG34">
            <v>4.8085534799999996E-2</v>
          </cell>
          <cell r="AJ34">
            <v>49.470714814814812</v>
          </cell>
        </row>
        <row r="35">
          <cell r="AA35">
            <v>8.0804258054673053</v>
          </cell>
          <cell r="AE35">
            <v>8.1</v>
          </cell>
          <cell r="AG35">
            <v>9.4725968665999751</v>
          </cell>
          <cell r="AJ35">
            <v>191.34240024643427</v>
          </cell>
        </row>
        <row r="36">
          <cell r="AA36">
            <v>8.0834609943393207</v>
          </cell>
          <cell r="AE36">
            <v>8.1</v>
          </cell>
          <cell r="AG36">
            <v>9.4970927234999767</v>
          </cell>
          <cell r="AJ36">
            <v>276.9639172790894</v>
          </cell>
        </row>
        <row r="37">
          <cell r="AA37">
            <v>8.0854129247117772</v>
          </cell>
          <cell r="AE37">
            <v>8.1</v>
          </cell>
          <cell r="AG37">
            <v>19.394563721599987</v>
          </cell>
          <cell r="AJ37">
            <v>561.13658309753157</v>
          </cell>
        </row>
        <row r="38">
          <cell r="AA38">
            <v>8.0811837287899948</v>
          </cell>
          <cell r="AE38">
            <v>8.1</v>
          </cell>
          <cell r="AG38">
            <v>11.743780921200013</v>
          </cell>
          <cell r="AJ38">
            <v>319.01178717300991</v>
          </cell>
        </row>
        <row r="39">
          <cell r="AA39">
            <v>8.0880890246525716</v>
          </cell>
          <cell r="AE39">
            <v>8.1</v>
          </cell>
          <cell r="AG39">
            <v>18.202329700999972</v>
          </cell>
          <cell r="AJ39">
            <v>447.90299222421743</v>
          </cell>
        </row>
        <row r="40">
          <cell r="AA40">
            <v>8.0805630859329955</v>
          </cell>
          <cell r="AE40">
            <v>8.1</v>
          </cell>
          <cell r="AG40">
            <v>0.8991505137000011</v>
          </cell>
          <cell r="AJ40">
            <v>77.915989055459363</v>
          </cell>
        </row>
        <row r="41">
          <cell r="AA41">
            <v>8.0844637253849179</v>
          </cell>
          <cell r="AE41">
            <v>8.1</v>
          </cell>
          <cell r="AG41">
            <v>3.8867191199999977E-2</v>
          </cell>
          <cell r="AJ41">
            <v>43.573084304932713</v>
          </cell>
        </row>
        <row r="42">
          <cell r="AA42">
            <v>8.0792968526946467</v>
          </cell>
          <cell r="AE42">
            <v>8.1</v>
          </cell>
          <cell r="AG42">
            <v>9.4901751970999868</v>
          </cell>
          <cell r="AJ42">
            <v>174.92765606982209</v>
          </cell>
        </row>
        <row r="43">
          <cell r="AA43">
            <v>8.0825683896040683</v>
          </cell>
          <cell r="AE43">
            <v>8.1</v>
          </cell>
          <cell r="AG43">
            <v>9.2499298436999862</v>
          </cell>
          <cell r="AJ43">
            <v>279.36123474676049</v>
          </cell>
        </row>
        <row r="44">
          <cell r="AA44">
            <v>8.0774395507514143</v>
          </cell>
          <cell r="AE44">
            <v>8.1</v>
          </cell>
          <cell r="AG44">
            <v>8.3675102509999899</v>
          </cell>
          <cell r="AJ44">
            <v>284.30941017974209</v>
          </cell>
        </row>
        <row r="45">
          <cell r="AA45">
            <v>8.0785138888426999</v>
          </cell>
          <cell r="AE45">
            <v>8.1</v>
          </cell>
          <cell r="AG45">
            <v>6.6412756518999858</v>
          </cell>
          <cell r="AJ45">
            <v>232.24491718771807</v>
          </cell>
        </row>
        <row r="46">
          <cell r="AA46">
            <v>8.0838139080422202</v>
          </cell>
          <cell r="AE46">
            <v>8.1</v>
          </cell>
          <cell r="AG46">
            <v>10.985935466899987</v>
          </cell>
          <cell r="AJ46">
            <v>322.28160839298249</v>
          </cell>
        </row>
        <row r="47">
          <cell r="AA47">
            <v>8.0806022797046797</v>
          </cell>
          <cell r="AE47">
            <v>8.1</v>
          </cell>
          <cell r="AG47">
            <v>0.86787572930000068</v>
          </cell>
          <cell r="AJ47">
            <v>82.302108041726001</v>
          </cell>
        </row>
        <row r="48">
          <cell r="AA48">
            <v>8.0839648583839949</v>
          </cell>
          <cell r="AE48">
            <v>8.1</v>
          </cell>
          <cell r="AG48">
            <v>4.1771454100000001E-2</v>
          </cell>
          <cell r="AJ48">
            <v>48.234935450346427</v>
          </cell>
        </row>
        <row r="49">
          <cell r="AA49">
            <v>8.0803011555712931</v>
          </cell>
          <cell r="AE49">
            <v>8.1</v>
          </cell>
          <cell r="AG49">
            <v>10.067744283399925</v>
          </cell>
          <cell r="AJ49">
            <v>262.86538598955417</v>
          </cell>
        </row>
        <row r="50">
          <cell r="AA50">
            <v>8.0775998693835263</v>
          </cell>
          <cell r="AE50">
            <v>8.1</v>
          </cell>
          <cell r="AG50">
            <v>7.624975844899974</v>
          </cell>
          <cell r="AJ50">
            <v>242.10884120467307</v>
          </cell>
        </row>
        <row r="51">
          <cell r="AA51">
            <v>8.0758053219742383</v>
          </cell>
          <cell r="AE51">
            <v>8.1</v>
          </cell>
          <cell r="AG51">
            <v>9.4729810268999994</v>
          </cell>
          <cell r="AJ51">
            <v>324.50606422650037</v>
          </cell>
        </row>
        <row r="52">
          <cell r="AA52">
            <v>8.0763931390173287</v>
          </cell>
          <cell r="AE52">
            <v>8.1</v>
          </cell>
          <cell r="AG52">
            <v>11.385413204000002</v>
          </cell>
          <cell r="AJ52">
            <v>428.7968214823743</v>
          </cell>
        </row>
        <row r="53">
          <cell r="AA53">
            <v>8.075669191252139</v>
          </cell>
          <cell r="AE53">
            <v>8.1</v>
          </cell>
          <cell r="AG53">
            <v>17.986168465699976</v>
          </cell>
          <cell r="AJ53">
            <v>545.39900738977428</v>
          </cell>
        </row>
        <row r="54">
          <cell r="AA54">
            <v>8.0545259405072436</v>
          </cell>
          <cell r="AE54">
            <v>8.1</v>
          </cell>
          <cell r="AG54">
            <v>0.77171353189999925</v>
          </cell>
          <cell r="AJ54">
            <v>93.123389875708853</v>
          </cell>
        </row>
        <row r="55">
          <cell r="AA55">
            <v>8.0496428707303078</v>
          </cell>
          <cell r="AE55">
            <v>8.1</v>
          </cell>
          <cell r="AG55">
            <v>5.6756692099999985E-2</v>
          </cell>
          <cell r="AJ55">
            <v>59.996503276955586</v>
          </cell>
        </row>
        <row r="56">
          <cell r="AA56">
            <v>8.052710494588716</v>
          </cell>
          <cell r="AE56">
            <v>8.09</v>
          </cell>
          <cell r="AG56">
            <v>16.248029373800005</v>
          </cell>
          <cell r="AJ56">
            <v>330.86318672721359</v>
          </cell>
        </row>
        <row r="57">
          <cell r="AA57">
            <v>8.048321596727547</v>
          </cell>
          <cell r="AE57">
            <v>8.09</v>
          </cell>
          <cell r="AG57">
            <v>18.300570586300008</v>
          </cell>
          <cell r="AJ57">
            <v>649.80899003302238</v>
          </cell>
        </row>
        <row r="58">
          <cell r="AA58">
            <v>8.0417527346745992</v>
          </cell>
          <cell r="AE58">
            <v>8.09</v>
          </cell>
          <cell r="AG58">
            <v>8.1493795415999966</v>
          </cell>
          <cell r="AJ58">
            <v>242.05838184572423</v>
          </cell>
        </row>
        <row r="59">
          <cell r="AA59">
            <v>8.0449388793200249</v>
          </cell>
          <cell r="AE59">
            <v>8.09</v>
          </cell>
          <cell r="AG59">
            <v>7.1153252461000003</v>
          </cell>
          <cell r="AJ59">
            <v>224.29547161680799</v>
          </cell>
        </row>
        <row r="60">
          <cell r="AA60">
            <v>8.0460905109759366</v>
          </cell>
          <cell r="AE60">
            <v>8.09</v>
          </cell>
          <cell r="AG60">
            <v>15.554564972699996</v>
          </cell>
          <cell r="AJ60">
            <v>413.32248220179088</v>
          </cell>
        </row>
        <row r="61">
          <cell r="AA61">
            <v>8.0496797694969224</v>
          </cell>
          <cell r="AE61">
            <v>8.09</v>
          </cell>
          <cell r="AG61">
            <v>0.97463429619999986</v>
          </cell>
          <cell r="AJ61">
            <v>81.037191003575273</v>
          </cell>
        </row>
        <row r="62">
          <cell r="AA62">
            <v>8.0504059634861367</v>
          </cell>
          <cell r="AE62">
            <v>8.09</v>
          </cell>
          <cell r="AG62">
            <v>6.3119294900000011E-2</v>
          </cell>
          <cell r="AJ62">
            <v>53.400418697123527</v>
          </cell>
        </row>
        <row r="63">
          <cell r="AA63">
            <v>8.0417225661741281</v>
          </cell>
          <cell r="AE63">
            <v>8.09</v>
          </cell>
          <cell r="AG63">
            <v>7.9260948677999989</v>
          </cell>
          <cell r="AJ63">
            <v>219.92494083795779</v>
          </cell>
        </row>
        <row r="64">
          <cell r="AA64">
            <v>8.0422372786328804</v>
          </cell>
          <cell r="AE64">
            <v>8.09</v>
          </cell>
          <cell r="AG64">
            <v>7.2538239401999967</v>
          </cell>
          <cell r="AJ64">
            <v>275.36058688076514</v>
          </cell>
        </row>
        <row r="65">
          <cell r="AA65">
            <v>8.0425827278369066</v>
          </cell>
          <cell r="AE65">
            <v>8.09</v>
          </cell>
          <cell r="AG65">
            <v>9.4075194688000039</v>
          </cell>
          <cell r="AJ65">
            <v>345.71216627958273</v>
          </cell>
        </row>
        <row r="66">
          <cell r="AA66">
            <v>8.0414607805431295</v>
          </cell>
          <cell r="AE66">
            <v>8.09</v>
          </cell>
          <cell r="AG66">
            <v>9.3726088601000086</v>
          </cell>
          <cell r="AJ66">
            <v>325.91309757632689</v>
          </cell>
        </row>
        <row r="67">
          <cell r="AA67">
            <v>8.0441035304015145</v>
          </cell>
          <cell r="AE67">
            <v>8.09</v>
          </cell>
          <cell r="AG67">
            <v>23.819203033799692</v>
          </cell>
          <cell r="AJ67">
            <v>672.76381962433823</v>
          </cell>
        </row>
        <row r="68">
          <cell r="AA68">
            <v>8.033146443069425</v>
          </cell>
          <cell r="AE68">
            <v>8.09</v>
          </cell>
          <cell r="AG68">
            <v>0.83148188359999964</v>
          </cell>
          <cell r="AJ68">
            <v>105.81342372104857</v>
          </cell>
        </row>
        <row r="69">
          <cell r="AA69">
            <v>8.0347289313004211</v>
          </cell>
          <cell r="AE69">
            <v>8.09</v>
          </cell>
          <cell r="AG69">
            <v>4.9511736399999985E-2</v>
          </cell>
          <cell r="AJ69">
            <v>75.131618209408174</v>
          </cell>
        </row>
        <row r="70">
          <cell r="AA70">
            <v>8.019502279769549</v>
          </cell>
          <cell r="AE70">
            <v>8.09</v>
          </cell>
          <cell r="AG70">
            <v>8.3658475598999953</v>
          </cell>
          <cell r="AJ70">
            <v>198.50154371574317</v>
          </cell>
        </row>
        <row r="71">
          <cell r="AA71">
            <v>8.025554552039905</v>
          </cell>
          <cell r="AE71">
            <v>8.09</v>
          </cell>
          <cell r="AG71">
            <v>11.373680501299997</v>
          </cell>
          <cell r="AJ71">
            <v>337.90904368222459</v>
          </cell>
        </row>
        <row r="72">
          <cell r="AA72">
            <v>8.0384515761539852</v>
          </cell>
          <cell r="AE72">
            <v>8.09</v>
          </cell>
          <cell r="AG72">
            <v>14.491083211400024</v>
          </cell>
          <cell r="AJ72">
            <v>409.58403650084864</v>
          </cell>
        </row>
        <row r="73">
          <cell r="AA73">
            <v>8.0201338616176159</v>
          </cell>
          <cell r="AE73">
            <v>8.09</v>
          </cell>
          <cell r="AG73">
            <v>8.4037818546999912</v>
          </cell>
          <cell r="AJ73">
            <v>242.70149178940656</v>
          </cell>
        </row>
        <row r="74">
          <cell r="AA74">
            <v>8.0163326840471107</v>
          </cell>
          <cell r="AE74">
            <v>8.09</v>
          </cell>
          <cell r="AG74">
            <v>7.581827651299994</v>
          </cell>
          <cell r="AJ74">
            <v>206.33630837664973</v>
          </cell>
        </row>
        <row r="75">
          <cell r="AA75">
            <v>8.0367363599707264</v>
          </cell>
          <cell r="AE75">
            <v>8.09</v>
          </cell>
          <cell r="AG75">
            <v>6.4753710000000006E-2</v>
          </cell>
          <cell r="AJ75">
            <v>60.744568480300188</v>
          </cell>
        </row>
        <row r="76">
          <cell r="AA76">
            <v>8.0244835412321542</v>
          </cell>
          <cell r="AE76">
            <v>8.09</v>
          </cell>
          <cell r="AG76">
            <v>4.7824321200000006E-2</v>
          </cell>
          <cell r="AJ76">
            <v>63.850896128170902</v>
          </cell>
        </row>
        <row r="77">
          <cell r="AA77">
            <v>8.0218919507603061</v>
          </cell>
          <cell r="AE77">
            <v>8.09</v>
          </cell>
          <cell r="AG77">
            <v>10.244571387600018</v>
          </cell>
          <cell r="AJ77">
            <v>250.05666205179568</v>
          </cell>
        </row>
        <row r="78">
          <cell r="AA78">
            <v>8.021646460230377</v>
          </cell>
          <cell r="AE78">
            <v>8.09</v>
          </cell>
          <cell r="AG78">
            <v>8.5255171513999972</v>
          </cell>
          <cell r="AJ78">
            <v>262.33974864299336</v>
          </cell>
        </row>
        <row r="79">
          <cell r="AA79">
            <v>8.0203484203660409</v>
          </cell>
          <cell r="AE79">
            <v>8.09</v>
          </cell>
          <cell r="AG79">
            <v>6.3344540370999889</v>
          </cell>
          <cell r="AJ79">
            <v>195.82212307097777</v>
          </cell>
        </row>
        <row r="80">
          <cell r="AA80">
            <v>8.0308153455346538</v>
          </cell>
          <cell r="AE80">
            <v>8.09</v>
          </cell>
          <cell r="AG80">
            <v>7.2912692345999943</v>
          </cell>
          <cell r="AJ80">
            <v>242.74292487931532</v>
          </cell>
        </row>
        <row r="81">
          <cell r="AA81">
            <v>8.0238375070395502</v>
          </cell>
          <cell r="AE81">
            <v>8.09</v>
          </cell>
          <cell r="AG81">
            <v>13.930279358700011</v>
          </cell>
          <cell r="AJ81">
            <v>398.69145273898141</v>
          </cell>
        </row>
        <row r="82">
          <cell r="AA82">
            <v>8.0203063081497774</v>
          </cell>
          <cell r="AE82">
            <v>8.09</v>
          </cell>
          <cell r="AG82">
            <v>0.90767748490000055</v>
          </cell>
          <cell r="AJ82">
            <v>83.426239420955923</v>
          </cell>
        </row>
        <row r="83">
          <cell r="AA83">
            <v>8.0228910876261335</v>
          </cell>
          <cell r="AE83">
            <v>8.09</v>
          </cell>
          <cell r="AG83">
            <v>7.083031179999999E-2</v>
          </cell>
          <cell r="AJ83">
            <v>71.114770883534135</v>
          </cell>
        </row>
        <row r="84">
          <cell r="AA84">
            <v>8.0147524197384037</v>
          </cell>
          <cell r="AE84">
            <v>8.09</v>
          </cell>
          <cell r="AG84">
            <v>8.0536629300000033</v>
          </cell>
          <cell r="AJ84">
            <v>151.53845877394355</v>
          </cell>
        </row>
        <row r="85">
          <cell r="AA85">
            <v>8.0195513883189253</v>
          </cell>
          <cell r="AE85">
            <v>8.09</v>
          </cell>
          <cell r="AG85">
            <v>7.2972079844000035</v>
          </cell>
          <cell r="AJ85">
            <v>242.3757924867972</v>
          </cell>
        </row>
        <row r="86">
          <cell r="AA86">
            <v>8.0210905979814875</v>
          </cell>
          <cell r="AE86">
            <v>8.09</v>
          </cell>
          <cell r="AG86">
            <v>8.7806285414000076</v>
          </cell>
          <cell r="AJ86">
            <v>269.98212161854713</v>
          </cell>
        </row>
        <row r="87">
          <cell r="AA87">
            <v>8.0182026451750623</v>
          </cell>
          <cell r="AE87">
            <v>8.09</v>
          </cell>
          <cell r="AG87">
            <v>6.9916940592999985</v>
          </cell>
          <cell r="AJ87">
            <v>220.86473525713922</v>
          </cell>
        </row>
        <row r="88">
          <cell r="AA88">
            <v>8.0170909732240982</v>
          </cell>
          <cell r="AE88">
            <v>8.09</v>
          </cell>
          <cell r="AG88">
            <v>8.1346703901000108</v>
          </cell>
          <cell r="AJ88">
            <v>221.13495324580032</v>
          </cell>
        </row>
        <row r="89">
          <cell r="AA89">
            <v>8.0195922646252686</v>
          </cell>
          <cell r="AE89">
            <v>8.09</v>
          </cell>
          <cell r="AG89">
            <v>0.9275067665000003</v>
          </cell>
          <cell r="AJ89">
            <v>78.883038484436156</v>
          </cell>
        </row>
        <row r="90">
          <cell r="AA90">
            <v>8.0219978340399791</v>
          </cell>
          <cell r="AE90">
            <v>8.09</v>
          </cell>
          <cell r="AG90">
            <v>5.512013100000001E-2</v>
          </cell>
          <cell r="AJ90">
            <v>56.016393292682935</v>
          </cell>
        </row>
        <row r="91">
          <cell r="AA91">
            <v>8.0171803951986309</v>
          </cell>
          <cell r="AE91">
            <v>8.09</v>
          </cell>
          <cell r="AG91">
            <v>9.5208951392000181</v>
          </cell>
          <cell r="AJ91">
            <v>225.69385182410855</v>
          </cell>
        </row>
        <row r="92">
          <cell r="AA92">
            <v>8.0172724082339464</v>
          </cell>
          <cell r="AE92">
            <v>8.09</v>
          </cell>
          <cell r="AG92">
            <v>6.4583531250000057</v>
          </cell>
          <cell r="AJ92">
            <v>202.72948253131199</v>
          </cell>
        </row>
        <row r="93">
          <cell r="AA93">
            <v>8.0172414625444013</v>
          </cell>
          <cell r="AE93">
            <v>8.09</v>
          </cell>
          <cell r="AG93">
            <v>7.6688080366999989</v>
          </cell>
          <cell r="AJ93">
            <v>244.69712944160813</v>
          </cell>
        </row>
        <row r="94">
          <cell r="AA94">
            <v>8.0265541574856076</v>
          </cell>
          <cell r="AE94">
            <v>8.09</v>
          </cell>
          <cell r="AG94">
            <v>28.616028162199981</v>
          </cell>
          <cell r="AJ94">
            <v>935.65354964033418</v>
          </cell>
        </row>
        <row r="95">
          <cell r="AA95">
            <v>8.0136403061651063</v>
          </cell>
          <cell r="AE95">
            <v>8.09</v>
          </cell>
          <cell r="AG95">
            <v>7.9435848242999993</v>
          </cell>
          <cell r="AJ95">
            <v>221.72062478856728</v>
          </cell>
        </row>
        <row r="96">
          <cell r="AA96">
            <v>8.0184824150595162</v>
          </cell>
          <cell r="AE96">
            <v>8.09</v>
          </cell>
          <cell r="AG96">
            <v>0.82739496980000016</v>
          </cell>
          <cell r="AJ96">
            <v>75.060779261544056</v>
          </cell>
        </row>
        <row r="97">
          <cell r="AA97">
            <v>8.0253609510214705</v>
          </cell>
          <cell r="AE97">
            <v>8.09</v>
          </cell>
          <cell r="AG97">
            <v>5.5512891800000005E-2</v>
          </cell>
          <cell r="AJ97">
            <v>54.000867509727634</v>
          </cell>
        </row>
        <row r="98">
          <cell r="AA98">
            <v>8.0158730328262635</v>
          </cell>
          <cell r="AE98">
            <v>8.09</v>
          </cell>
          <cell r="AG98">
            <v>8.5303150782999939</v>
          </cell>
          <cell r="AJ98">
            <v>212.23912913763917</v>
          </cell>
        </row>
        <row r="99">
          <cell r="AA99">
            <v>8.0158464951562927</v>
          </cell>
          <cell r="AE99">
            <v>8.09</v>
          </cell>
          <cell r="AG99">
            <v>7.1448077713999991</v>
          </cell>
          <cell r="AJ99">
            <v>231.19362449521094</v>
          </cell>
        </row>
        <row r="100">
          <cell r="AA100">
            <v>8.0206862516561568</v>
          </cell>
          <cell r="AE100">
            <v>8.09</v>
          </cell>
          <cell r="AG100">
            <v>34.832920420000001</v>
          </cell>
          <cell r="AJ100">
            <v>1165.2144383488326</v>
          </cell>
        </row>
        <row r="101">
          <cell r="AA101">
            <v>8.0329959324698716</v>
          </cell>
          <cell r="AE101">
            <v>8.09</v>
          </cell>
          <cell r="AG101">
            <v>10.698891571600006</v>
          </cell>
          <cell r="AJ101">
            <v>353.76422880005316</v>
          </cell>
        </row>
        <row r="102">
          <cell r="AA102">
            <v>8.0133055039845669</v>
          </cell>
          <cell r="AE102">
            <v>8.09</v>
          </cell>
          <cell r="AG102">
            <v>7.1927424693999935</v>
          </cell>
          <cell r="AJ102">
            <v>213.04254692849929</v>
          </cell>
        </row>
        <row r="103">
          <cell r="AA103">
            <v>8.0144478237727803</v>
          </cell>
          <cell r="AE103">
            <v>8.09</v>
          </cell>
          <cell r="AG103">
            <v>0.8130786013000002</v>
          </cell>
          <cell r="AJ103">
            <v>79.154848257398768</v>
          </cell>
        </row>
        <row r="104">
          <cell r="AA104">
            <v>8.0190448580900249</v>
          </cell>
          <cell r="AE104">
            <v>8.09</v>
          </cell>
          <cell r="AG104">
            <v>5.0728914200000003E-2</v>
          </cell>
          <cell r="AJ104">
            <v>54.371826580921756</v>
          </cell>
        </row>
        <row r="105">
          <cell r="AA105">
            <v>8.0144276225096451</v>
          </cell>
          <cell r="AE105">
            <v>8.09</v>
          </cell>
          <cell r="AG105">
            <v>7.2535796642999957</v>
          </cell>
          <cell r="AJ105">
            <v>175.06769155745411</v>
          </cell>
        </row>
        <row r="106">
          <cell r="AA106">
            <v>8.0153370626771441</v>
          </cell>
          <cell r="AE106">
            <v>8.09</v>
          </cell>
          <cell r="AG106">
            <v>7.2149383733999981</v>
          </cell>
          <cell r="AJ106">
            <v>224.28930531584177</v>
          </cell>
        </row>
        <row r="107">
          <cell r="AA107">
            <v>8.0145286801073503</v>
          </cell>
          <cell r="AE107">
            <v>8.09</v>
          </cell>
          <cell r="AG107">
            <v>6.1803749626999984</v>
          </cell>
          <cell r="AJ107">
            <v>209.21346476761104</v>
          </cell>
        </row>
        <row r="108">
          <cell r="AA108">
            <v>8.0163745228375998</v>
          </cell>
          <cell r="AE108">
            <v>8.09</v>
          </cell>
          <cell r="AG108">
            <v>6.4054097973000008</v>
          </cell>
          <cell r="AJ108">
            <v>226.74819630075405</v>
          </cell>
        </row>
        <row r="109">
          <cell r="AA109">
            <v>8.0174130535301629</v>
          </cell>
          <cell r="AE109">
            <v>8.09</v>
          </cell>
          <cell r="AG109">
            <v>9.7549573643000134</v>
          </cell>
          <cell r="AJ109">
            <v>299.63623799914035</v>
          </cell>
        </row>
        <row r="110">
          <cell r="AA110">
            <v>8.0127610269356548</v>
          </cell>
          <cell r="AE110">
            <v>8.09</v>
          </cell>
          <cell r="AG110">
            <v>0.70641614930000007</v>
          </cell>
          <cell r="AJ110">
            <v>80.576725139728538</v>
          </cell>
        </row>
        <row r="111">
          <cell r="AA111">
            <v>8.0166163120546265</v>
          </cell>
          <cell r="AE111">
            <v>8.09</v>
          </cell>
          <cell r="AG111">
            <v>4.363595E-2</v>
          </cell>
          <cell r="AJ111">
            <v>55.305386565272492</v>
          </cell>
        </row>
        <row r="112">
          <cell r="AA112">
            <v>8.0114475253389923</v>
          </cell>
          <cell r="AE112">
            <v>8.09</v>
          </cell>
          <cell r="AG112">
            <v>6.3694952668001541</v>
          </cell>
          <cell r="AJ112">
            <v>164.38679812114884</v>
          </cell>
        </row>
        <row r="113">
          <cell r="AA113">
            <v>7.9991785866215146</v>
          </cell>
          <cell r="AE113">
            <v>8.08</v>
          </cell>
          <cell r="AG113">
            <v>11.298066720300005</v>
          </cell>
          <cell r="AJ113">
            <v>366.16647934856604</v>
          </cell>
        </row>
        <row r="114">
          <cell r="AA114">
            <v>7.9909016592653312</v>
          </cell>
          <cell r="AE114">
            <v>8.08</v>
          </cell>
          <cell r="AG114">
            <v>8.0077935244000038</v>
          </cell>
          <cell r="AJ114">
            <v>310.8615498602486</v>
          </cell>
        </row>
        <row r="115">
          <cell r="AA115">
            <v>8.0053434033218824</v>
          </cell>
          <cell r="AE115">
            <v>8.08</v>
          </cell>
          <cell r="AG115">
            <v>3.7727353768000027</v>
          </cell>
          <cell r="AJ115">
            <v>172.46001905284342</v>
          </cell>
        </row>
        <row r="116">
          <cell r="AA116">
            <v>8.0047122539856339</v>
          </cell>
          <cell r="AE116">
            <v>8.08</v>
          </cell>
          <cell r="AG116">
            <v>9.6985532728999981</v>
          </cell>
          <cell r="AJ116">
            <v>262.15140212185099</v>
          </cell>
        </row>
        <row r="117">
          <cell r="AA117">
            <v>8.0035890890322001</v>
          </cell>
          <cell r="AE117">
            <v>8.08</v>
          </cell>
          <cell r="AG117">
            <v>0.80967303010000014</v>
          </cell>
          <cell r="AJ117">
            <v>82.417857298452773</v>
          </cell>
        </row>
        <row r="118">
          <cell r="AA118">
            <v>8.0058401363157756</v>
          </cell>
          <cell r="AE118">
            <v>8.08</v>
          </cell>
          <cell r="AG118">
            <v>5.7099539800000002E-2</v>
          </cell>
          <cell r="AJ118">
            <v>64.156786292134825</v>
          </cell>
        </row>
        <row r="119">
          <cell r="AA119">
            <v>8.0010409313067523</v>
          </cell>
          <cell r="AE119">
            <v>8.08</v>
          </cell>
          <cell r="AG119">
            <v>9.8728139372999983</v>
          </cell>
          <cell r="AJ119">
            <v>245.9166049094577</v>
          </cell>
        </row>
        <row r="120">
          <cell r="AA120">
            <v>8.0026178734867823</v>
          </cell>
          <cell r="AE120">
            <v>8.08</v>
          </cell>
          <cell r="AG120">
            <v>5.7774311243000041</v>
          </cell>
          <cell r="AJ120">
            <v>180.56729354606838</v>
          </cell>
        </row>
        <row r="121">
          <cell r="AA121">
            <v>8.0091377432668942</v>
          </cell>
          <cell r="AE121">
            <v>8.08</v>
          </cell>
          <cell r="AG121">
            <v>8.8186772129000008</v>
          </cell>
          <cell r="AJ121">
            <v>286.64642330245414</v>
          </cell>
        </row>
        <row r="122">
          <cell r="AA122">
            <v>8.001729541058749</v>
          </cell>
          <cell r="AE122" t="e">
            <v>#VALUE!</v>
          </cell>
          <cell r="AG122">
            <v>5.202127661299996</v>
          </cell>
          <cell r="AJ122">
            <v>183.80777546816466</v>
          </cell>
        </row>
        <row r="123">
          <cell r="AA123">
            <v>8.0027848703326736</v>
          </cell>
          <cell r="AE123">
            <v>8.08</v>
          </cell>
          <cell r="AG123">
            <v>6.9183241945000047</v>
          </cell>
          <cell r="AJ123">
            <v>202.58636001464143</v>
          </cell>
        </row>
        <row r="124">
          <cell r="AA124">
            <v>8.005509660374452</v>
          </cell>
          <cell r="AE124">
            <v>8.08</v>
          </cell>
          <cell r="AG124">
            <v>0.55686374540000005</v>
          </cell>
          <cell r="AJ124">
            <v>84.207431634659002</v>
          </cell>
        </row>
        <row r="125">
          <cell r="AA125">
            <v>8.0062363425398075</v>
          </cell>
          <cell r="AE125" t="e">
            <v>#VALUE!</v>
          </cell>
          <cell r="AG125">
            <v>4.9431592000000003E-2</v>
          </cell>
          <cell r="AJ125">
            <v>50.388982670744142</v>
          </cell>
        </row>
        <row r="126">
          <cell r="AA126">
            <v>8.009893333828753</v>
          </cell>
          <cell r="AE126">
            <v>8.08</v>
          </cell>
          <cell r="AG126">
            <v>37.779062976099958</v>
          </cell>
          <cell r="AJ126">
            <v>1033.8814749486867</v>
          </cell>
        </row>
        <row r="127">
          <cell r="AA127">
            <v>8.0097932092317841</v>
          </cell>
          <cell r="AE127">
            <v>8.08</v>
          </cell>
          <cell r="AG127">
            <v>8.1348434093000019</v>
          </cell>
          <cell r="AJ127">
            <v>288.81784453951576</v>
          </cell>
        </row>
        <row r="128">
          <cell r="AA128">
            <v>8.0084523709209865</v>
          </cell>
          <cell r="AE128" t="e">
            <v>#VALUE!</v>
          </cell>
          <cell r="AG128">
            <v>8.7886580857000052</v>
          </cell>
          <cell r="AJ128">
            <v>294.90162021676417</v>
          </cell>
        </row>
        <row r="129">
          <cell r="AA129">
            <v>8.0124117874063199</v>
          </cell>
          <cell r="AE129">
            <v>8.08</v>
          </cell>
          <cell r="AG129">
            <v>11.760149260500015</v>
          </cell>
          <cell r="AJ129">
            <v>392.01804261808775</v>
          </cell>
        </row>
        <row r="130">
          <cell r="AA130">
            <v>8.0060331789592443</v>
          </cell>
          <cell r="AE130">
            <v>8.08</v>
          </cell>
          <cell r="AG130">
            <v>12.190975274200008</v>
          </cell>
          <cell r="AJ130">
            <v>311.54264583578259</v>
          </cell>
        </row>
        <row r="131">
          <cell r="AA131">
            <v>8.0021919291276369</v>
          </cell>
          <cell r="AE131">
            <v>8.08</v>
          </cell>
          <cell r="AG131">
            <v>0.72254688440000003</v>
          </cell>
          <cell r="AJ131">
            <v>79.13985590361446</v>
          </cell>
        </row>
        <row r="132">
          <cell r="AA132">
            <v>8.006450506037492</v>
          </cell>
          <cell r="AE132">
            <v>8.08</v>
          </cell>
          <cell r="AG132">
            <v>4.8234716499999997E-2</v>
          </cell>
          <cell r="AJ132">
            <v>51.477819103521874</v>
          </cell>
        </row>
        <row r="133">
          <cell r="AA133">
            <v>8.0433881047664375</v>
          </cell>
          <cell r="AE133">
            <v>8.08</v>
          </cell>
          <cell r="AG133">
            <v>21.728927568099994</v>
          </cell>
          <cell r="AJ133">
            <v>540.97812996315281</v>
          </cell>
        </row>
        <row r="134">
          <cell r="AA134">
            <v>8.0046114486307172</v>
          </cell>
          <cell r="AE134">
            <v>8.08</v>
          </cell>
          <cell r="AG134">
            <v>6.5236314933000017</v>
          </cell>
          <cell r="AJ134">
            <v>201.55816267997287</v>
          </cell>
        </row>
        <row r="135">
          <cell r="AA135">
            <v>8.0117602189237314</v>
          </cell>
          <cell r="AE135">
            <v>8.08</v>
          </cell>
          <cell r="AG135">
            <v>11.143030918799994</v>
          </cell>
          <cell r="AJ135">
            <v>352.09273631193105</v>
          </cell>
        </row>
        <row r="136">
          <cell r="AA136">
            <v>8.011977021030944</v>
          </cell>
          <cell r="AE136">
            <v>8.08</v>
          </cell>
          <cell r="AG136">
            <v>10.084384741999997</v>
          </cell>
          <cell r="AJ136">
            <v>352.66251939150192</v>
          </cell>
        </row>
        <row r="137">
          <cell r="AA137">
            <v>8.0112701340301395</v>
          </cell>
          <cell r="AE137">
            <v>8.08</v>
          </cell>
          <cell r="AG137">
            <v>15.070239511500015</v>
          </cell>
          <cell r="AJ137">
            <v>450.40914287635655</v>
          </cell>
        </row>
        <row r="138">
          <cell r="AA138">
            <v>8.0042926195285276</v>
          </cell>
          <cell r="AE138">
            <v>8.08</v>
          </cell>
          <cell r="AG138">
            <v>0.69112364309999996</v>
          </cell>
          <cell r="AJ138">
            <v>83.167706750902525</v>
          </cell>
        </row>
        <row r="139">
          <cell r="AA139">
            <v>7.9981685633167556</v>
          </cell>
          <cell r="AE139">
            <v>8.08</v>
          </cell>
          <cell r="AG139">
            <v>5.12654305E-2</v>
          </cell>
          <cell r="AJ139">
            <v>58.858129161882893</v>
          </cell>
        </row>
        <row r="140">
          <cell r="AA140">
            <v>8.0027853840938796</v>
          </cell>
          <cell r="AE140">
            <v>8.08</v>
          </cell>
          <cell r="AG140">
            <v>6.2797792790999996</v>
          </cell>
          <cell r="AJ140">
            <v>167.13987222133503</v>
          </cell>
        </row>
        <row r="141">
          <cell r="AA141">
            <v>8.0092673766459814</v>
          </cell>
          <cell r="AE141">
            <v>8.08</v>
          </cell>
          <cell r="AG141">
            <v>8.4216142840000092</v>
          </cell>
          <cell r="AJ141">
            <v>281.3676216631589</v>
          </cell>
        </row>
        <row r="142">
          <cell r="AA142">
            <v>8.008181713906465</v>
          </cell>
          <cell r="AE142">
            <v>8.08</v>
          </cell>
          <cell r="AG142">
            <v>7.8936714514000093</v>
          </cell>
          <cell r="AJ142">
            <v>276.20530639280622</v>
          </cell>
        </row>
        <row r="143">
          <cell r="AA143">
            <v>8.0028113249344912</v>
          </cell>
          <cell r="AE143">
            <v>8.08</v>
          </cell>
          <cell r="AG143">
            <v>5.1280831212999978</v>
          </cell>
          <cell r="AJ143">
            <v>192.19980965106248</v>
          </cell>
        </row>
        <row r="144">
          <cell r="AA144">
            <v>8.0046717320813432</v>
          </cell>
          <cell r="AE144">
            <v>8.08</v>
          </cell>
          <cell r="AG144">
            <v>8.2849605303000029</v>
          </cell>
          <cell r="AJ144">
            <v>152.61407943522397</v>
          </cell>
        </row>
        <row r="145">
          <cell r="AA145">
            <v>8.0035392867162098</v>
          </cell>
          <cell r="AE145">
            <v>8.08</v>
          </cell>
          <cell r="AG145">
            <v>0.7446061168</v>
          </cell>
          <cell r="AJ145">
            <v>77.273362058945622</v>
          </cell>
        </row>
        <row r="146">
          <cell r="AA146">
            <v>8.000959940028407</v>
          </cell>
          <cell r="AE146">
            <v>8.08</v>
          </cell>
          <cell r="AG146">
            <v>4.2580160000000006E-2</v>
          </cell>
          <cell r="AJ146">
            <v>55.515202086049548</v>
          </cell>
        </row>
        <row r="147">
          <cell r="AA147">
            <v>8.0079690109628583</v>
          </cell>
          <cell r="AE147">
            <v>8.08</v>
          </cell>
          <cell r="AG147">
            <v>10.213803462600005</v>
          </cell>
          <cell r="AJ147">
            <v>281.00815645307745</v>
          </cell>
        </row>
        <row r="148">
          <cell r="AA148">
            <v>8.0028079432182064</v>
          </cell>
          <cell r="AE148">
            <v>8.08</v>
          </cell>
          <cell r="AG148">
            <v>7.0562494222000058</v>
          </cell>
          <cell r="AJ148">
            <v>233.16424089482223</v>
          </cell>
        </row>
        <row r="149">
          <cell r="AA149">
            <v>8.0076459474910742</v>
          </cell>
          <cell r="AE149">
            <v>8.08</v>
          </cell>
          <cell r="AG149">
            <v>7.4040312710999991</v>
          </cell>
          <cell r="AJ149">
            <v>269.85571567955679</v>
          </cell>
        </row>
        <row r="150">
          <cell r="AA150">
            <v>8.0057159677897225</v>
          </cell>
          <cell r="AE150">
            <v>8.08</v>
          </cell>
          <cell r="AG150">
            <v>7.0103893444000116</v>
          </cell>
          <cell r="AJ150">
            <v>252.00910721115866</v>
          </cell>
        </row>
        <row r="151">
          <cell r="AA151">
            <v>8.0057635605029542</v>
          </cell>
          <cell r="AE151">
            <v>8.08</v>
          </cell>
          <cell r="AG151">
            <v>8.6266600473000032</v>
          </cell>
          <cell r="AJ151">
            <v>261.16860062668411</v>
          </cell>
        </row>
        <row r="152">
          <cell r="AA152">
            <v>8.0034213336007323</v>
          </cell>
          <cell r="AE152">
            <v>8.08</v>
          </cell>
          <cell r="AG152">
            <v>0.76855523280000015</v>
          </cell>
          <cell r="AJ152">
            <v>74.501282745250109</v>
          </cell>
        </row>
        <row r="153">
          <cell r="AA153">
            <v>8.0023933630134607</v>
          </cell>
          <cell r="AE153">
            <v>8.08</v>
          </cell>
          <cell r="AG153">
            <v>4.6783448799999988E-2</v>
          </cell>
          <cell r="AJ153">
            <v>51.923916537180901</v>
          </cell>
        </row>
        <row r="154">
          <cell r="AA154">
            <v>8.0061972315701375</v>
          </cell>
          <cell r="AE154">
            <v>8.08</v>
          </cell>
          <cell r="AG154">
            <v>8.8554916112000033</v>
          </cell>
          <cell r="AJ154">
            <v>234.9435320810783</v>
          </cell>
        </row>
        <row r="155">
          <cell r="AA155">
            <v>8.0159234912450117</v>
          </cell>
          <cell r="AE155">
            <v>8.08</v>
          </cell>
          <cell r="AG155">
            <v>21.163246624299777</v>
          </cell>
          <cell r="AJ155">
            <v>731.60876082206164</v>
          </cell>
        </row>
        <row r="156">
          <cell r="AA156">
            <v>7.9875587222237021</v>
          </cell>
          <cell r="AE156">
            <v>8.08</v>
          </cell>
          <cell r="AG156">
            <v>5.8285903259999952</v>
          </cell>
          <cell r="AJ156">
            <v>210.6770160485793</v>
          </cell>
        </row>
        <row r="157">
          <cell r="AA157">
            <v>7.990266923038666</v>
          </cell>
          <cell r="AE157">
            <v>8.08</v>
          </cell>
          <cell r="AG157">
            <v>10.458770767799994</v>
          </cell>
          <cell r="AJ157">
            <v>376.81116759619522</v>
          </cell>
        </row>
        <row r="158">
          <cell r="AA158">
            <v>7.9790986470802228</v>
          </cell>
          <cell r="AE158">
            <v>8.08</v>
          </cell>
          <cell r="AG158">
            <v>7.3023778229000023</v>
          </cell>
          <cell r="AJ158">
            <v>211.67539633891826</v>
          </cell>
        </row>
        <row r="159">
          <cell r="AA159">
            <v>7.9835414185708409</v>
          </cell>
          <cell r="AE159">
            <v>8.08</v>
          </cell>
          <cell r="AG159">
            <v>0.68105555379999971</v>
          </cell>
          <cell r="AJ159">
            <v>73.223906440167696</v>
          </cell>
        </row>
        <row r="160">
          <cell r="AA160">
            <v>7.9811307388409949</v>
          </cell>
          <cell r="AE160">
            <v>8.08</v>
          </cell>
          <cell r="AG160">
            <v>4.9022106599999997E-2</v>
          </cell>
          <cell r="AJ160">
            <v>48.536739207920789</v>
          </cell>
        </row>
        <row r="161">
          <cell r="AA161">
            <v>7.9810754913798716</v>
          </cell>
          <cell r="AE161">
            <v>8.08</v>
          </cell>
          <cell r="AG161">
            <v>9.7001807027000044</v>
          </cell>
          <cell r="AJ161">
            <v>237.15663543836496</v>
          </cell>
        </row>
        <row r="162">
          <cell r="AA162">
            <v>7.9842437327202855</v>
          </cell>
          <cell r="AE162">
            <v>8.08</v>
          </cell>
          <cell r="AG162">
            <v>9.293948566200001</v>
          </cell>
          <cell r="AJ162">
            <v>294.53172448740298</v>
          </cell>
        </row>
        <row r="163">
          <cell r="AA163">
            <v>7.98192941395265</v>
          </cell>
          <cell r="AE163">
            <v>8.08</v>
          </cell>
          <cell r="AG163">
            <v>3.5488599999999995E-2</v>
          </cell>
          <cell r="AJ163">
            <v>47.828301886792453</v>
          </cell>
        </row>
        <row r="164">
          <cell r="AA164">
            <v>8.0270760002874884</v>
          </cell>
          <cell r="AE164">
            <v>8.08</v>
          </cell>
          <cell r="AG164">
            <v>27.442295528199995</v>
          </cell>
          <cell r="AJ164">
            <v>829.17257457698804</v>
          </cell>
        </row>
        <row r="165">
          <cell r="AA165">
            <v>7.9860581423420749</v>
          </cell>
          <cell r="AE165">
            <v>8.08</v>
          </cell>
          <cell r="AG165">
            <v>12.127297257399997</v>
          </cell>
          <cell r="AJ165">
            <v>356.37076865706717</v>
          </cell>
        </row>
        <row r="166">
          <cell r="AA166">
            <v>7.9837119900470617</v>
          </cell>
          <cell r="AE166">
            <v>8.08</v>
          </cell>
          <cell r="AG166">
            <v>0.67777847329999974</v>
          </cell>
          <cell r="AJ166">
            <v>80.553657392441139</v>
          </cell>
        </row>
        <row r="167">
          <cell r="AA167">
            <v>7.9818975307077107</v>
          </cell>
          <cell r="AE167">
            <v>8.08</v>
          </cell>
          <cell r="AG167">
            <v>3.1434221200000001E-2</v>
          </cell>
          <cell r="AJ167">
            <v>45.490913458755429</v>
          </cell>
        </row>
        <row r="168">
          <cell r="AA168">
            <v>7.9819336392050593</v>
          </cell>
          <cell r="AE168">
            <v>8.08</v>
          </cell>
          <cell r="AG168">
            <v>6.7965956530999989</v>
          </cell>
          <cell r="AJ168">
            <v>177.05000659320618</v>
          </cell>
        </row>
        <row r="169">
          <cell r="AA169">
            <v>8.0186403484730189</v>
          </cell>
          <cell r="AE169">
            <v>8.08</v>
          </cell>
          <cell r="AG169">
            <v>16.432516396500006</v>
          </cell>
          <cell r="AJ169">
            <v>607.59905330005563</v>
          </cell>
        </row>
        <row r="170">
          <cell r="AA170">
            <v>7.9871594363792306</v>
          </cell>
          <cell r="AE170">
            <v>8.08</v>
          </cell>
          <cell r="AG170">
            <v>7.3842040125999979</v>
          </cell>
          <cell r="AJ170">
            <v>274.43431124242755</v>
          </cell>
        </row>
        <row r="171">
          <cell r="AA171">
            <v>7.993177531727591</v>
          </cell>
          <cell r="AE171">
            <v>8.08</v>
          </cell>
          <cell r="AG171">
            <v>14.562935370599998</v>
          </cell>
          <cell r="AJ171">
            <v>542.52264540476096</v>
          </cell>
        </row>
        <row r="172">
          <cell r="AA172">
            <v>7.9913679235266537</v>
          </cell>
          <cell r="AE172">
            <v>8.08</v>
          </cell>
          <cell r="AG172">
            <v>20.730620427600005</v>
          </cell>
          <cell r="AJ172">
            <v>737.9283247641763</v>
          </cell>
        </row>
        <row r="173">
          <cell r="AA173">
            <v>7.9840803211644991</v>
          </cell>
          <cell r="AE173">
            <v>8.08</v>
          </cell>
          <cell r="AG173">
            <v>0.68978033309999964</v>
          </cell>
          <cell r="AJ173">
            <v>83.086043495543208</v>
          </cell>
        </row>
        <row r="174">
          <cell r="AA174">
            <v>7.981595094797691</v>
          </cell>
          <cell r="AE174">
            <v>8.08</v>
          </cell>
          <cell r="AG174">
            <v>3.60733419E-2</v>
          </cell>
          <cell r="AJ174">
            <v>50.311494979079498</v>
          </cell>
        </row>
        <row r="175">
          <cell r="AA175">
            <v>7.9827979236301463</v>
          </cell>
          <cell r="AE175">
            <v>8.08</v>
          </cell>
          <cell r="AG175">
            <v>7.5931130806000047</v>
          </cell>
          <cell r="AJ175">
            <v>216.32800799430214</v>
          </cell>
        </row>
        <row r="176">
          <cell r="AA176">
            <v>7.9838745522983565</v>
          </cell>
          <cell r="AE176">
            <v>8.08</v>
          </cell>
          <cell r="AG176">
            <v>6.8967194490000017</v>
          </cell>
          <cell r="AJ176">
            <v>240.68958780624004</v>
          </cell>
        </row>
        <row r="177">
          <cell r="AA177">
            <v>7.9963699630818681</v>
          </cell>
          <cell r="AE177">
            <v>8.08</v>
          </cell>
          <cell r="AG177">
            <v>9.6793676458999922</v>
          </cell>
          <cell r="AJ177">
            <v>375.92697086763991</v>
          </cell>
        </row>
        <row r="178">
          <cell r="AA178">
            <v>7.9892695495279726</v>
          </cell>
          <cell r="AE178">
            <v>8.08</v>
          </cell>
          <cell r="AG178">
            <v>9.000251639399993</v>
          </cell>
          <cell r="AJ178">
            <v>337.49256184940725</v>
          </cell>
        </row>
        <row r="179">
          <cell r="AA179">
            <v>7.9855712138232366</v>
          </cell>
          <cell r="AE179">
            <v>8.08</v>
          </cell>
          <cell r="AG179">
            <v>9.1392697868999946</v>
          </cell>
          <cell r="AJ179">
            <v>301.2284043144362</v>
          </cell>
        </row>
        <row r="180">
          <cell r="AA180">
            <v>7.9839796646393646</v>
          </cell>
          <cell r="AE180">
            <v>8.08</v>
          </cell>
          <cell r="AG180">
            <v>0.70549101429999994</v>
          </cell>
          <cell r="AJ180">
            <v>82.989179425949885</v>
          </cell>
        </row>
        <row r="181">
          <cell r="AA181">
            <v>7.9818012858181389</v>
          </cell>
          <cell r="AE181">
            <v>8.08</v>
          </cell>
          <cell r="AG181">
            <v>4.6729952099999993E-2</v>
          </cell>
          <cell r="AJ181">
            <v>60.374615116279067</v>
          </cell>
        </row>
        <row r="182">
          <cell r="AA182">
            <v>7.9687965271826808</v>
          </cell>
          <cell r="AE182">
            <v>8.08</v>
          </cell>
          <cell r="AG182">
            <v>9.4192081975000015</v>
          </cell>
          <cell r="AJ182">
            <v>260.97049836533404</v>
          </cell>
        </row>
        <row r="183">
          <cell r="AA183">
            <v>7.9773984390680441</v>
          </cell>
          <cell r="AE183">
            <v>8.08</v>
          </cell>
          <cell r="AG183">
            <v>4.9670042362000073</v>
          </cell>
          <cell r="AJ183">
            <v>183.93587010072611</v>
          </cell>
        </row>
        <row r="184">
          <cell r="AA184">
            <v>7.9900024906709408</v>
          </cell>
          <cell r="AE184">
            <v>8.08</v>
          </cell>
          <cell r="AG184">
            <v>8.9472309000000028</v>
          </cell>
          <cell r="AJ184">
            <v>333.66514637329863</v>
          </cell>
        </row>
        <row r="185">
          <cell r="AA185">
            <v>7.9802770812507982</v>
          </cell>
          <cell r="AE185">
            <v>8.08</v>
          </cell>
          <cell r="AG185">
            <v>5.1641631213999961</v>
          </cell>
          <cell r="AJ185">
            <v>213.06061231949815</v>
          </cell>
        </row>
        <row r="186">
          <cell r="AA186">
            <v>7.9945589313050327</v>
          </cell>
          <cell r="AE186">
            <v>8.08</v>
          </cell>
          <cell r="AG186">
            <v>25.508726189499978</v>
          </cell>
          <cell r="AJ186">
            <v>834.32740856610121</v>
          </cell>
        </row>
        <row r="187">
          <cell r="AA187">
            <v>7.983161189704898</v>
          </cell>
          <cell r="AE187">
            <v>8.08</v>
          </cell>
          <cell r="AG187">
            <v>0.71964080879999981</v>
          </cell>
          <cell r="AJ187">
            <v>76.794451904812689</v>
          </cell>
        </row>
        <row r="188">
          <cell r="AA188">
            <v>7.981404113694035</v>
          </cell>
          <cell r="AE188">
            <v>8.08</v>
          </cell>
          <cell r="AG188">
            <v>4.1627398299999993E-2</v>
          </cell>
          <cell r="AJ188">
            <v>48.630138200934574</v>
          </cell>
        </row>
        <row r="189">
          <cell r="AA189">
            <v>7.976558476398897</v>
          </cell>
          <cell r="AE189">
            <v>8.08</v>
          </cell>
          <cell r="AG189">
            <v>6.2095779161000006</v>
          </cell>
          <cell r="AJ189">
            <v>174.24524836826896</v>
          </cell>
        </row>
        <row r="190">
          <cell r="AA190">
            <v>7.9867998051261901</v>
          </cell>
          <cell r="AE190">
            <v>8.08</v>
          </cell>
          <cell r="AG190">
            <v>9.9877944313999851</v>
          </cell>
          <cell r="AJ190">
            <v>362.55969331348859</v>
          </cell>
        </row>
        <row r="191">
          <cell r="AA191">
            <v>7.9894195120205325</v>
          </cell>
          <cell r="AE191">
            <v>8.08</v>
          </cell>
          <cell r="AG191">
            <v>15.216688981699996</v>
          </cell>
          <cell r="AJ191">
            <v>518.36787537727798</v>
          </cell>
        </row>
        <row r="192">
          <cell r="AA192">
            <v>7.9760814102531201</v>
          </cell>
          <cell r="AE192">
            <v>8.08</v>
          </cell>
          <cell r="AG192">
            <v>6.3878611497000026</v>
          </cell>
          <cell r="AJ192">
            <v>228.69329620864968</v>
          </cell>
        </row>
        <row r="193">
          <cell r="AA193">
            <v>7.9782526778523364</v>
          </cell>
          <cell r="AE193">
            <v>8.08</v>
          </cell>
          <cell r="AG193">
            <v>7.9969007167000026</v>
          </cell>
          <cell r="AJ193">
            <v>244.89054407288324</v>
          </cell>
        </row>
        <row r="194">
          <cell r="AA194">
            <v>7.9835781991688108</v>
          </cell>
          <cell r="AE194">
            <v>8.08</v>
          </cell>
          <cell r="AG194">
            <v>0.71965277770000025</v>
          </cell>
          <cell r="AJ194">
            <v>77.540435050102388</v>
          </cell>
        </row>
        <row r="195">
          <cell r="AA195">
            <v>7.9810399947510078</v>
          </cell>
          <cell r="AE195">
            <v>8.08</v>
          </cell>
          <cell r="AG195">
            <v>3.5496332999999998E-2</v>
          </cell>
          <cell r="AJ195">
            <v>46.039342412451361</v>
          </cell>
        </row>
        <row r="196">
          <cell r="AA196">
            <v>7.9757091700903997</v>
          </cell>
          <cell r="AE196">
            <v>8.08</v>
          </cell>
          <cell r="AG196">
            <v>7.4932597664999978</v>
          </cell>
          <cell r="AJ196">
            <v>189.78445828584449</v>
          </cell>
        </row>
        <row r="197">
          <cell r="AA197">
            <v>7.9822124400905805</v>
          </cell>
          <cell r="AE197">
            <v>8.08</v>
          </cell>
          <cell r="AG197">
            <v>7.3959120894000021</v>
          </cell>
          <cell r="AJ197">
            <v>279.23854449142948</v>
          </cell>
        </row>
        <row r="198">
          <cell r="AA198">
            <v>7.9805504504114699</v>
          </cell>
          <cell r="AE198">
            <v>8.08</v>
          </cell>
          <cell r="AG198">
            <v>6.6178097041999999</v>
          </cell>
          <cell r="AJ198">
            <v>221.00620171653753</v>
          </cell>
        </row>
        <row r="199">
          <cell r="AA199">
            <v>7.9723392368523784</v>
          </cell>
          <cell r="AE199">
            <v>8.08</v>
          </cell>
          <cell r="AG199">
            <v>5.2075631704000003</v>
          </cell>
          <cell r="AJ199">
            <v>194.23958114136516</v>
          </cell>
        </row>
        <row r="200">
          <cell r="AA200">
            <v>7.9742241403393512</v>
          </cell>
          <cell r="AE200">
            <v>8.08</v>
          </cell>
          <cell r="AG200">
            <v>9.3022829269000074</v>
          </cell>
          <cell r="AJ200">
            <v>276.48336831327111</v>
          </cell>
        </row>
        <row r="201">
          <cell r="AA201">
            <v>7.9831886452813476</v>
          </cell>
          <cell r="AE201">
            <v>8.08</v>
          </cell>
          <cell r="AG201">
            <v>0.72099087360000003</v>
          </cell>
          <cell r="AJ201">
            <v>80.252768655387356</v>
          </cell>
        </row>
        <row r="202">
          <cell r="AA202">
            <v>7.9802594989387226</v>
          </cell>
          <cell r="AE202">
            <v>8.08</v>
          </cell>
          <cell r="AG202">
            <v>4.0091878800000001E-2</v>
          </cell>
          <cell r="AJ202">
            <v>57.11093846153846</v>
          </cell>
        </row>
        <row r="203">
          <cell r="AA203">
            <v>7.983505384238998</v>
          </cell>
          <cell r="AE203">
            <v>8.08</v>
          </cell>
          <cell r="AG203">
            <v>10.293315348299998</v>
          </cell>
          <cell r="AJ203">
            <v>285.15708641438346</v>
          </cell>
        </row>
        <row r="204">
          <cell r="AA204">
            <v>7.9826262256330427</v>
          </cell>
          <cell r="AE204">
            <v>8.08</v>
          </cell>
          <cell r="AG204">
            <v>8.8893495889999965</v>
          </cell>
          <cell r="AJ204">
            <v>312.61999609635996</v>
          </cell>
        </row>
        <row r="205">
          <cell r="AA205">
            <v>7.9891926123845769</v>
          </cell>
          <cell r="AE205">
            <v>8.08</v>
          </cell>
          <cell r="AG205">
            <v>12.434011467599996</v>
          </cell>
          <cell r="AJ205">
            <v>469.33195438795138</v>
          </cell>
        </row>
        <row r="206">
          <cell r="AA206">
            <v>7.9799747431653252</v>
          </cell>
          <cell r="AE206">
            <v>8.08</v>
          </cell>
          <cell r="AG206">
            <v>9.9992921694999968</v>
          </cell>
          <cell r="AJ206">
            <v>366.43550899662847</v>
          </cell>
        </row>
        <row r="207">
          <cell r="AA207">
            <v>7.9669756413558783</v>
          </cell>
          <cell r="AE207">
            <v>8.08</v>
          </cell>
          <cell r="AG207">
            <v>1.7411423078000001</v>
          </cell>
          <cell r="AJ207">
            <v>302.2291803159174</v>
          </cell>
        </row>
        <row r="208">
          <cell r="AA208">
            <v>7.9822126555448492</v>
          </cell>
          <cell r="AE208">
            <v>8.08</v>
          </cell>
          <cell r="AG208">
            <v>0.16890225</v>
          </cell>
          <cell r="AJ208">
            <v>86.883873456790127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d"/>
      <sheetName val="xor"/>
      <sheetName val="mor"/>
      <sheetName val="x04"/>
      <sheetName val="m04"/>
      <sheetName val="x03"/>
      <sheetName val="m03"/>
      <sheetName val="x02"/>
      <sheetName val="m02"/>
      <sheetName val="x01"/>
      <sheetName val="m01"/>
      <sheetName val="x00"/>
      <sheetName val="m00"/>
      <sheetName val="x99"/>
      <sheetName val="m99"/>
      <sheetName val="x98"/>
      <sheetName val="m98"/>
      <sheetName val="x97"/>
      <sheetName val="m97"/>
      <sheetName val="x96"/>
      <sheetName val="m96"/>
      <sheetName val="x95"/>
      <sheetName val="m95"/>
      <sheetName val="x94"/>
      <sheetName val="m94"/>
      <sheetName val="x93"/>
      <sheetName val="m93"/>
      <sheetName val="x92"/>
      <sheetName val="m92"/>
      <sheetName val="x91"/>
      <sheetName val="m91"/>
      <sheetName val="x90"/>
      <sheetName val="m90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euda Otros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"/>
      <sheetName val="Cuadro 4.2"/>
      <sheetName val="Cuadro 4.3"/>
      <sheetName val="Grafico 4.1"/>
      <sheetName val="grafico 4.2"/>
      <sheetName val="cuadro 4.4"/>
      <sheetName val="gráfico 4.3 y 4.4"/>
      <sheetName val="gráficos 4.5 y 4.6"/>
      <sheetName val="cuadro4.6 A"/>
      <sheetName val="Cuadro 4.6"/>
      <sheetName val="Cuadro 4.8 A"/>
      <sheetName val="Grafico 4.7 y 4.8"/>
      <sheetName val="Grafico 4.9"/>
      <sheetName val="Grafico 4.10"/>
      <sheetName val="Grafico 4.11"/>
      <sheetName val="Cuadro 4.8"/>
      <sheetName val="Grafico 4.12"/>
      <sheetName val="Grafico 4.13"/>
      <sheetName val="Grafico 4.14"/>
      <sheetName val="Grafico 4.15"/>
      <sheetName val="Fuente Gráficos 3.3 y 3.4"/>
      <sheetName val="cartera 1"/>
      <sheetName val="C3.33"/>
      <sheetName val="Cuadro_4_1"/>
      <sheetName val="Cuadro_4_2"/>
      <sheetName val="Cuadro_4_3"/>
      <sheetName val="Grafico_4_1"/>
      <sheetName val="grafico_4_2"/>
      <sheetName val="cuadro_4_4"/>
      <sheetName val="gráfico_4_3_y_4_4"/>
      <sheetName val="gráficos_4_5_y_4_6"/>
      <sheetName val="cuadro4_6_A"/>
      <sheetName val="Cuadro_4_6"/>
      <sheetName val="Cuadro_4_8_A"/>
      <sheetName val="Grafico_4_7_y_4_8"/>
      <sheetName val="Grafico_4_9"/>
      <sheetName val="Grafico_4_10"/>
      <sheetName val="Grafico_4_11"/>
      <sheetName val="Cuadro_4_8"/>
      <sheetName val="Grafico_4_12"/>
      <sheetName val="Grafico_4_13"/>
      <sheetName val="Grafico_4_14"/>
      <sheetName val="Grafico_4_15"/>
      <sheetName val="Fuente_Gráficos_3_3_y_3_4"/>
      <sheetName val="C3_33"/>
      <sheetName val="cartera_1"/>
      <sheetName val="Cuadro_4_11"/>
      <sheetName val="Cuadro_4_21"/>
      <sheetName val="Cuadro_4_31"/>
      <sheetName val="Grafico_4_16"/>
      <sheetName val="grafico_4_21"/>
      <sheetName val="cuadro_4_41"/>
      <sheetName val="gráfico_4_3_y_4_41"/>
      <sheetName val="gráficos_4_5_y_4_61"/>
      <sheetName val="cuadro4_6_A1"/>
      <sheetName val="Cuadro_4_61"/>
      <sheetName val="Cuadro_4_8_A1"/>
      <sheetName val="Grafico_4_7_y_4_81"/>
      <sheetName val="Grafico_4_91"/>
      <sheetName val="Grafico_4_101"/>
      <sheetName val="Grafico_4_111"/>
      <sheetName val="Cuadro_4_81"/>
      <sheetName val="Grafico_4_121"/>
      <sheetName val="Grafico_4_131"/>
      <sheetName val="Grafico_4_141"/>
      <sheetName val="Grafico_4_151"/>
      <sheetName val="Fuente_Gráficos_3_3_y_3_41"/>
      <sheetName val="C3_331"/>
      <sheetName val="cartera_11"/>
      <sheetName val="Cuadro_4_12"/>
      <sheetName val="Cuadro_4_22"/>
      <sheetName val="Cuadro_4_32"/>
      <sheetName val="Grafico_4_17"/>
      <sheetName val="grafico_4_22"/>
      <sheetName val="cuadro_4_42"/>
      <sheetName val="gráfico_4_3_y_4_42"/>
      <sheetName val="gráficos_4_5_y_4_62"/>
      <sheetName val="cuadro4_6_A2"/>
      <sheetName val="Cuadro_4_62"/>
      <sheetName val="Cuadro_4_8_A2"/>
      <sheetName val="Grafico_4_7_y_4_82"/>
      <sheetName val="Grafico_4_92"/>
      <sheetName val="Grafico_4_102"/>
      <sheetName val="Grafico_4_112"/>
      <sheetName val="Cuadro_4_82"/>
      <sheetName val="Grafico_4_122"/>
      <sheetName val="Grafico_4_132"/>
      <sheetName val="Grafico_4_142"/>
      <sheetName val="Grafico_4_152"/>
      <sheetName val="Fuente_Gráficos_3_3_y_3_42"/>
      <sheetName val="cartera_12"/>
      <sheetName val="C3_332"/>
      <sheetName val="Cuadro_4_13"/>
      <sheetName val="Cuadro_4_23"/>
      <sheetName val="Cuadro_4_33"/>
      <sheetName val="Grafico_4_18"/>
      <sheetName val="grafico_4_23"/>
      <sheetName val="cuadro_4_43"/>
      <sheetName val="gráfico_4_3_y_4_43"/>
      <sheetName val="gráficos_4_5_y_4_63"/>
      <sheetName val="cuadro4_6_A3"/>
      <sheetName val="Cuadro_4_63"/>
      <sheetName val="Cuadro_4_8_A3"/>
      <sheetName val="Grafico_4_7_y_4_83"/>
      <sheetName val="Grafico_4_93"/>
      <sheetName val="Grafico_4_103"/>
      <sheetName val="Grafico_4_113"/>
      <sheetName val="Cuadro_4_83"/>
      <sheetName val="Grafico_4_123"/>
      <sheetName val="Grafico_4_133"/>
      <sheetName val="Grafico_4_143"/>
      <sheetName val="Grafico_4_153"/>
      <sheetName val="Fuente_Gráficos_3_3_y_3_43"/>
      <sheetName val="C3_333"/>
      <sheetName val="cartera_13"/>
      <sheetName val="Velocidad de "/>
      <sheetName val="Velocidad_de_"/>
      <sheetName val="Velocidad_de_1"/>
      <sheetName val="Cuadro_4_14"/>
      <sheetName val="Cuadro_4_24"/>
      <sheetName val="Cuadro_4_34"/>
      <sheetName val="Grafico_4_19"/>
      <sheetName val="grafico_4_24"/>
      <sheetName val="cuadro_4_44"/>
      <sheetName val="gráfico_4_3_y_4_44"/>
      <sheetName val="gráficos_4_5_y_4_64"/>
      <sheetName val="cuadro4_6_A4"/>
      <sheetName val="Cuadro_4_64"/>
      <sheetName val="Cuadro_4_8_A4"/>
      <sheetName val="Grafico_4_7_y_4_84"/>
      <sheetName val="Grafico_4_94"/>
      <sheetName val="Grafico_4_104"/>
      <sheetName val="Grafico_4_114"/>
      <sheetName val="Cuadro_4_84"/>
      <sheetName val="Grafico_4_124"/>
      <sheetName val="Grafico_4_134"/>
      <sheetName val="Grafico_4_144"/>
      <sheetName val="Grafico_4_154"/>
      <sheetName val="Fuente_Gráficos_3_3_y_3_44"/>
      <sheetName val="C3_334"/>
      <sheetName val="cartera_14"/>
      <sheetName val="Velocidad_de_2"/>
      <sheetName val="Cuadro_4_15"/>
      <sheetName val="Cuadro_4_25"/>
      <sheetName val="Cuadro_4_35"/>
      <sheetName val="Grafico_4_110"/>
      <sheetName val="grafico_4_25"/>
      <sheetName val="cuadro_4_45"/>
      <sheetName val="gráfico_4_3_y_4_45"/>
      <sheetName val="gráficos_4_5_y_4_65"/>
      <sheetName val="cuadro4_6_A5"/>
      <sheetName val="Cuadro_4_65"/>
      <sheetName val="Cuadro_4_8_A5"/>
      <sheetName val="Grafico_4_7_y_4_85"/>
      <sheetName val="Grafico_4_95"/>
      <sheetName val="Grafico_4_105"/>
      <sheetName val="Grafico_4_115"/>
      <sheetName val="Cuadro_4_85"/>
      <sheetName val="Grafico_4_125"/>
      <sheetName val="Grafico_4_135"/>
      <sheetName val="Grafico_4_145"/>
      <sheetName val="Grafico_4_155"/>
      <sheetName val="Fuente_Gráficos_3_3_y_3_45"/>
      <sheetName val="C3_335"/>
      <sheetName val="cartera_15"/>
      <sheetName val="Indic Deuda-17"/>
      <sheetName val="Velocidad_de_3"/>
      <sheetName val="Cuadro_4_16"/>
      <sheetName val="Cuadro_4_26"/>
      <sheetName val="Cuadro_4_36"/>
      <sheetName val="Grafico_4_116"/>
      <sheetName val="grafico_4_26"/>
      <sheetName val="cuadro_4_46"/>
      <sheetName val="gráfico_4_3_y_4_46"/>
      <sheetName val="gráficos_4_5_y_4_66"/>
      <sheetName val="cuadro4_6_A6"/>
      <sheetName val="Cuadro_4_66"/>
      <sheetName val="Cuadro_4_8_A6"/>
      <sheetName val="Grafico_4_7_y_4_86"/>
      <sheetName val="Grafico_4_96"/>
      <sheetName val="Grafico_4_106"/>
      <sheetName val="Grafico_4_117"/>
      <sheetName val="Cuadro_4_86"/>
      <sheetName val="Grafico_4_126"/>
      <sheetName val="Grafico_4_136"/>
      <sheetName val="Grafico_4_146"/>
      <sheetName val="Grafico_4_156"/>
      <sheetName val="Fuente_Gráficos_3_3_y_3_46"/>
      <sheetName val="C3_336"/>
      <sheetName val="cartera_16"/>
      <sheetName val="Velocidad_de_4"/>
      <sheetName val="Cuadro_4_17"/>
      <sheetName val="Cuadro_4_27"/>
      <sheetName val="Cuadro_4_37"/>
      <sheetName val="Grafico_4_118"/>
      <sheetName val="grafico_4_27"/>
      <sheetName val="cuadro_4_47"/>
      <sheetName val="gráfico_4_3_y_4_47"/>
      <sheetName val="gráficos_4_5_y_4_67"/>
      <sheetName val="cuadro4_6_A7"/>
      <sheetName val="Cuadro_4_67"/>
      <sheetName val="Cuadro_4_8_A7"/>
      <sheetName val="Grafico_4_7_y_4_87"/>
      <sheetName val="Grafico_4_97"/>
      <sheetName val="Grafico_4_107"/>
      <sheetName val="Grafico_4_119"/>
      <sheetName val="Cuadro_4_87"/>
      <sheetName val="Grafico_4_127"/>
      <sheetName val="Grafico_4_137"/>
      <sheetName val="Grafico_4_147"/>
      <sheetName val="Grafico_4_157"/>
      <sheetName val="Fuente_Gráficos_3_3_y_3_47"/>
      <sheetName val="C3_337"/>
      <sheetName val="cartera_17"/>
      <sheetName val="Velocidad_de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datos"/>
      <sheetName val="d24.05"/>
      <sheetName val="lb 26.05"/>
      <sheetName val="d30.06"/>
      <sheetName val="d03.07"/>
      <sheetName val="d14.08"/>
      <sheetName val="lb18.08"/>
      <sheetName val="cons10.07.00"/>
      <sheetName val="UBSJul._Ago."/>
      <sheetName val="d+btk_sep00"/>
      <sheetName val="cons.07.08"/>
      <sheetName val="fff09_lah10"/>
      <sheetName val="db_lah10"/>
      <sheetName val="cons.11.09"/>
      <sheetName val="fff10_hla11"/>
      <sheetName val="lb11_fff10"/>
      <sheetName val="lb11_fff11"/>
      <sheetName val="cons.13.11"/>
      <sheetName val="lb17_fff11"/>
      <sheetName val="lb17_cb11"/>
      <sheetName val="ejercicio"/>
      <sheetName val="EJ.2"/>
      <sheetName val="EJ3"/>
      <sheetName val="ibinfnov00"/>
      <sheetName val="lb0112"/>
      <sheetName val="cons13.11a"/>
      <sheetName val="hla1201"/>
      <sheetName val="hla1201_db12"/>
      <sheetName val="lb0812"/>
      <sheetName val="cons11.12"/>
      <sheetName val="cons08.01"/>
      <sheetName val="fff01.01"/>
      <sheetName val="las01_fff01"/>
      <sheetName val="lb2601"/>
      <sheetName val="cons12.02"/>
      <sheetName val="hla02_fff02"/>
      <sheetName val="lb2302"/>
      <sheetName val="las0301"/>
      <sheetName val="cons12.03"/>
      <sheetName val="las_fff03"/>
      <sheetName val="hla04"/>
      <sheetName val="cons0904"/>
      <sheetName val="hla_fff04"/>
      <sheetName val="hla04_fff05"/>
      <sheetName val="cons1405"/>
      <sheetName val="lb1805"/>
      <sheetName val="lb2505"/>
      <sheetName val="las_06"/>
      <sheetName val="las_fff_06"/>
      <sheetName val="lb0806"/>
      <sheetName val="cons1106"/>
      <sheetName val="lb2206"/>
      <sheetName val="lb2806"/>
      <sheetName val="las0701"/>
      <sheetName val="cons0907"/>
      <sheetName val="fff0701"/>
      <sheetName val="lb1307"/>
      <sheetName val="las_fff0801"/>
      <sheetName val="cons1308"/>
      <sheetName val="lb1008"/>
      <sheetName val="lb2808"/>
      <sheetName val="las0901"/>
      <sheetName val="cons1009"/>
      <sheetName val="las10_fff09"/>
      <sheetName val="las_fff10"/>
      <sheetName val="cons1211"/>
      <sheetName val="las_fff11"/>
      <sheetName val="las1201"/>
      <sheetName val="cons1012"/>
      <sheetName val="las_fff12"/>
      <sheetName val="cons1401"/>
      <sheetName val="las2_fff1"/>
      <sheetName val="cons1102"/>
      <sheetName val="las3_fff2"/>
      <sheetName val="las_fff3"/>
      <sheetName val="cons1103"/>
      <sheetName val="las04_fff03"/>
      <sheetName val="las_fff4"/>
      <sheetName val="cons0804"/>
      <sheetName val="las0502"/>
      <sheetName val="las_fff5"/>
      <sheetName val="las_0602"/>
      <sheetName val="las_0602 fff6"/>
      <sheetName val="las_06_fff07"/>
      <sheetName val="las_08_fff08"/>
      <sheetName val="las09_fff08"/>
      <sheetName val="las_fff_09"/>
      <sheetName val="las10_ff0902"/>
      <sheetName val="las_fff1002"/>
      <sheetName val="las10_fff11"/>
      <sheetName val="las12_fff11"/>
      <sheetName val="3%"/>
      <sheetName val="4-5%"/>
      <sheetName val="las_fff1202"/>
      <sheetName val="fff0103"/>
      <sheetName val="las_fff0103or"/>
      <sheetName val="las_fff0103ch"/>
      <sheetName val="las01_fff0203"/>
      <sheetName val="las_fff0303"/>
      <sheetName val="cons0203"/>
      <sheetName val="cons0303"/>
      <sheetName val="fff0403"/>
      <sheetName val="cons0403"/>
      <sheetName val="fff_las0403"/>
      <sheetName val="cons0503"/>
      <sheetName val="fff0503"/>
      <sheetName val="las0603"/>
      <sheetName val="cons0603"/>
      <sheetName val="lasfff0603"/>
      <sheetName val="lasfff0703"/>
      <sheetName val="cons0703"/>
      <sheetName val="fff0803"/>
      <sheetName val="cons0803"/>
      <sheetName val="las0903"/>
      <sheetName val="cons0903"/>
      <sheetName val="fff0903"/>
      <sheetName val="cons1003"/>
      <sheetName val="fff1003"/>
      <sheetName val="las1103"/>
      <sheetName val="consf1103"/>
      <sheetName val="cons1203"/>
      <sheetName val="cons0104"/>
      <sheetName val="ag0104"/>
      <sheetName val="cons0204"/>
      <sheetName val="cons0304"/>
      <sheetName val="cons0404"/>
      <sheetName val="cons0504"/>
      <sheetName val="las06fff0504"/>
      <sheetName val="cons0604"/>
      <sheetName val="cons082004"/>
      <sheetName val="cons092004"/>
      <sheetName val="dresd0904"/>
      <sheetName val="cons122004"/>
      <sheetName val="ultimos_supuestos"/>
      <sheetName val="datos_graf"/>
      <sheetName val="REER"/>
      <sheetName val="reporte"/>
      <sheetName val="REER_ipca"/>
      <sheetName val="escenarios"/>
      <sheetName val="Hoja1"/>
      <sheetName val="d24_05"/>
      <sheetName val="lb_26_05"/>
      <sheetName val="d30_06"/>
      <sheetName val="d03_07"/>
      <sheetName val="d14_08"/>
      <sheetName val="lb18_08"/>
      <sheetName val="cons10_07_00"/>
      <sheetName val="UBSJul__Ago_"/>
      <sheetName val="cons_07_08"/>
      <sheetName val="cons_11_09"/>
      <sheetName val="cons_13_11"/>
      <sheetName val="EJ_2"/>
      <sheetName val="cons13_11a"/>
      <sheetName val="cons11_12"/>
      <sheetName val="cons08_01"/>
      <sheetName val="fff01_01"/>
      <sheetName val="cons12_02"/>
      <sheetName val="cons12_03"/>
      <sheetName val="las_0602_fff6"/>
      <sheetName val="d24_051"/>
      <sheetName val="lb_26_051"/>
      <sheetName val="d30_061"/>
      <sheetName val="d03_071"/>
      <sheetName val="d14_081"/>
      <sheetName val="lb18_081"/>
      <sheetName val="cons10_07_001"/>
      <sheetName val="UBSJul__Ago_1"/>
      <sheetName val="cons_07_081"/>
      <sheetName val="cons_11_091"/>
      <sheetName val="cons_13_111"/>
      <sheetName val="EJ_21"/>
      <sheetName val="cons13_11a1"/>
      <sheetName val="cons11_121"/>
      <sheetName val="cons08_011"/>
      <sheetName val="fff01_011"/>
      <sheetName val="cons12_021"/>
      <sheetName val="cons12_031"/>
      <sheetName val="las_0602_fff61"/>
      <sheetName val="d24_052"/>
      <sheetName val="lb_26_052"/>
      <sheetName val="d30_062"/>
      <sheetName val="d03_072"/>
      <sheetName val="d14_082"/>
      <sheetName val="lb18_082"/>
      <sheetName val="cons10_07_002"/>
      <sheetName val="UBSJul__Ago_2"/>
      <sheetName val="cons_07_082"/>
      <sheetName val="cons_11_092"/>
      <sheetName val="cons_13_112"/>
      <sheetName val="EJ_22"/>
      <sheetName val="cons13_11a2"/>
      <sheetName val="cons11_122"/>
      <sheetName val="cons08_012"/>
      <sheetName val="fff01_012"/>
      <sheetName val="cons12_022"/>
      <sheetName val="cons12_032"/>
      <sheetName val="las_0602_fff62"/>
      <sheetName val="d24_053"/>
      <sheetName val="lb_26_053"/>
      <sheetName val="d30_063"/>
      <sheetName val="d03_073"/>
      <sheetName val="d14_083"/>
      <sheetName val="lb18_083"/>
      <sheetName val="cons10_07_003"/>
      <sheetName val="UBSJul__Ago_3"/>
      <sheetName val="cons_07_083"/>
      <sheetName val="cons_11_093"/>
      <sheetName val="cons_13_113"/>
      <sheetName val="EJ_23"/>
      <sheetName val="cons13_11a3"/>
      <sheetName val="cons11_123"/>
      <sheetName val="cons08_013"/>
      <sheetName val="fff01_013"/>
      <sheetName val="cons12_023"/>
      <sheetName val="cons12_033"/>
      <sheetName val="las_0602_fff63"/>
      <sheetName val="Grafico 4.2"/>
      <sheetName val="Grafico_4_21"/>
      <sheetName val="Grafico_4_2"/>
      <sheetName val="Grafico_4_22"/>
      <sheetName val="Grafico_4_23"/>
      <sheetName val="d24_054"/>
      <sheetName val="lb_26_054"/>
      <sheetName val="d30_064"/>
      <sheetName val="d03_074"/>
      <sheetName val="d14_084"/>
      <sheetName val="lb18_084"/>
      <sheetName val="cons10_07_004"/>
      <sheetName val="UBSJul__Ago_4"/>
      <sheetName val="cons_07_084"/>
      <sheetName val="cons_11_094"/>
      <sheetName val="cons_13_114"/>
      <sheetName val="EJ_24"/>
      <sheetName val="cons13_11a4"/>
      <sheetName val="cons11_124"/>
      <sheetName val="cons08_014"/>
      <sheetName val="fff01_014"/>
      <sheetName val="cons12_024"/>
      <sheetName val="cons12_034"/>
      <sheetName val="las_0602_fff64"/>
      <sheetName val="Grafico_4_24"/>
      <sheetName val="d24_055"/>
      <sheetName val="lb_26_055"/>
      <sheetName val="d30_065"/>
      <sheetName val="d03_075"/>
      <sheetName val="d14_085"/>
      <sheetName val="lb18_085"/>
      <sheetName val="cons10_07_005"/>
      <sheetName val="UBSJul__Ago_5"/>
      <sheetName val="cons_07_085"/>
      <sheetName val="cons_11_095"/>
      <sheetName val="cons_13_115"/>
      <sheetName val="EJ_25"/>
      <sheetName val="cons13_11a5"/>
      <sheetName val="cons11_125"/>
      <sheetName val="cons08_015"/>
      <sheetName val="fff01_015"/>
      <sheetName val="cons12_025"/>
      <sheetName val="cons12_035"/>
      <sheetName val="las_0602_fff65"/>
      <sheetName val="Grafico_4_25"/>
      <sheetName val="d24_056"/>
      <sheetName val="lb_26_056"/>
      <sheetName val="d30_066"/>
      <sheetName val="d03_076"/>
      <sheetName val="d14_086"/>
      <sheetName val="lb18_086"/>
      <sheetName val="cons10_07_006"/>
      <sheetName val="UBSJul__Ago_6"/>
      <sheetName val="cons_07_086"/>
      <sheetName val="cons_11_096"/>
      <sheetName val="cons_13_116"/>
      <sheetName val="EJ_26"/>
      <sheetName val="cons13_11a6"/>
      <sheetName val="cons11_126"/>
      <sheetName val="cons08_016"/>
      <sheetName val="fff01_016"/>
      <sheetName val="cons12_026"/>
      <sheetName val="cons12_036"/>
      <sheetName val="las_0602_fff66"/>
      <sheetName val="Grafico_4_26"/>
      <sheetName val="Deuda Otros a"/>
      <sheetName val="Indic Deuda-17"/>
      <sheetName val="d24_057"/>
      <sheetName val="lb_26_057"/>
      <sheetName val="d30_067"/>
      <sheetName val="d03_077"/>
      <sheetName val="d14_087"/>
      <sheetName val="lb18_087"/>
      <sheetName val="cons10_07_007"/>
      <sheetName val="UBSJul__Ago_7"/>
      <sheetName val="cons_07_087"/>
      <sheetName val="cons_11_097"/>
      <sheetName val="cons_13_117"/>
      <sheetName val="EJ_27"/>
      <sheetName val="cons13_11a7"/>
      <sheetName val="cons11_127"/>
      <sheetName val="cons08_017"/>
      <sheetName val="fff01_017"/>
      <sheetName val="cons12_027"/>
      <sheetName val="cons12_037"/>
      <sheetName val="las_0602_fff67"/>
      <sheetName val="Grafico_4_27"/>
      <sheetName val="Deuda_Otros_a"/>
      <sheetName val="d24_058"/>
      <sheetName val="lb_26_058"/>
      <sheetName val="d30_068"/>
      <sheetName val="d03_078"/>
      <sheetName val="d14_088"/>
      <sheetName val="lb18_088"/>
      <sheetName val="cons10_07_008"/>
      <sheetName val="UBSJul__Ago_8"/>
      <sheetName val="cons_07_088"/>
      <sheetName val="cons_11_098"/>
      <sheetName val="cons_13_118"/>
      <sheetName val="EJ_28"/>
      <sheetName val="cons13_11a8"/>
      <sheetName val="cons11_128"/>
      <sheetName val="cons08_018"/>
      <sheetName val="fff01_018"/>
      <sheetName val="cons12_028"/>
      <sheetName val="cons12_038"/>
      <sheetName val="las_0602_fff68"/>
      <sheetName val="Grafico_4_28"/>
      <sheetName val="Deuda_Otros_a1"/>
      <sheetName val="d24_059"/>
      <sheetName val="lb_26_059"/>
      <sheetName val="d30_069"/>
      <sheetName val="d03_079"/>
      <sheetName val="d14_089"/>
      <sheetName val="lb18_089"/>
      <sheetName val="cons10_07_009"/>
      <sheetName val="UBSJul__Ago_9"/>
      <sheetName val="cons_07_089"/>
      <sheetName val="cons_11_099"/>
      <sheetName val="cons_13_119"/>
      <sheetName val="EJ_29"/>
      <sheetName val="cons13_11a9"/>
      <sheetName val="cons11_129"/>
      <sheetName val="cons08_019"/>
      <sheetName val="fff01_019"/>
      <sheetName val="cons12_029"/>
      <sheetName val="cons12_039"/>
      <sheetName val="las_0602_fff69"/>
      <sheetName val="Grafico_4_29"/>
      <sheetName val="Deuda_Otros_a2"/>
      <sheetName val="Indic_Deuda-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>
        <row r="2">
          <cell r="CA2" t="str">
            <v>INDICE DEL TIPO DE CAMBIO EFECTIVO Y REAL</v>
          </cell>
        </row>
        <row r="3">
          <cell r="CA3" t="str">
            <v>CON RESPECTO A LOS PRINCIPALES SOCIOS COMERCIALES DE BOLIVIA</v>
          </cell>
        </row>
        <row r="4">
          <cell r="CA4" t="str">
            <v>(Prom. 1996=100)</v>
          </cell>
        </row>
        <row r="6">
          <cell r="CA6" t="str">
            <v xml:space="preserve"> </v>
          </cell>
          <cell r="CB6" t="str">
            <v>Argentina</v>
          </cell>
          <cell r="CC6" t="str">
            <v>BOLIVIA</v>
          </cell>
          <cell r="CD6" t="str">
            <v>Brasil</v>
          </cell>
          <cell r="CE6" t="str">
            <v>Chile</v>
          </cell>
          <cell r="CF6" t="str">
            <v>Peru</v>
          </cell>
          <cell r="CG6" t="str">
            <v>Colombia</v>
          </cell>
          <cell r="CH6" t="str">
            <v>Alemania</v>
          </cell>
          <cell r="CI6" t="str">
            <v>Reino Unido</v>
          </cell>
          <cell r="CJ6" t="str">
            <v>Suiza</v>
          </cell>
          <cell r="CK6" t="str">
            <v>Japón</v>
          </cell>
          <cell r="CL6" t="str">
            <v>EE. UU.</v>
          </cell>
          <cell r="CM6" t="str">
            <v>Multilateral</v>
          </cell>
        </row>
        <row r="7">
          <cell r="CE7">
            <v>8.6978841779556407E-2</v>
          </cell>
          <cell r="CF7">
            <v>0.1255464762022129</v>
          </cell>
          <cell r="CG7">
            <v>7.3210191364711075E-2</v>
          </cell>
          <cell r="CH7">
            <v>6.314868029927477E-2</v>
          </cell>
          <cell r="CI7">
            <v>8.806934766973798E-2</v>
          </cell>
          <cell r="CJ7">
            <v>6.1038077802168196E-2</v>
          </cell>
          <cell r="CK7">
            <v>0.1171040107293866</v>
          </cell>
          <cell r="CL7">
            <v>0.38490437415295203</v>
          </cell>
          <cell r="CM7">
            <v>1</v>
          </cell>
        </row>
        <row r="8">
          <cell r="CB8">
            <v>9.5356336600205635E-2</v>
          </cell>
          <cell r="CD8">
            <v>0.25</v>
          </cell>
          <cell r="CE8">
            <v>5.6940147620839904E-2</v>
          </cell>
          <cell r="CF8">
            <v>8.2188205107951759E-2</v>
          </cell>
          <cell r="CG8">
            <v>4.7926587873194454E-2</v>
          </cell>
          <cell r="CH8">
            <v>4.1339883409979662E-2</v>
          </cell>
          <cell r="CI8">
            <v>5.7654040391747416E-2</v>
          </cell>
          <cell r="CJ8">
            <v>3.9958190859293051E-2</v>
          </cell>
          <cell r="CK8">
            <v>7.6661398582694482E-2</v>
          </cell>
          <cell r="CL8">
            <v>0.25197520955409369</v>
          </cell>
        </row>
        <row r="9">
          <cell r="CB9">
            <v>0.11488142844350771</v>
          </cell>
          <cell r="CD9">
            <v>9.6387442358190009E-2</v>
          </cell>
          <cell r="CE9">
            <v>6.8599169469899482E-2</v>
          </cell>
          <cell r="CF9">
            <v>9.9017000239805086E-2</v>
          </cell>
          <cell r="CG9">
            <v>5.774E-2</v>
          </cell>
          <cell r="CH9">
            <v>4.9804606879332323E-2</v>
          </cell>
          <cell r="CI9">
            <v>6.9459238388247302E-2</v>
          </cell>
          <cell r="CJ9">
            <v>4.8140000000000002E-2</v>
          </cell>
          <cell r="CK9">
            <v>9.2358528962594888E-2</v>
          </cell>
          <cell r="CL9">
            <v>0.30356946415938602</v>
          </cell>
          <cell r="CM9">
            <v>0.99995687890096274</v>
          </cell>
        </row>
        <row r="11">
          <cell r="CA11">
            <v>32904</v>
          </cell>
          <cell r="CB11">
            <v>33.487675134370853</v>
          </cell>
          <cell r="CD11">
            <v>24.590167447000606</v>
          </cell>
          <cell r="CE11">
            <v>72.580363164494216</v>
          </cell>
          <cell r="CF11">
            <v>56.81118434788872</v>
          </cell>
          <cell r="CG11">
            <v>68.880048818278155</v>
          </cell>
          <cell r="CH11">
            <v>90.980243748804767</v>
          </cell>
          <cell r="CI11">
            <v>102.85987888896931</v>
          </cell>
          <cell r="CJ11">
            <v>85.468068014598671</v>
          </cell>
          <cell r="CK11">
            <v>85.121672475579743</v>
          </cell>
          <cell r="CL11">
            <v>100.11396301502702</v>
          </cell>
          <cell r="CM11">
            <v>68.015721873555194</v>
          </cell>
        </row>
        <row r="12">
          <cell r="CA12">
            <v>32932</v>
          </cell>
          <cell r="CB12">
            <v>17.43813743626588</v>
          </cell>
          <cell r="CD12">
            <v>23.751490656839945</v>
          </cell>
          <cell r="CE12">
            <v>71.832008766409444</v>
          </cell>
          <cell r="CF12">
            <v>68.255533386832838</v>
          </cell>
          <cell r="CG12">
            <v>70.256532264075133</v>
          </cell>
          <cell r="CH12">
            <v>93.127743542824646</v>
          </cell>
          <cell r="CI12">
            <v>106.820403681588</v>
          </cell>
          <cell r="CJ12">
            <v>86.730715641217841</v>
          </cell>
          <cell r="CK12">
            <v>84.735237728655505</v>
          </cell>
          <cell r="CL12">
            <v>101.51319377447166</v>
          </cell>
          <cell r="CM12">
            <v>64.606880393690233</v>
          </cell>
        </row>
        <row r="13">
          <cell r="CA13">
            <v>32963</v>
          </cell>
          <cell r="CB13">
            <v>43.135382905051067</v>
          </cell>
          <cell r="CD13">
            <v>38.391337879710932</v>
          </cell>
          <cell r="CE13">
            <v>76.333551610809423</v>
          </cell>
          <cell r="CF13">
            <v>56.410438412458078</v>
          </cell>
          <cell r="CG13">
            <v>71.038072642076102</v>
          </cell>
          <cell r="CH13">
            <v>93.156226572249352</v>
          </cell>
          <cell r="CI13">
            <v>104.54618163896929</v>
          </cell>
          <cell r="CJ13">
            <v>87.217237970880831</v>
          </cell>
          <cell r="CK13">
            <v>80.407603849047518</v>
          </cell>
          <cell r="CL13">
            <v>102.88239723180963</v>
          </cell>
          <cell r="CM13">
            <v>73.891786214228887</v>
          </cell>
        </row>
        <row r="14">
          <cell r="CA14">
            <v>32993</v>
          </cell>
          <cell r="CB14">
            <v>45.727481305106934</v>
          </cell>
          <cell r="CD14">
            <v>45.115996819220769</v>
          </cell>
          <cell r="CE14">
            <v>78.966850701332561</v>
          </cell>
          <cell r="CF14">
            <v>62.04186723677978</v>
          </cell>
          <cell r="CG14">
            <v>71.855491279259638</v>
          </cell>
          <cell r="CH14">
            <v>94.79843755557404</v>
          </cell>
          <cell r="CI14">
            <v>107.63690996241695</v>
          </cell>
          <cell r="CJ14">
            <v>90.350614439359134</v>
          </cell>
          <cell r="CK14">
            <v>80.380742675331703</v>
          </cell>
          <cell r="CL14">
            <v>103.70811075923214</v>
          </cell>
          <cell r="CM14">
            <v>77.035104607543644</v>
          </cell>
        </row>
        <row r="15">
          <cell r="CA15">
            <v>33024</v>
          </cell>
          <cell r="CB15">
            <v>51.327470927047415</v>
          </cell>
          <cell r="CD15">
            <v>41.912734906771256</v>
          </cell>
          <cell r="CE15">
            <v>80.496610552259099</v>
          </cell>
          <cell r="CF15">
            <v>47.322064113779454</v>
          </cell>
          <cell r="CG15">
            <v>71.780291129307074</v>
          </cell>
          <cell r="CH15">
            <v>94.725206051628845</v>
          </cell>
          <cell r="CI15">
            <v>112.81178534769421</v>
          </cell>
          <cell r="CJ15">
            <v>93.406381172317836</v>
          </cell>
          <cell r="CK15">
            <v>85.009070377260727</v>
          </cell>
          <cell r="CL15">
            <v>104.37417655107888</v>
          </cell>
          <cell r="CM15">
            <v>76.463343252647789</v>
          </cell>
        </row>
        <row r="16">
          <cell r="CA16">
            <v>33054</v>
          </cell>
          <cell r="CB16">
            <v>54.223369749522831</v>
          </cell>
          <cell r="CD16">
            <v>46.203078356204145</v>
          </cell>
          <cell r="CE16">
            <v>81.030634981642891</v>
          </cell>
          <cell r="CF16">
            <v>34.231380339247949</v>
          </cell>
          <cell r="CG16">
            <v>70.545092333635267</v>
          </cell>
          <cell r="CH16">
            <v>94.008345114212531</v>
          </cell>
          <cell r="CI16">
            <v>114.56884385224006</v>
          </cell>
          <cell r="CJ16">
            <v>92.444207026361454</v>
          </cell>
          <cell r="CK16">
            <v>82.333114182537656</v>
          </cell>
          <cell r="CL16">
            <v>103.36780082999933</v>
          </cell>
          <cell r="CM16">
            <v>74.753657752696398</v>
          </cell>
        </row>
        <row r="17">
          <cell r="CA17">
            <v>33085</v>
          </cell>
          <cell r="CB17">
            <v>58.315434242812699</v>
          </cell>
          <cell r="CD17">
            <v>56.905177762501914</v>
          </cell>
          <cell r="CE17">
            <v>81.572007573564093</v>
          </cell>
          <cell r="CF17">
            <v>38.299896845680919</v>
          </cell>
          <cell r="CG17">
            <v>69.352812072746289</v>
          </cell>
          <cell r="CH17">
            <v>97.132848374231187</v>
          </cell>
          <cell r="CI17">
            <v>120.81129839734601</v>
          </cell>
          <cell r="CJ17">
            <v>96.066898898706484</v>
          </cell>
          <cell r="CK17">
            <v>84.269147542759413</v>
          </cell>
          <cell r="CL17">
            <v>102.91448517069009</v>
          </cell>
          <cell r="CM17">
            <v>78.351624426700951</v>
          </cell>
        </row>
        <row r="18">
          <cell r="CA18">
            <v>33116</v>
          </cell>
          <cell r="CB18">
            <v>58.260807000706031</v>
          </cell>
          <cell r="CD18">
            <v>63.611868344802858</v>
          </cell>
          <cell r="CE18">
            <v>81.727974759918112</v>
          </cell>
          <cell r="CF18">
            <v>70.367244017268931</v>
          </cell>
          <cell r="CG18">
            <v>68.966872012978897</v>
          </cell>
          <cell r="CH18">
            <v>100.46231725098602</v>
          </cell>
          <cell r="CI18">
            <v>127.57122021544636</v>
          </cell>
          <cell r="CJ18">
            <v>101.81080013813637</v>
          </cell>
          <cell r="CK18">
            <v>87.478215571554429</v>
          </cell>
          <cell r="CL18">
            <v>104.02327810603298</v>
          </cell>
          <cell r="CM18">
            <v>85.356589433292953</v>
          </cell>
        </row>
        <row r="19">
          <cell r="CA19">
            <v>33146</v>
          </cell>
          <cell r="CB19">
            <v>74.679452897092631</v>
          </cell>
          <cell r="CD19">
            <v>66.027324376945899</v>
          </cell>
          <cell r="CE19">
            <v>86.468661355728926</v>
          </cell>
          <cell r="CF19">
            <v>67.306875683955198</v>
          </cell>
          <cell r="CG19">
            <v>69.52856120709032</v>
          </cell>
          <cell r="CH19">
            <v>101.21454414953941</v>
          </cell>
          <cell r="CI19">
            <v>125.98650516523364</v>
          </cell>
          <cell r="CJ19">
            <v>102.00631265559508</v>
          </cell>
          <cell r="CK19">
            <v>92.367917117176916</v>
          </cell>
          <cell r="CL19">
            <v>105.11725715477149</v>
          </cell>
          <cell r="CM19">
            <v>88.826099517405396</v>
          </cell>
        </row>
        <row r="20">
          <cell r="CA20">
            <v>33177</v>
          </cell>
          <cell r="CB20">
            <v>80.246247694697885</v>
          </cell>
          <cell r="CD20">
            <v>57.912053976218047</v>
          </cell>
          <cell r="CE20">
            <v>84.472929828630811</v>
          </cell>
          <cell r="CF20">
            <v>72.846170113905657</v>
          </cell>
          <cell r="CG20">
            <v>67.980750669201157</v>
          </cell>
          <cell r="CH20">
            <v>102.4650875959409</v>
          </cell>
          <cell r="CI20">
            <v>129.09903472442718</v>
          </cell>
          <cell r="CJ20">
            <v>101.30343869292157</v>
          </cell>
          <cell r="CK20">
            <v>97.226089509560055</v>
          </cell>
          <cell r="CL20">
            <v>103.47373253568703</v>
          </cell>
          <cell r="CM20">
            <v>89.045983088284586</v>
          </cell>
        </row>
        <row r="21">
          <cell r="CA21">
            <v>33207</v>
          </cell>
          <cell r="CB21">
            <v>90.661815638359556</v>
          </cell>
          <cell r="CD21">
            <v>45.674607755316593</v>
          </cell>
          <cell r="CE21">
            <v>80.77343885040095</v>
          </cell>
          <cell r="CF21">
            <v>77.110031936513792</v>
          </cell>
          <cell r="CG21">
            <v>67.024523544750991</v>
          </cell>
          <cell r="CH21">
            <v>101.68047182844569</v>
          </cell>
          <cell r="CI21">
            <v>126.45917468909289</v>
          </cell>
          <cell r="CJ21">
            <v>101.15193936647167</v>
          </cell>
          <cell r="CK21">
            <v>93.01387910443573</v>
          </cell>
          <cell r="CL21">
            <v>102.21695605238644</v>
          </cell>
          <cell r="CM21">
            <v>87.561731913883222</v>
          </cell>
        </row>
        <row r="22">
          <cell r="CA22">
            <v>33238</v>
          </cell>
          <cell r="CB22">
            <v>84.330557168566926</v>
          </cell>
          <cell r="CD22">
            <v>47.922894233077585</v>
          </cell>
          <cell r="CE22">
            <v>78.734856461715012</v>
          </cell>
          <cell r="CF22">
            <v>77.630521313223994</v>
          </cell>
          <cell r="CG22">
            <v>66.184019281960147</v>
          </cell>
          <cell r="CH22">
            <v>101.01532155083197</v>
          </cell>
          <cell r="CI22">
            <v>123.41418050878407</v>
          </cell>
          <cell r="CJ22">
            <v>98.60143472867577</v>
          </cell>
          <cell r="CK22">
            <v>90.112831056245227</v>
          </cell>
          <cell r="CL22">
            <v>100.61036516303633</v>
          </cell>
          <cell r="CM22">
            <v>86.130020040350587</v>
          </cell>
        </row>
        <row r="23">
          <cell r="CA23">
            <v>33269</v>
          </cell>
          <cell r="CB23">
            <v>54.014908377481966</v>
          </cell>
          <cell r="CD23">
            <v>43.863485961452938</v>
          </cell>
          <cell r="CE23">
            <v>76.624251981605184</v>
          </cell>
          <cell r="CF23">
            <v>89.45623867382011</v>
          </cell>
          <cell r="CG23">
            <v>64.868014037504977</v>
          </cell>
          <cell r="CH23">
            <v>99.581780466447114</v>
          </cell>
          <cell r="CI23">
            <v>122.18504542915993</v>
          </cell>
          <cell r="CJ23">
            <v>98.580296870405576</v>
          </cell>
          <cell r="CK23">
            <v>90.489719448674308</v>
          </cell>
          <cell r="CL23">
            <v>98.038525776530378</v>
          </cell>
          <cell r="CM23">
            <v>81.310229136992149</v>
          </cell>
        </row>
        <row r="24">
          <cell r="CA24">
            <v>33297</v>
          </cell>
          <cell r="CB24">
            <v>65.093516860898475</v>
          </cell>
          <cell r="CD24">
            <v>50.272749843048189</v>
          </cell>
          <cell r="CE24">
            <v>77.571096887560458</v>
          </cell>
          <cell r="CF24">
            <v>91.957856013772471</v>
          </cell>
          <cell r="CG24">
            <v>66.753320159775527</v>
          </cell>
          <cell r="CH24">
            <v>97.792190127752448</v>
          </cell>
          <cell r="CI24">
            <v>120.92977869860735</v>
          </cell>
          <cell r="CJ24">
            <v>96.731817706561301</v>
          </cell>
          <cell r="CK24">
            <v>90.23588145259383</v>
          </cell>
          <cell r="CL24">
            <v>99.335556825172986</v>
          </cell>
          <cell r="CM24">
            <v>84.713623451628806</v>
          </cell>
        </row>
        <row r="25">
          <cell r="CA25">
            <v>33328</v>
          </cell>
          <cell r="CB25">
            <v>74.200169547418398</v>
          </cell>
          <cell r="CD25">
            <v>50.866480329025229</v>
          </cell>
          <cell r="CE25">
            <v>76.747545154736258</v>
          </cell>
          <cell r="CF25">
            <v>98.695460899548166</v>
          </cell>
          <cell r="CG25">
            <v>67.0836640323746</v>
          </cell>
          <cell r="CH25">
            <v>86.805553824318963</v>
          </cell>
          <cell r="CI25">
            <v>109.99497280884746</v>
          </cell>
          <cell r="CJ25">
            <v>86.953864516320493</v>
          </cell>
          <cell r="CK25">
            <v>85.74877696323982</v>
          </cell>
          <cell r="CL25">
            <v>99.13687455719419</v>
          </cell>
          <cell r="CM25">
            <v>84.693429545796391</v>
          </cell>
        </row>
        <row r="26">
          <cell r="CA26">
            <v>33358</v>
          </cell>
          <cell r="CB26">
            <v>76.387885852370729</v>
          </cell>
          <cell r="CD26">
            <v>49.348455038889917</v>
          </cell>
          <cell r="CE26">
            <v>80.024982832883339</v>
          </cell>
          <cell r="CF26">
            <v>83.867805406112637</v>
          </cell>
          <cell r="CG26">
            <v>68.073527550739342</v>
          </cell>
          <cell r="CH26">
            <v>86.424102777925981</v>
          </cell>
          <cell r="CI26">
            <v>109.91814712064658</v>
          </cell>
          <cell r="CJ26">
            <v>87.259275035039508</v>
          </cell>
          <cell r="CK26">
            <v>88.098818932580642</v>
          </cell>
          <cell r="CL26">
            <v>99.640611903536282</v>
          </cell>
          <cell r="CM26">
            <v>84.014320374756991</v>
          </cell>
        </row>
        <row r="27">
          <cell r="CA27">
            <v>33389</v>
          </cell>
          <cell r="CB27">
            <v>78.098367280919121</v>
          </cell>
          <cell r="CD27">
            <v>49.211277072935623</v>
          </cell>
          <cell r="CE27">
            <v>80.546693603411754</v>
          </cell>
          <cell r="CF27">
            <v>76.891300154357992</v>
          </cell>
          <cell r="CG27">
            <v>68.278762195822452</v>
          </cell>
          <cell r="CH27">
            <v>87.209998979120854</v>
          </cell>
          <cell r="CI27">
            <v>110.79699479965032</v>
          </cell>
          <cell r="CJ27">
            <v>87.480049793911505</v>
          </cell>
          <cell r="CK27">
            <v>87.613660648182147</v>
          </cell>
          <cell r="CL27">
            <v>99.712148662208349</v>
          </cell>
          <cell r="CM27">
            <v>83.606106008349741</v>
          </cell>
        </row>
        <row r="28">
          <cell r="CA28">
            <v>33419</v>
          </cell>
          <cell r="CB28">
            <v>79.754754530949313</v>
          </cell>
          <cell r="CD28">
            <v>50.054796869010843</v>
          </cell>
          <cell r="CE28">
            <v>80.328137617467519</v>
          </cell>
          <cell r="CF28">
            <v>81.622459476167819</v>
          </cell>
          <cell r="CG28">
            <v>67.909661853293954</v>
          </cell>
          <cell r="CH28">
            <v>81.784926142283709</v>
          </cell>
          <cell r="CI28">
            <v>102.99282356812103</v>
          </cell>
          <cell r="CJ28">
            <v>82.324019894979358</v>
          </cell>
          <cell r="CK28">
            <v>86.135518392115245</v>
          </cell>
          <cell r="CL28">
            <v>99.532266569025637</v>
          </cell>
          <cell r="CM28">
            <v>83.284524792332732</v>
          </cell>
        </row>
        <row r="29">
          <cell r="CA29">
            <v>33450</v>
          </cell>
          <cell r="CB29">
            <v>81.94120369193692</v>
          </cell>
          <cell r="CD29">
            <v>50.705451445608993</v>
          </cell>
          <cell r="CE29">
            <v>81.742471803408463</v>
          </cell>
          <cell r="CF29">
            <v>92.308337638932258</v>
          </cell>
          <cell r="CG29">
            <v>68.00045685231278</v>
          </cell>
          <cell r="CH29">
            <v>86.338343762721948</v>
          </cell>
          <cell r="CI29">
            <v>107.60392058958568</v>
          </cell>
          <cell r="CJ29">
            <v>84.282051669484943</v>
          </cell>
          <cell r="CK29">
            <v>87.14521692279466</v>
          </cell>
          <cell r="CL29">
            <v>99.674826512502818</v>
          </cell>
          <cell r="CM29">
            <v>85.4946843537939</v>
          </cell>
        </row>
        <row r="30">
          <cell r="CA30">
            <v>33481</v>
          </cell>
          <cell r="CB30">
            <v>82.659897857955826</v>
          </cell>
          <cell r="CD30">
            <v>51.030823801490591</v>
          </cell>
          <cell r="CE30">
            <v>81.089191488757876</v>
          </cell>
          <cell r="CF30">
            <v>101.9905251313259</v>
          </cell>
          <cell r="CG30">
            <v>67.205466334293845</v>
          </cell>
          <cell r="CH30">
            <v>86.429144197964064</v>
          </cell>
          <cell r="CI30">
            <v>107.82101644657153</v>
          </cell>
          <cell r="CJ30">
            <v>84.432159865288909</v>
          </cell>
          <cell r="CK30">
            <v>87.418793095220309</v>
          </cell>
          <cell r="CL30">
            <v>99.499405676025447</v>
          </cell>
          <cell r="CM30">
            <v>86.379791728674661</v>
          </cell>
        </row>
        <row r="31">
          <cell r="CA31">
            <v>33511</v>
          </cell>
          <cell r="CB31">
            <v>85.162999578440804</v>
          </cell>
          <cell r="CD31">
            <v>51.836089957842383</v>
          </cell>
          <cell r="CE31">
            <v>81.888974952967757</v>
          </cell>
          <cell r="CF31">
            <v>102.19159723080328</v>
          </cell>
          <cell r="CG31">
            <v>67.095879630512172</v>
          </cell>
          <cell r="CH31">
            <v>91.216701778450243</v>
          </cell>
          <cell r="CI31">
            <v>113.16589369376054</v>
          </cell>
          <cell r="CJ31">
            <v>89.49062813884791</v>
          </cell>
          <cell r="CK31">
            <v>91.103973754153159</v>
          </cell>
          <cell r="CL31">
            <v>100.6169418830499</v>
          </cell>
          <cell r="CM31">
            <v>88.28013015211188</v>
          </cell>
        </row>
        <row r="32">
          <cell r="CA32">
            <v>33542</v>
          </cell>
          <cell r="CB32">
            <v>85.865989930961291</v>
          </cell>
          <cell r="CD32">
            <v>39.478729081220969</v>
          </cell>
          <cell r="CE32">
            <v>83.088110611160943</v>
          </cell>
          <cell r="CF32">
            <v>90.518246585320654</v>
          </cell>
          <cell r="CG32">
            <v>66.495250627749897</v>
          </cell>
          <cell r="CH32">
            <v>90.573323019826802</v>
          </cell>
          <cell r="CI32">
            <v>112.51480993036802</v>
          </cell>
          <cell r="CJ32">
            <v>87.913411357607117</v>
          </cell>
          <cell r="CK32">
            <v>92.673242202652702</v>
          </cell>
          <cell r="CL32">
            <v>100.34249570214371</v>
          </cell>
          <cell r="CM32">
            <v>85.01410066836705</v>
          </cell>
        </row>
        <row r="33">
          <cell r="CA33">
            <v>33572</v>
          </cell>
          <cell r="CB33">
            <v>86.005679829366315</v>
          </cell>
          <cell r="CD33">
            <v>46.28292795114227</v>
          </cell>
          <cell r="CE33">
            <v>81.723932676051064</v>
          </cell>
          <cell r="CF33">
            <v>88.36741854596066</v>
          </cell>
          <cell r="CG33">
            <v>65.626840478384622</v>
          </cell>
          <cell r="CH33">
            <v>93.148308759971925</v>
          </cell>
          <cell r="CI33">
            <v>113.95082254868785</v>
          </cell>
          <cell r="CJ33">
            <v>90.687205385406571</v>
          </cell>
          <cell r="CK33">
            <v>93.487122260274631</v>
          </cell>
          <cell r="CL33">
            <v>100.34707753453105</v>
          </cell>
          <cell r="CM33">
            <v>86.370711379542584</v>
          </cell>
        </row>
        <row r="34">
          <cell r="CA34">
            <v>33603</v>
          </cell>
          <cell r="CB34">
            <v>86.021855713211892</v>
          </cell>
          <cell r="CD34">
            <v>45.560851524950898</v>
          </cell>
          <cell r="CE34">
            <v>81.721321347857284</v>
          </cell>
          <cell r="CF34">
            <v>97.523434603029145</v>
          </cell>
          <cell r="CG34">
            <v>65.524357809025389</v>
          </cell>
          <cell r="CH34">
            <v>100.53909030021664</v>
          </cell>
          <cell r="CI34">
            <v>121.43254301591233</v>
          </cell>
          <cell r="CJ34">
            <v>96.170108788731952</v>
          </cell>
          <cell r="CK34">
            <v>96.824402684639693</v>
          </cell>
          <cell r="CL34">
            <v>100.60644678559123</v>
          </cell>
          <cell r="CM34">
            <v>88.401866183206209</v>
          </cell>
        </row>
        <row r="35">
          <cell r="CA35">
            <v>33634</v>
          </cell>
          <cell r="CB35">
            <v>87.459521973220944</v>
          </cell>
          <cell r="CD35">
            <v>49.150780544851507</v>
          </cell>
          <cell r="CE35">
            <v>86.424217524963652</v>
          </cell>
          <cell r="CF35">
            <v>95.748348191930418</v>
          </cell>
          <cell r="CG35">
            <v>65.384929791514779</v>
          </cell>
          <cell r="CH35">
            <v>92.742282672440837</v>
          </cell>
          <cell r="CI35">
            <v>113.13493377029897</v>
          </cell>
          <cell r="CJ35">
            <v>89.232351712863249</v>
          </cell>
          <cell r="CK35">
            <v>94.056630719460003</v>
          </cell>
          <cell r="CL35">
            <v>98.491238709330432</v>
          </cell>
          <cell r="CM35">
            <v>87.473337462165659</v>
          </cell>
        </row>
        <row r="36">
          <cell r="CA36">
            <v>33663</v>
          </cell>
          <cell r="CB36">
            <v>88.081522976813403</v>
          </cell>
          <cell r="CD36">
            <v>48.872486199970957</v>
          </cell>
          <cell r="CE36">
            <v>85.461044463065647</v>
          </cell>
          <cell r="CF36">
            <v>101.92741572919229</v>
          </cell>
          <cell r="CG36">
            <v>65.846051160613044</v>
          </cell>
          <cell r="CH36">
            <v>90.64446075850465</v>
          </cell>
          <cell r="CI36">
            <v>110.59209691397372</v>
          </cell>
          <cell r="CJ36">
            <v>85.470840312472717</v>
          </cell>
          <cell r="CK36">
            <v>90.109428657940853</v>
          </cell>
          <cell r="CL36">
            <v>97.451652348962497</v>
          </cell>
          <cell r="CM36">
            <v>86.96079971587649</v>
          </cell>
        </row>
        <row r="37">
          <cell r="CA37">
            <v>33694</v>
          </cell>
          <cell r="CB37">
            <v>89.932815787075739</v>
          </cell>
          <cell r="CD37">
            <v>46.776580840195258</v>
          </cell>
          <cell r="CE37">
            <v>85.703760455473727</v>
          </cell>
          <cell r="CF37">
            <v>110.65872262986281</v>
          </cell>
          <cell r="CG37">
            <v>66.615486578997889</v>
          </cell>
          <cell r="CH37">
            <v>90.693716431385013</v>
          </cell>
          <cell r="CI37">
            <v>109.60816631443141</v>
          </cell>
          <cell r="CJ37">
            <v>85.061569350719267</v>
          </cell>
          <cell r="CK37">
            <v>87.880322941795143</v>
          </cell>
          <cell r="CL37">
            <v>97.945927775323057</v>
          </cell>
          <cell r="CM37">
            <v>87.446159051141265</v>
          </cell>
        </row>
        <row r="38">
          <cell r="CA38">
            <v>33724</v>
          </cell>
          <cell r="CB38">
            <v>91.329447095821564</v>
          </cell>
          <cell r="CD38">
            <v>44.382436759434057</v>
          </cell>
          <cell r="CE38">
            <v>87.485783348731601</v>
          </cell>
          <cell r="CF38">
            <v>104.657682977614</v>
          </cell>
          <cell r="CG38">
            <v>67.926326451118655</v>
          </cell>
          <cell r="CH38">
            <v>90.231647721000869</v>
          </cell>
          <cell r="CI38">
            <v>113.38094016975377</v>
          </cell>
          <cell r="CJ38">
            <v>84.01563455099425</v>
          </cell>
          <cell r="CK38">
            <v>88.839608806065726</v>
          </cell>
          <cell r="CL38">
            <v>98.34437049331315</v>
          </cell>
          <cell r="CM38">
            <v>87.224161798104703</v>
          </cell>
        </row>
        <row r="39">
          <cell r="CA39">
            <v>33755</v>
          </cell>
          <cell r="CB39">
            <v>92.027260550308441</v>
          </cell>
          <cell r="CD39">
            <v>46.37245234800109</v>
          </cell>
          <cell r="CE39">
            <v>86.95776332699073</v>
          </cell>
          <cell r="CF39">
            <v>100.6829385593532</v>
          </cell>
          <cell r="CG39">
            <v>68.790543544214074</v>
          </cell>
          <cell r="CH39">
            <v>93.35107126601801</v>
          </cell>
          <cell r="CI39">
            <v>117.32731921087722</v>
          </cell>
          <cell r="CJ39">
            <v>87.789579838237188</v>
          </cell>
          <cell r="CK39">
            <v>92.647601917300648</v>
          </cell>
          <cell r="CL39">
            <v>98.574397489402728</v>
          </cell>
          <cell r="CM39">
            <v>88.308332701689849</v>
          </cell>
        </row>
        <row r="40">
          <cell r="CA40">
            <v>33785</v>
          </cell>
          <cell r="CB40">
            <v>92.864402102854569</v>
          </cell>
          <cell r="CD40">
            <v>45.819431065274294</v>
          </cell>
          <cell r="CE40">
            <v>86.099879942439017</v>
          </cell>
          <cell r="CF40">
            <v>98.332395794475119</v>
          </cell>
          <cell r="CG40">
            <v>69.629455406320332</v>
          </cell>
          <cell r="CH40">
            <v>98.890847189526184</v>
          </cell>
          <cell r="CI40">
            <v>122.47444845157671</v>
          </cell>
          <cell r="CJ40">
            <v>93.797143601847182</v>
          </cell>
          <cell r="CK40">
            <v>94.705974006417662</v>
          </cell>
          <cell r="CL40">
            <v>99.050476451069983</v>
          </cell>
          <cell r="CM40">
            <v>89.204462791344795</v>
          </cell>
        </row>
        <row r="41">
          <cell r="CA41">
            <v>33816</v>
          </cell>
          <cell r="CB41">
            <v>94.726998091426381</v>
          </cell>
          <cell r="CD41">
            <v>43.596558931355631</v>
          </cell>
          <cell r="CE41">
            <v>85.839520125920004</v>
          </cell>
          <cell r="CF41">
            <v>97.170009325405246</v>
          </cell>
          <cell r="CG41">
            <v>70.416788149557178</v>
          </cell>
          <cell r="CH41">
            <v>102.37825805862543</v>
          </cell>
          <cell r="CI41">
            <v>123.74026325707739</v>
          </cell>
          <cell r="CJ41">
            <v>97.975732856647525</v>
          </cell>
          <cell r="CK41">
            <v>92.984152233319648</v>
          </cell>
          <cell r="CL41">
            <v>99.532626203058996</v>
          </cell>
          <cell r="CM41">
            <v>89.299970630481369</v>
          </cell>
        </row>
        <row r="42">
          <cell r="CA42">
            <v>33847</v>
          </cell>
          <cell r="CB42">
            <v>96.484491783129911</v>
          </cell>
          <cell r="CD42">
            <v>44.785835067885586</v>
          </cell>
          <cell r="CE42">
            <v>85.020194279551816</v>
          </cell>
          <cell r="CF42">
            <v>96.442468339023605</v>
          </cell>
          <cell r="CG42">
            <v>70.397935013382039</v>
          </cell>
          <cell r="CH42">
            <v>107.97777364786137</v>
          </cell>
          <cell r="CI42">
            <v>124.2670014459448</v>
          </cell>
          <cell r="CJ42">
            <v>103.15559091137519</v>
          </cell>
          <cell r="CK42">
            <v>96.854247926899518</v>
          </cell>
          <cell r="CL42">
            <v>100.16871758068856</v>
          </cell>
          <cell r="CM42">
            <v>90.596632591234453</v>
          </cell>
        </row>
        <row r="43">
          <cell r="CA43">
            <v>33877</v>
          </cell>
          <cell r="CB43">
            <v>98.392940691007624</v>
          </cell>
          <cell r="CD43">
            <v>44.063993477087116</v>
          </cell>
          <cell r="CE43">
            <v>86.000164645429678</v>
          </cell>
          <cell r="CF43">
            <v>87.826022650252128</v>
          </cell>
          <cell r="CG43">
            <v>70.841300300657863</v>
          </cell>
          <cell r="CH43">
            <v>109.30119276567967</v>
          </cell>
          <cell r="CI43">
            <v>116.92077840491832</v>
          </cell>
          <cell r="CJ43">
            <v>106.73459455189824</v>
          </cell>
          <cell r="CK43">
            <v>101.27380688557226</v>
          </cell>
          <cell r="CL43">
            <v>101.39189328234752</v>
          </cell>
          <cell r="CM43">
            <v>90.450653500631958</v>
          </cell>
        </row>
        <row r="44">
          <cell r="CA44">
            <v>33908</v>
          </cell>
          <cell r="CB44">
            <v>99.86835818017974</v>
          </cell>
          <cell r="CD44">
            <v>48.346739098543097</v>
          </cell>
          <cell r="CE44">
            <v>88.702949772598927</v>
          </cell>
          <cell r="CF44">
            <v>85.494119521360034</v>
          </cell>
          <cell r="CG44">
            <v>70.805216702942019</v>
          </cell>
          <cell r="CH44">
            <v>100.79851265068811</v>
          </cell>
          <cell r="CI44">
            <v>103.51232750390625</v>
          </cell>
          <cell r="CJ44">
            <v>96.114331044969276</v>
          </cell>
          <cell r="CK44">
            <v>98.304825426196231</v>
          </cell>
          <cell r="CL44">
            <v>101.98541703586864</v>
          </cell>
          <cell r="CM44">
            <v>89.690780177751421</v>
          </cell>
        </row>
        <row r="45">
          <cell r="CA45">
            <v>33938</v>
          </cell>
          <cell r="CB45">
            <v>100.32810691877536</v>
          </cell>
          <cell r="CD45">
            <v>46.273796734861619</v>
          </cell>
          <cell r="CE45">
            <v>88.862724674676258</v>
          </cell>
          <cell r="CF45">
            <v>86.347466980695444</v>
          </cell>
          <cell r="CG45">
            <v>70.567438181325898</v>
          </cell>
          <cell r="CH45">
            <v>97.238335883180383</v>
          </cell>
          <cell r="CI45">
            <v>99.134338017303676</v>
          </cell>
          <cell r="CJ45">
            <v>92.057576677931792</v>
          </cell>
          <cell r="CK45">
            <v>96.937906846802619</v>
          </cell>
          <cell r="CL45">
            <v>102.12867111753496</v>
          </cell>
          <cell r="CM45">
            <v>88.752232800704732</v>
          </cell>
        </row>
        <row r="46">
          <cell r="CA46">
            <v>33969</v>
          </cell>
          <cell r="CB46">
            <v>100.24809547025741</v>
          </cell>
          <cell r="CD46">
            <v>42.788807435053336</v>
          </cell>
          <cell r="CE46">
            <v>89.311260077381178</v>
          </cell>
          <cell r="CF46">
            <v>89.154500229682824</v>
          </cell>
          <cell r="CG46">
            <v>70.837470637541912</v>
          </cell>
          <cell r="CH46">
            <v>97.189834182705511</v>
          </cell>
          <cell r="CI46">
            <v>99.891359395472477</v>
          </cell>
          <cell r="CJ46">
            <v>91.914566942360835</v>
          </cell>
          <cell r="CK46">
            <v>97.522664842580468</v>
          </cell>
          <cell r="CL46">
            <v>102.71401847710311</v>
          </cell>
          <cell r="CM46">
            <v>88.647032665691796</v>
          </cell>
        </row>
        <row r="47">
          <cell r="CA47">
            <v>34000</v>
          </cell>
          <cell r="CB47">
            <v>99.881713727541083</v>
          </cell>
          <cell r="CD47">
            <v>48.451071292048027</v>
          </cell>
          <cell r="CE47">
            <v>87.938002168446019</v>
          </cell>
          <cell r="CF47">
            <v>89.123665161492369</v>
          </cell>
          <cell r="CG47">
            <v>71.53201806209843</v>
          </cell>
          <cell r="CH47">
            <v>98.353332530913519</v>
          </cell>
          <cell r="CI47">
            <v>97.149188865510766</v>
          </cell>
          <cell r="CJ47">
            <v>90.378001502349022</v>
          </cell>
          <cell r="CK47">
            <v>96.389296866887946</v>
          </cell>
          <cell r="CL47">
            <v>101.99457226844417</v>
          </cell>
          <cell r="CM47">
            <v>89.150072442473274</v>
          </cell>
        </row>
        <row r="48">
          <cell r="CA48">
            <v>34028</v>
          </cell>
          <cell r="CB48">
            <v>100.38268600680156</v>
          </cell>
          <cell r="CD48">
            <v>48.058994711766658</v>
          </cell>
          <cell r="CE48">
            <v>85.644500056424945</v>
          </cell>
          <cell r="CF48">
            <v>86.953536053471296</v>
          </cell>
          <cell r="CG48">
            <v>72.946167010021739</v>
          </cell>
          <cell r="CH48">
            <v>95.576399586276139</v>
          </cell>
          <cell r="CI48">
            <v>92.625129191228538</v>
          </cell>
          <cell r="CJ48">
            <v>87.54446724955281</v>
          </cell>
          <cell r="CK48">
            <v>101.90479677115864</v>
          </cell>
          <cell r="CL48">
            <v>102.11957146997651</v>
          </cell>
          <cell r="CM48">
            <v>88.785927047443082</v>
          </cell>
        </row>
        <row r="49">
          <cell r="CA49">
            <v>34059</v>
          </cell>
          <cell r="CB49">
            <v>101.91801097071193</v>
          </cell>
          <cell r="CD49">
            <v>47.523327118590537</v>
          </cell>
          <cell r="CE49">
            <v>84.865745288114397</v>
          </cell>
          <cell r="CF49">
            <v>87.917652533727761</v>
          </cell>
          <cell r="CG49">
            <v>74.134299051155153</v>
          </cell>
          <cell r="CH49">
            <v>98.357039656268242</v>
          </cell>
          <cell r="CI49">
            <v>98.753519962593401</v>
          </cell>
          <cell r="CJ49">
            <v>90.377322191955713</v>
          </cell>
          <cell r="CK49">
            <v>104.17875147554874</v>
          </cell>
          <cell r="CL49">
            <v>103.26731277537003</v>
          </cell>
          <cell r="CM49">
            <v>90.119105768576105</v>
          </cell>
        </row>
        <row r="50">
          <cell r="CA50">
            <v>34089</v>
          </cell>
          <cell r="CB50">
            <v>103.59919047717123</v>
          </cell>
          <cell r="CD50">
            <v>47.773384167597236</v>
          </cell>
          <cell r="CE50">
            <v>84.078071900782987</v>
          </cell>
          <cell r="CF50">
            <v>89.026602689746596</v>
          </cell>
          <cell r="CG50">
            <v>75.253113163834271</v>
          </cell>
          <cell r="CH50">
            <v>101.4199929489172</v>
          </cell>
          <cell r="CI50">
            <v>105.00622949018874</v>
          </cell>
          <cell r="CJ50">
            <v>95.541098583960377</v>
          </cell>
          <cell r="CK50">
            <v>110.43124557637884</v>
          </cell>
          <cell r="CL50">
            <v>104.17415276478972</v>
          </cell>
          <cell r="CM50">
            <v>91.97231585446562</v>
          </cell>
        </row>
        <row r="51">
          <cell r="CA51">
            <v>34120</v>
          </cell>
          <cell r="CB51">
            <v>104.63210485774536</v>
          </cell>
          <cell r="CD51">
            <v>48.948139872149298</v>
          </cell>
          <cell r="CE51">
            <v>85.062033625893875</v>
          </cell>
          <cell r="CF51">
            <v>90.071102344125521</v>
          </cell>
          <cell r="CG51">
            <v>75.51595082290504</v>
          </cell>
          <cell r="CH51">
            <v>100.59053194051029</v>
          </cell>
          <cell r="CI51">
            <v>104.02397146844073</v>
          </cell>
          <cell r="CJ51">
            <v>95.41590126345308</v>
          </cell>
          <cell r="CK51">
            <v>113.95679068558549</v>
          </cell>
          <cell r="CL51">
            <v>104.02064737083552</v>
          </cell>
          <cell r="CM51">
            <v>92.615191156195976</v>
          </cell>
        </row>
        <row r="52">
          <cell r="CA52">
            <v>34150</v>
          </cell>
          <cell r="CB52">
            <v>105.43271991558434</v>
          </cell>
          <cell r="CD52">
            <v>51.204190701769313</v>
          </cell>
          <cell r="CE52">
            <v>86.037239416763185</v>
          </cell>
          <cell r="CF52">
            <v>89.037678828219867</v>
          </cell>
          <cell r="CG52">
            <v>75.901829338809009</v>
          </cell>
          <cell r="CH52">
            <v>95.179503041391342</v>
          </cell>
          <cell r="CI52">
            <v>100.66155105836742</v>
          </cell>
          <cell r="CJ52">
            <v>90.114871963698164</v>
          </cell>
          <cell r="CK52">
            <v>114.70978849199469</v>
          </cell>
          <cell r="CL52">
            <v>104.21235015785248</v>
          </cell>
          <cell r="CM52">
            <v>92.479329364466125</v>
          </cell>
        </row>
        <row r="53">
          <cell r="CA53">
            <v>34181</v>
          </cell>
          <cell r="CB53">
            <v>105.34204236369938</v>
          </cell>
          <cell r="CD53">
            <v>50.151637198540335</v>
          </cell>
          <cell r="CE53">
            <v>86.844818065284997</v>
          </cell>
          <cell r="CF53">
            <v>90.658930814414632</v>
          </cell>
          <cell r="CG53">
            <v>75.747523253564196</v>
          </cell>
          <cell r="CH53">
            <v>92.139910092129938</v>
          </cell>
          <cell r="CI53">
            <v>98.182540847876652</v>
          </cell>
          <cell r="CJ53">
            <v>88.86559224099345</v>
          </cell>
          <cell r="CK53">
            <v>115.48294182440462</v>
          </cell>
          <cell r="CL53">
            <v>103.78884308488152</v>
          </cell>
          <cell r="CM53">
            <v>92.070828906611098</v>
          </cell>
        </row>
        <row r="54">
          <cell r="CA54">
            <v>34212</v>
          </cell>
          <cell r="CB54">
            <v>104.02605386662003</v>
          </cell>
          <cell r="CD54">
            <v>51.562741863548581</v>
          </cell>
          <cell r="CE54">
            <v>87.789060112419264</v>
          </cell>
          <cell r="CF54">
            <v>89.583698008771151</v>
          </cell>
          <cell r="CG54">
            <v>74.960550531444554</v>
          </cell>
          <cell r="CH54">
            <v>94.867837988163217</v>
          </cell>
          <cell r="CI54">
            <v>98.445288019605897</v>
          </cell>
          <cell r="CJ54">
            <v>91.567631009688569</v>
          </cell>
          <cell r="CK54">
            <v>116.20735326425324</v>
          </cell>
          <cell r="CL54">
            <v>102.7597217003019</v>
          </cell>
          <cell r="CM54">
            <v>92.146447178618999</v>
          </cell>
        </row>
        <row r="55">
          <cell r="CA55">
            <v>34242</v>
          </cell>
          <cell r="CB55">
            <v>105.05495976331898</v>
          </cell>
          <cell r="CD55">
            <v>56.531701047513614</v>
          </cell>
          <cell r="CE55">
            <v>88.526692803351168</v>
          </cell>
          <cell r="CF55">
            <v>89.054183062822361</v>
          </cell>
          <cell r="CG55">
            <v>75.158110499529499</v>
          </cell>
          <cell r="CH55">
            <v>97.943556053282308</v>
          </cell>
          <cell r="CI55">
            <v>99.911315703077079</v>
          </cell>
          <cell r="CJ55">
            <v>94.920304989412102</v>
          </cell>
          <cell r="CK55">
            <v>115.45013153612547</v>
          </cell>
          <cell r="CL55">
            <v>103.14112972456815</v>
          </cell>
          <cell r="CM55">
            <v>93.539559596179615</v>
          </cell>
        </row>
        <row r="56">
          <cell r="CA56">
            <v>34273</v>
          </cell>
          <cell r="CB56">
            <v>106.07748262196498</v>
          </cell>
          <cell r="CD56">
            <v>55.996936292834711</v>
          </cell>
          <cell r="CE56">
            <v>91.064073266500429</v>
          </cell>
          <cell r="CF56">
            <v>89.923998557099324</v>
          </cell>
          <cell r="CG56">
            <v>75.49594804679711</v>
          </cell>
          <cell r="CH56">
            <v>95.326063623541714</v>
          </cell>
          <cell r="CI56">
            <v>98.653416856743831</v>
          </cell>
          <cell r="CJ56">
            <v>91.408043159161622</v>
          </cell>
          <cell r="CK56">
            <v>112.54667279287449</v>
          </cell>
          <cell r="CL56">
            <v>103.98782459129525</v>
          </cell>
          <cell r="CM56">
            <v>93.487357481080309</v>
          </cell>
        </row>
        <row r="57">
          <cell r="CA57">
            <v>34303</v>
          </cell>
          <cell r="CB57">
            <v>106.89975956035261</v>
          </cell>
          <cell r="CD57">
            <v>56.927739273373213</v>
          </cell>
          <cell r="CE57">
            <v>89.108811326330752</v>
          </cell>
          <cell r="CF57">
            <v>91.177434020494914</v>
          </cell>
          <cell r="CG57">
            <v>76.240027808709613</v>
          </cell>
          <cell r="CH57">
            <v>94.240779482426689</v>
          </cell>
          <cell r="CI57">
            <v>99.20784006193368</v>
          </cell>
          <cell r="CJ57">
            <v>91.09991120385331</v>
          </cell>
          <cell r="CK57">
            <v>111.95028726239953</v>
          </cell>
          <cell r="CL57">
            <v>104.80591127302755</v>
          </cell>
          <cell r="CM57">
            <v>93.906059174432343</v>
          </cell>
        </row>
        <row r="58">
          <cell r="CA58">
            <v>34334</v>
          </cell>
          <cell r="CB58">
            <v>107.5705162957936</v>
          </cell>
          <cell r="CD58">
            <v>57.387687919551688</v>
          </cell>
          <cell r="CE58">
            <v>87.801114035334493</v>
          </cell>
          <cell r="CF58">
            <v>94.937755463701549</v>
          </cell>
          <cell r="CG58">
            <v>76.814478000013736</v>
          </cell>
          <cell r="CH58">
            <v>94.159458398505379</v>
          </cell>
          <cell r="CI58">
            <v>99.698230985621763</v>
          </cell>
          <cell r="CJ58">
            <v>92.555988440732065</v>
          </cell>
          <cell r="CK58">
            <v>109.84933879987079</v>
          </cell>
          <cell r="CL58">
            <v>105.47737224912285</v>
          </cell>
          <cell r="CM58">
            <v>94.486961338342766</v>
          </cell>
        </row>
        <row r="59">
          <cell r="CA59">
            <v>34365</v>
          </cell>
          <cell r="CB59">
            <v>107.27205457728277</v>
          </cell>
          <cell r="CD59">
            <v>60.565237070347891</v>
          </cell>
          <cell r="CE59">
            <v>88.058775419350596</v>
          </cell>
          <cell r="CF59">
            <v>95.875321668546917</v>
          </cell>
          <cell r="CG59">
            <v>78.198560715130924</v>
          </cell>
          <cell r="CH59">
            <v>93.83504173020232</v>
          </cell>
          <cell r="CI59">
            <v>100.03008012055477</v>
          </cell>
          <cell r="CJ59">
            <v>93.411520866798114</v>
          </cell>
          <cell r="CK59">
            <v>111.47279314012741</v>
          </cell>
          <cell r="CL59">
            <v>105.36720152209899</v>
          </cell>
          <cell r="CM59">
            <v>95.304962809597271</v>
          </cell>
        </row>
        <row r="60">
          <cell r="CA60">
            <v>34393</v>
          </cell>
          <cell r="CB60">
            <v>107.63158680198033</v>
          </cell>
          <cell r="CD60">
            <v>59.104496984470501</v>
          </cell>
          <cell r="CE60">
            <v>89.16059535343534</v>
          </cell>
          <cell r="CF60">
            <v>97.952349852828121</v>
          </cell>
          <cell r="CG60">
            <v>81.011834162018843</v>
          </cell>
          <cell r="CH60">
            <v>95.993484371498241</v>
          </cell>
          <cell r="CI60">
            <v>100.18927008609452</v>
          </cell>
          <cell r="CJ60">
            <v>96.260853820935793</v>
          </cell>
          <cell r="CK60">
            <v>118.03353169725695</v>
          </cell>
          <cell r="CL60">
            <v>106.08565904674516</v>
          </cell>
          <cell r="CM60">
            <v>96.55987734846525</v>
          </cell>
        </row>
        <row r="61">
          <cell r="CA61">
            <v>34424</v>
          </cell>
          <cell r="CB61">
            <v>108.82207872643248</v>
          </cell>
          <cell r="CD61">
            <v>61.779068076222067</v>
          </cell>
          <cell r="CE61">
            <v>91.771573956628131</v>
          </cell>
          <cell r="CF61">
            <v>100.72638728395214</v>
          </cell>
          <cell r="CG61">
            <v>94.723681368501232</v>
          </cell>
          <cell r="CH61">
            <v>99.493536158589279</v>
          </cell>
          <cell r="CI61">
            <v>101.1137237441325</v>
          </cell>
          <cell r="CJ61">
            <v>98.534211040168088</v>
          </cell>
          <cell r="CK61">
            <v>120.8915930960294</v>
          </cell>
          <cell r="CL61">
            <v>107.47480644925244</v>
          </cell>
          <cell r="CM61">
            <v>99.401892477131156</v>
          </cell>
        </row>
        <row r="62">
          <cell r="CA62">
            <v>34454</v>
          </cell>
          <cell r="CB62">
            <v>109.02862103545368</v>
          </cell>
          <cell r="CD62">
            <v>63.327440155060103</v>
          </cell>
          <cell r="CE62">
            <v>92.066368070798433</v>
          </cell>
          <cell r="CF62">
            <v>102.23478434793599</v>
          </cell>
          <cell r="CG62">
            <v>95.007755379208206</v>
          </cell>
          <cell r="CH62">
            <v>100.16259844955874</v>
          </cell>
          <cell r="CI62">
            <v>104.14885064294607</v>
          </cell>
          <cell r="CJ62">
            <v>98.29225294113526</v>
          </cell>
          <cell r="CK62">
            <v>119.8663866412857</v>
          </cell>
          <cell r="CL62">
            <v>107.56327348831843</v>
          </cell>
          <cell r="CM62">
            <v>100.02024434944916</v>
          </cell>
        </row>
        <row r="63">
          <cell r="CA63">
            <v>34485</v>
          </cell>
          <cell r="CB63">
            <v>109.44997747137337</v>
          </cell>
          <cell r="CD63">
            <v>60.672935948305962</v>
          </cell>
          <cell r="CE63">
            <v>95.399590433030525</v>
          </cell>
          <cell r="CF63">
            <v>102.53440615102328</v>
          </cell>
          <cell r="CG63">
            <v>96.080477470009058</v>
          </cell>
          <cell r="CH63">
            <v>101.84189193475778</v>
          </cell>
          <cell r="CI63">
            <v>104.59997539847991</v>
          </cell>
          <cell r="CJ63">
            <v>98.773173848491453</v>
          </cell>
          <cell r="CK63">
            <v>119.6756861942341</v>
          </cell>
          <cell r="CL63">
            <v>107.67900054084025</v>
          </cell>
          <cell r="CM63">
            <v>100.14395662956433</v>
          </cell>
        </row>
        <row r="64">
          <cell r="CA64">
            <v>34515</v>
          </cell>
          <cell r="CB64">
            <v>110.29522463225202</v>
          </cell>
          <cell r="CD64">
            <v>63.063131478407151</v>
          </cell>
          <cell r="CE64">
            <v>96.276437039720705</v>
          </cell>
          <cell r="CF64">
            <v>104.10442284834814</v>
          </cell>
          <cell r="CG64">
            <v>99.874337158458673</v>
          </cell>
          <cell r="CH64">
            <v>105.3380944929913</v>
          </cell>
          <cell r="CI64">
            <v>107.08726836797122</v>
          </cell>
          <cell r="CJ64">
            <v>103.3896097744238</v>
          </cell>
          <cell r="CK64">
            <v>126.23962423075596</v>
          </cell>
          <cell r="CL64">
            <v>108.45868278487015</v>
          </cell>
          <cell r="CM64">
            <v>102.33168215791349</v>
          </cell>
        </row>
        <row r="65">
          <cell r="CA65">
            <v>34546</v>
          </cell>
          <cell r="CB65">
            <v>109.80485500833228</v>
          </cell>
          <cell r="CD65">
            <v>87.65379636533477</v>
          </cell>
          <cell r="CE65">
            <v>94.097828605601336</v>
          </cell>
          <cell r="CF65">
            <v>103.13659019473884</v>
          </cell>
          <cell r="CG65">
            <v>99.911207731200008</v>
          </cell>
          <cell r="CH65">
            <v>103.96844339271851</v>
          </cell>
          <cell r="CI65">
            <v>104.17613660169653</v>
          </cell>
          <cell r="CJ65">
            <v>101.20324035022075</v>
          </cell>
          <cell r="CK65">
            <v>123.07510401645121</v>
          </cell>
          <cell r="CL65">
            <v>107.27787091035638</v>
          </cell>
          <cell r="CM65">
            <v>104.34546397357805</v>
          </cell>
        </row>
        <row r="66">
          <cell r="CA66">
            <v>34577</v>
          </cell>
          <cell r="CB66">
            <v>109.39695337316945</v>
          </cell>
          <cell r="CD66">
            <v>89.415809961209703</v>
          </cell>
          <cell r="CE66">
            <v>95.817762945865155</v>
          </cell>
          <cell r="CF66">
            <v>101.79377493389161</v>
          </cell>
          <cell r="CG66">
            <v>100.22349040907463</v>
          </cell>
          <cell r="CH66">
            <v>104.28902183444859</v>
          </cell>
          <cell r="CI66">
            <v>104.60400483110048</v>
          </cell>
          <cell r="CJ66">
            <v>102.59873393847292</v>
          </cell>
          <cell r="CK66">
            <v>123.18519726910138</v>
          </cell>
          <cell r="CL66">
            <v>107.09054506219013</v>
          </cell>
          <cell r="CM66">
            <v>104.58209765997374</v>
          </cell>
        </row>
        <row r="67">
          <cell r="CA67">
            <v>34607</v>
          </cell>
          <cell r="CB67">
            <v>109.24846849691488</v>
          </cell>
          <cell r="CD67">
            <v>96.564703971075943</v>
          </cell>
          <cell r="CE67">
            <v>98.446734538185297</v>
          </cell>
          <cell r="CF67">
            <v>101.94012778134838</v>
          </cell>
          <cell r="CG67">
            <v>97.4253993562793</v>
          </cell>
          <cell r="CH67">
            <v>105.86166977958487</v>
          </cell>
          <cell r="CI67">
            <v>107.06436129518625</v>
          </cell>
          <cell r="CJ67">
            <v>105.48217311828331</v>
          </cell>
          <cell r="CK67">
            <v>123.89045406950747</v>
          </cell>
          <cell r="CL67">
            <v>106.50336668683703</v>
          </cell>
          <cell r="CM67">
            <v>105.65160204355229</v>
          </cell>
        </row>
        <row r="68">
          <cell r="CA68">
            <v>34638</v>
          </cell>
          <cell r="CB68">
            <v>108.99747354177671</v>
          </cell>
          <cell r="CD68">
            <v>99.738025777473837</v>
          </cell>
          <cell r="CE68">
            <v>98.772051400721196</v>
          </cell>
          <cell r="CF68">
            <v>102.13242979398809</v>
          </cell>
          <cell r="CG68">
            <v>98.376579422120187</v>
          </cell>
          <cell r="CH68">
            <v>107.71154433045311</v>
          </cell>
          <cell r="CI68">
            <v>109.47915575288347</v>
          </cell>
          <cell r="CJ68">
            <v>106.95800101852532</v>
          </cell>
          <cell r="CK68">
            <v>125.15010393174914</v>
          </cell>
          <cell r="CL68">
            <v>105.99015985428962</v>
          </cell>
          <cell r="CM68">
            <v>106.32729160342832</v>
          </cell>
        </row>
        <row r="69">
          <cell r="CA69">
            <v>34668</v>
          </cell>
          <cell r="CB69">
            <v>107.9012519805357</v>
          </cell>
          <cell r="CD69">
            <v>100.39495035113661</v>
          </cell>
          <cell r="CE69">
            <v>96.944050249255284</v>
          </cell>
          <cell r="CF69">
            <v>104.93155519467069</v>
          </cell>
          <cell r="CG69">
            <v>99.379645772418002</v>
          </cell>
          <cell r="CH69">
            <v>102.497599310632</v>
          </cell>
          <cell r="CI69">
            <v>104.23872853932446</v>
          </cell>
          <cell r="CJ69">
            <v>100.1865792127433</v>
          </cell>
          <cell r="CK69">
            <v>121.34740591418725</v>
          </cell>
          <cell r="CL69">
            <v>104.82760581868082</v>
          </cell>
          <cell r="CM69">
            <v>104.87303554486648</v>
          </cell>
        </row>
        <row r="70">
          <cell r="CA70">
            <v>34699</v>
          </cell>
          <cell r="CB70">
            <v>106.91780187084601</v>
          </cell>
          <cell r="CD70">
            <v>99.065629712606224</v>
          </cell>
          <cell r="CE70">
            <v>100.10116076953315</v>
          </cell>
          <cell r="CF70">
            <v>104.43604970159723</v>
          </cell>
          <cell r="CG70">
            <v>100.45145551016785</v>
          </cell>
          <cell r="CH70">
            <v>104.09088991281379</v>
          </cell>
          <cell r="CI70">
            <v>104.59660209081281</v>
          </cell>
          <cell r="CJ70">
            <v>101.35306483054084</v>
          </cell>
          <cell r="CK70">
            <v>119.84985468787758</v>
          </cell>
          <cell r="CL70">
            <v>104.68317290636344</v>
          </cell>
          <cell r="CM70">
            <v>104.87414649460246</v>
          </cell>
        </row>
        <row r="71">
          <cell r="CA71">
            <v>34730</v>
          </cell>
          <cell r="CB71">
            <v>109.35694182268401</v>
          </cell>
          <cell r="CD71">
            <v>98.244925124836939</v>
          </cell>
          <cell r="CE71">
            <v>99.477943655567728</v>
          </cell>
          <cell r="CF71">
            <v>104.8469834666716</v>
          </cell>
          <cell r="CG71">
            <v>98.993824194772401</v>
          </cell>
          <cell r="CH71">
            <v>107.06639060538603</v>
          </cell>
          <cell r="CI71">
            <v>106.66220366191592</v>
          </cell>
          <cell r="CJ71">
            <v>105.02976128446096</v>
          </cell>
          <cell r="CK71">
            <v>121.32343498598095</v>
          </cell>
          <cell r="CL71">
            <v>105.12628327561895</v>
          </cell>
          <cell r="CM71">
            <v>105.6947627622922</v>
          </cell>
        </row>
        <row r="72">
          <cell r="CA72">
            <v>34758</v>
          </cell>
          <cell r="CB72">
            <v>108.52265997732103</v>
          </cell>
          <cell r="CD72">
            <v>100.49337985540174</v>
          </cell>
          <cell r="CE72">
            <v>98.365310756834418</v>
          </cell>
          <cell r="CF72">
            <v>102.88446125729487</v>
          </cell>
          <cell r="CG72">
            <v>101.98112545538041</v>
          </cell>
          <cell r="CH72">
            <v>110.31186877096484</v>
          </cell>
          <cell r="CI72">
            <v>106.30337578589003</v>
          </cell>
          <cell r="CJ72">
            <v>108.22451025873355</v>
          </cell>
          <cell r="CK72">
            <v>121.80794410716736</v>
          </cell>
          <cell r="CL72">
            <v>104.74367398474989</v>
          </cell>
          <cell r="CM72">
            <v>105.94156263591883</v>
          </cell>
        </row>
        <row r="73">
          <cell r="CA73">
            <v>34789</v>
          </cell>
          <cell r="CB73">
            <v>107.94316494129805</v>
          </cell>
          <cell r="CD73">
            <v>96.44958282623773</v>
          </cell>
          <cell r="CE73">
            <v>100.96362152185412</v>
          </cell>
          <cell r="CF73">
            <v>103.28115219597566</v>
          </cell>
          <cell r="CG73">
            <v>101.80192080765282</v>
          </cell>
          <cell r="CH73">
            <v>116.38315950542497</v>
          </cell>
          <cell r="CI73">
            <v>108.50459932021398</v>
          </cell>
          <cell r="CJ73">
            <v>117.682091600145</v>
          </cell>
          <cell r="CK73">
            <v>132.06891947761665</v>
          </cell>
          <cell r="CL73">
            <v>105.00124489380977</v>
          </cell>
          <cell r="CM73">
            <v>107.41740748853174</v>
          </cell>
        </row>
        <row r="74">
          <cell r="CA74">
            <v>34819</v>
          </cell>
          <cell r="CB74">
            <v>106.54897184742529</v>
          </cell>
          <cell r="CD74">
            <v>96.422297947499743</v>
          </cell>
          <cell r="CE74">
            <v>101.41577904963034</v>
          </cell>
          <cell r="CF74">
            <v>102.94224608167906</v>
          </cell>
          <cell r="CG74">
            <v>102.73630853935052</v>
          </cell>
          <cell r="CH74">
            <v>114.87034765941075</v>
          </cell>
          <cell r="CI74">
            <v>107.35343349941124</v>
          </cell>
          <cell r="CJ74">
            <v>115.66115323999287</v>
          </cell>
          <cell r="CK74">
            <v>138.96138068078091</v>
          </cell>
          <cell r="CL74">
            <v>103.51376640134076</v>
          </cell>
          <cell r="CM74">
            <v>107.10943161931569</v>
          </cell>
        </row>
        <row r="75">
          <cell r="CA75">
            <v>34850</v>
          </cell>
          <cell r="CB75">
            <v>106.29764660276035</v>
          </cell>
          <cell r="CD75">
            <v>99.529108931138694</v>
          </cell>
          <cell r="CE75">
            <v>107.13849062465204</v>
          </cell>
          <cell r="CF75">
            <v>103.53335358754148</v>
          </cell>
          <cell r="CG75">
            <v>104.15305447554618</v>
          </cell>
          <cell r="CH75">
            <v>114.12115900225311</v>
          </cell>
          <cell r="CI75">
            <v>106.60899132895084</v>
          </cell>
          <cell r="CJ75">
            <v>114.61322991461446</v>
          </cell>
          <cell r="CK75">
            <v>140.08718727288365</v>
          </cell>
          <cell r="CL75">
            <v>103.4519847103968</v>
          </cell>
          <cell r="CM75">
            <v>107.88614447453418</v>
          </cell>
        </row>
        <row r="76">
          <cell r="CA76">
            <v>34880</v>
          </cell>
          <cell r="CB76">
            <v>106.01545572881533</v>
          </cell>
          <cell r="CD76">
            <v>102.47149771771444</v>
          </cell>
          <cell r="CE76">
            <v>108.75632499959178</v>
          </cell>
          <cell r="CF76">
            <v>104.77337327143539</v>
          </cell>
          <cell r="CG76">
            <v>104.76740942360246</v>
          </cell>
          <cell r="CH76">
            <v>114.70713964235387</v>
          </cell>
          <cell r="CI76">
            <v>106.35431342714017</v>
          </cell>
          <cell r="CJ76">
            <v>114.19368337725675</v>
          </cell>
          <cell r="CK76">
            <v>137.84609116506644</v>
          </cell>
          <cell r="CL76">
            <v>103.5941526823887</v>
          </cell>
          <cell r="CM76">
            <v>108.30655540442814</v>
          </cell>
        </row>
        <row r="77">
          <cell r="CA77">
            <v>34911</v>
          </cell>
          <cell r="CB77">
            <v>106.47688647640415</v>
          </cell>
          <cell r="CD77">
            <v>103.26403280261871</v>
          </cell>
          <cell r="CE77">
            <v>107.2057776160071</v>
          </cell>
          <cell r="CF77">
            <v>105.87144151173472</v>
          </cell>
          <cell r="CG77">
            <v>103.68507719698796</v>
          </cell>
          <cell r="CH77">
            <v>115.31266494393289</v>
          </cell>
          <cell r="CI77">
            <v>106.45310689929777</v>
          </cell>
          <cell r="CJ77">
            <v>114.71561982876466</v>
          </cell>
          <cell r="CK77">
            <v>130.61588352565769</v>
          </cell>
          <cell r="CL77">
            <v>103.62460925390498</v>
          </cell>
          <cell r="CM77">
            <v>107.9118167807877</v>
          </cell>
        </row>
        <row r="78">
          <cell r="CA78">
            <v>34942</v>
          </cell>
          <cell r="CB78">
            <v>106.10465147669184</v>
          </cell>
          <cell r="CD78">
            <v>101.20841817339902</v>
          </cell>
          <cell r="CE78">
            <v>105.89374643252822</v>
          </cell>
          <cell r="CF78">
            <v>105.90628708139198</v>
          </cell>
          <cell r="CG78">
            <v>97.441771563985043</v>
          </cell>
          <cell r="CH78">
            <v>108.24194048527693</v>
          </cell>
          <cell r="CI78">
            <v>103.57344265344352</v>
          </cell>
          <cell r="CJ78">
            <v>109.46614418879319</v>
          </cell>
          <cell r="CK78">
            <v>116.65167421022844</v>
          </cell>
          <cell r="CL78">
            <v>103.78463353657294</v>
          </cell>
          <cell r="CM78">
            <v>105.35022694154451</v>
          </cell>
        </row>
        <row r="79">
          <cell r="CA79">
            <v>34972</v>
          </cell>
          <cell r="CB79">
            <v>106.16579743423524</v>
          </cell>
          <cell r="CD79">
            <v>101.75917325307449</v>
          </cell>
          <cell r="CE79">
            <v>104.57658210147409</v>
          </cell>
          <cell r="CF79">
            <v>106.20596348427615</v>
          </cell>
          <cell r="CG79">
            <v>96.885959388090498</v>
          </cell>
          <cell r="CH79">
            <v>111.66272898723093</v>
          </cell>
          <cell r="CI79">
            <v>105.78742317554826</v>
          </cell>
          <cell r="CJ79">
            <v>115.05689529495331</v>
          </cell>
          <cell r="CK79">
            <v>118.24420356295163</v>
          </cell>
          <cell r="CL79">
            <v>103.87742528571795</v>
          </cell>
          <cell r="CM79">
            <v>106.05000682958691</v>
          </cell>
        </row>
        <row r="80">
          <cell r="CA80">
            <v>35003</v>
          </cell>
          <cell r="CB80">
            <v>104.5572636609871</v>
          </cell>
          <cell r="CD80">
            <v>100.4196137698041</v>
          </cell>
          <cell r="CE80">
            <v>101.98796716892676</v>
          </cell>
          <cell r="CF80">
            <v>103.85296476393549</v>
          </cell>
          <cell r="CG80">
            <v>93.845810938068055</v>
          </cell>
          <cell r="CH80">
            <v>109.91943002498958</v>
          </cell>
          <cell r="CI80">
            <v>102.92698841617383</v>
          </cell>
          <cell r="CJ80">
            <v>113.05967253333968</v>
          </cell>
          <cell r="CK80">
            <v>111.86606885445805</v>
          </cell>
          <cell r="CL80">
            <v>102.28959800141899</v>
          </cell>
          <cell r="CM80">
            <v>103.72808680840893</v>
          </cell>
        </row>
        <row r="81">
          <cell r="CA81">
            <v>35033</v>
          </cell>
          <cell r="CB81">
            <v>103.32704624110217</v>
          </cell>
          <cell r="CD81">
            <v>100.45178826109877</v>
          </cell>
          <cell r="CE81">
            <v>99.452840544636118</v>
          </cell>
          <cell r="CF81">
            <v>101.45814600847191</v>
          </cell>
          <cell r="CG81">
            <v>93.348181148493708</v>
          </cell>
          <cell r="CH81">
            <v>107.1090401560884</v>
          </cell>
          <cell r="CI81">
            <v>99.352411011977026</v>
          </cell>
          <cell r="CJ81">
            <v>109.63165968076719</v>
          </cell>
          <cell r="CK81">
            <v>110.54656579460587</v>
          </cell>
          <cell r="CL81">
            <v>101.25147057294564</v>
          </cell>
          <cell r="CM81">
            <v>102.17433367067514</v>
          </cell>
        </row>
        <row r="82">
          <cell r="CA82">
            <v>35064</v>
          </cell>
          <cell r="CB82">
            <v>102.43377397047715</v>
          </cell>
          <cell r="CD82">
            <v>100.49871900437178</v>
          </cell>
          <cell r="CE82">
            <v>100.08372909822087</v>
          </cell>
          <cell r="CF82">
            <v>101.47278912274645</v>
          </cell>
          <cell r="CG82">
            <v>94.295297182436812</v>
          </cell>
          <cell r="CH82">
            <v>107.23128156019712</v>
          </cell>
          <cell r="CI82">
            <v>99.984936634661963</v>
          </cell>
          <cell r="CJ82">
            <v>110.01789454250508</v>
          </cell>
          <cell r="CK82">
            <v>108.22492648116938</v>
          </cell>
          <cell r="CL82">
            <v>100.20938566829058</v>
          </cell>
          <cell r="CM82">
            <v>101.73028728944577</v>
          </cell>
        </row>
        <row r="83">
          <cell r="CA83">
            <v>35065</v>
          </cell>
          <cell r="CB83">
            <v>101.99045416429561</v>
          </cell>
          <cell r="CD83">
            <v>100.34103891192726</v>
          </cell>
          <cell r="CE83">
            <v>98.453112011328898</v>
          </cell>
          <cell r="CF83">
            <v>100.29451837340619</v>
          </cell>
          <cell r="CG83">
            <v>92.180664021081554</v>
          </cell>
          <cell r="CH83">
            <v>101.77128422577385</v>
          </cell>
          <cell r="CI83">
            <v>96.161620378161174</v>
          </cell>
          <cell r="CJ83">
            <v>103.3110490220315</v>
          </cell>
          <cell r="CK83">
            <v>102.90794695405869</v>
          </cell>
          <cell r="CL83">
            <v>100.06051572132955</v>
          </cell>
          <cell r="CM83">
            <v>99.946952583779748</v>
          </cell>
        </row>
        <row r="84">
          <cell r="CA84">
            <v>35096</v>
          </cell>
          <cell r="CB84">
            <v>99.151673141731806</v>
          </cell>
          <cell r="CD84">
            <v>98.005094045126413</v>
          </cell>
          <cell r="CE84">
            <v>96.534586400520823</v>
          </cell>
          <cell r="CF84">
            <v>99.419048244684831</v>
          </cell>
          <cell r="CG84">
            <v>92.44176840505682</v>
          </cell>
          <cell r="CH84">
            <v>101.47010301165558</v>
          </cell>
          <cell r="CI84">
            <v>95.847721132455092</v>
          </cell>
          <cell r="CJ84">
            <v>102.52263366994742</v>
          </cell>
          <cell r="CK84">
            <v>102.59514172086423</v>
          </cell>
          <cell r="CL84">
            <v>97.884117825557297</v>
          </cell>
          <cell r="CM84">
            <v>98.432498840635958</v>
          </cell>
        </row>
        <row r="85">
          <cell r="CA85">
            <v>35125</v>
          </cell>
          <cell r="CB85">
            <v>99.268930081306124</v>
          </cell>
          <cell r="CD85">
            <v>98.449362400040101</v>
          </cell>
          <cell r="CE85">
            <v>98.025844218992745</v>
          </cell>
          <cell r="CF85">
            <v>101.54661716610896</v>
          </cell>
          <cell r="CG85">
            <v>94.414835807750023</v>
          </cell>
          <cell r="CH85">
            <v>101.47794056147256</v>
          </cell>
          <cell r="CI85">
            <v>96.346732451372034</v>
          </cell>
          <cell r="CJ85">
            <v>104.24053337882786</v>
          </cell>
          <cell r="CK85">
            <v>101.88862325520773</v>
          </cell>
          <cell r="CL85">
            <v>99.001009882812369</v>
          </cell>
          <cell r="CM85">
            <v>99.313438602399131</v>
          </cell>
        </row>
        <row r="86">
          <cell r="CA86">
            <v>35156</v>
          </cell>
          <cell r="CB86">
            <v>100.28053474844039</v>
          </cell>
          <cell r="CD86">
            <v>99.982656333682129</v>
          </cell>
          <cell r="CE86">
            <v>101.20249385840143</v>
          </cell>
          <cell r="CF86">
            <v>102.51539618247658</v>
          </cell>
          <cell r="CG86">
            <v>96.077780790636297</v>
          </cell>
          <cell r="CH86">
            <v>99.086557584185371</v>
          </cell>
          <cell r="CI86">
            <v>96.923388029279934</v>
          </cell>
          <cell r="CJ86">
            <v>101.15993694488003</v>
          </cell>
          <cell r="CK86">
            <v>105.06598975309353</v>
          </cell>
          <cell r="CL86">
            <v>100.39528475956129</v>
          </cell>
          <cell r="CM86">
            <v>100.47768583778593</v>
          </cell>
        </row>
        <row r="87">
          <cell r="CA87">
            <v>35186</v>
          </cell>
          <cell r="CB87">
            <v>100.07836413156188</v>
          </cell>
          <cell r="CD87">
            <v>100.37988663122941</v>
          </cell>
          <cell r="CE87">
            <v>101.58938692953483</v>
          </cell>
          <cell r="CF87">
            <v>101.27491332770279</v>
          </cell>
          <cell r="CG87">
            <v>96.097822696313955</v>
          </cell>
          <cell r="CH87">
            <v>99.499754128780665</v>
          </cell>
          <cell r="CI87">
            <v>98.335384527104154</v>
          </cell>
          <cell r="CJ87">
            <v>98.955952085144901</v>
          </cell>
          <cell r="CK87">
            <v>105.26046883151552</v>
          </cell>
          <cell r="CL87">
            <v>100.3952256859242</v>
          </cell>
          <cell r="CM87">
            <v>100.43154984621164</v>
          </cell>
        </row>
        <row r="88">
          <cell r="CA88">
            <v>35217</v>
          </cell>
          <cell r="CB88">
            <v>99.747097736696546</v>
          </cell>
          <cell r="CD88">
            <v>100.94341615034186</v>
          </cell>
          <cell r="CE88">
            <v>101.53859221512758</v>
          </cell>
          <cell r="CF88">
            <v>100.33478774438807</v>
          </cell>
          <cell r="CG88">
            <v>97.235790235827523</v>
          </cell>
          <cell r="CH88">
            <v>99.270349993525414</v>
          </cell>
          <cell r="CI88">
            <v>99.022531566332177</v>
          </cell>
          <cell r="CJ88">
            <v>99.622129133485899</v>
          </cell>
          <cell r="CK88">
            <v>99.34151099069453</v>
          </cell>
          <cell r="CL88">
            <v>100.16297336757773</v>
          </cell>
          <cell r="CM88">
            <v>99.883099587696961</v>
          </cell>
        </row>
        <row r="89">
          <cell r="CA89">
            <v>35247</v>
          </cell>
          <cell r="CB89">
            <v>99.906230094799952</v>
          </cell>
          <cell r="CD89">
            <v>101.0126572463133</v>
          </cell>
          <cell r="CE89">
            <v>100.61088527914745</v>
          </cell>
          <cell r="CF89">
            <v>100.21620338210855</v>
          </cell>
          <cell r="CG89">
            <v>99.521731171135499</v>
          </cell>
          <cell r="CH89">
            <v>102.9423113435833</v>
          </cell>
          <cell r="CI89">
            <v>99.165684700495717</v>
          </cell>
          <cell r="CJ89">
            <v>104.18395792598415</v>
          </cell>
          <cell r="CK89">
            <v>101.76237263383736</v>
          </cell>
          <cell r="CL89">
            <v>100.02641461222468</v>
          </cell>
          <cell r="CM89">
            <v>100.55642372407566</v>
          </cell>
        </row>
        <row r="90">
          <cell r="CA90">
            <v>35278</v>
          </cell>
          <cell r="CB90">
            <v>99.164877590361897</v>
          </cell>
          <cell r="CD90">
            <v>100.50717369662239</v>
          </cell>
          <cell r="CE90">
            <v>100.75559914961364</v>
          </cell>
          <cell r="CF90">
            <v>100.69193371568635</v>
          </cell>
          <cell r="CG90">
            <v>101.3562334090504</v>
          </cell>
          <cell r="CH90">
            <v>101.16419327456853</v>
          </cell>
          <cell r="CI90">
            <v>98.759980477377368</v>
          </cell>
          <cell r="CJ90">
            <v>102.86289923375132</v>
          </cell>
          <cell r="CK90">
            <v>99.329173904112153</v>
          </cell>
          <cell r="CL90">
            <v>99.54748835099295</v>
          </cell>
          <cell r="CM90">
            <v>100.03728246908852</v>
          </cell>
        </row>
        <row r="91">
          <cell r="CA91">
            <v>35309</v>
          </cell>
          <cell r="CB91">
            <v>99.590489827754183</v>
          </cell>
          <cell r="CD91">
            <v>100.06642642071438</v>
          </cell>
          <cell r="CE91">
            <v>100.8761980421861</v>
          </cell>
          <cell r="CF91">
            <v>99.391194188304794</v>
          </cell>
          <cell r="CG91">
            <v>104.52856772784649</v>
          </cell>
          <cell r="CH91">
            <v>98.316062546599241</v>
          </cell>
          <cell r="CI91">
            <v>99.789600711387308</v>
          </cell>
          <cell r="CJ91">
            <v>98.289036395275957</v>
          </cell>
          <cell r="CK91">
            <v>97.410088200252318</v>
          </cell>
          <cell r="CL91">
            <v>100.0681144485184</v>
          </cell>
          <cell r="CM91">
            <v>99.790757859829426</v>
          </cell>
        </row>
        <row r="92">
          <cell r="CA92">
            <v>35339</v>
          </cell>
          <cell r="CB92">
            <v>100.93497615769866</v>
          </cell>
          <cell r="CD92">
            <v>100.71425039579407</v>
          </cell>
          <cell r="CE92">
            <v>100.54127757471146</v>
          </cell>
          <cell r="CF92">
            <v>98.761826440816193</v>
          </cell>
          <cell r="CG92">
            <v>108.66735760307125</v>
          </cell>
          <cell r="CH92">
            <v>100.25295206361776</v>
          </cell>
          <cell r="CI92">
            <v>104.79262041140865</v>
          </cell>
          <cell r="CJ92">
            <v>99.323603450911662</v>
          </cell>
          <cell r="CK92">
            <v>96.631291430849458</v>
          </cell>
          <cell r="CL92">
            <v>101.24382530205847</v>
          </cell>
          <cell r="CM92">
            <v>100.91728240741293</v>
          </cell>
        </row>
        <row r="93">
          <cell r="CA93">
            <v>35370</v>
          </cell>
          <cell r="CB93">
            <v>99.836505005985856</v>
          </cell>
          <cell r="CD93">
            <v>99.594680179053341</v>
          </cell>
          <cell r="CE93">
            <v>100.14022757373324</v>
          </cell>
          <cell r="CF93">
            <v>97.733886282824827</v>
          </cell>
          <cell r="CG93">
            <v>108.94956013654225</v>
          </cell>
          <cell r="CH93">
            <v>97.851444571928596</v>
          </cell>
          <cell r="CI93">
            <v>107.60038050977401</v>
          </cell>
          <cell r="CJ93">
            <v>95.215393788060425</v>
          </cell>
          <cell r="CK93">
            <v>95.489432547596536</v>
          </cell>
          <cell r="CL93">
            <v>100.56946832910123</v>
          </cell>
          <cell r="CM93">
            <v>100.11054770060876</v>
          </cell>
        </row>
        <row r="94">
          <cell r="CA94">
            <v>35400</v>
          </cell>
          <cell r="CB94">
            <v>100.15193781713126</v>
          </cell>
          <cell r="CD94">
            <v>99.938152390211926</v>
          </cell>
          <cell r="CE94">
            <v>99.817309656867209</v>
          </cell>
          <cell r="CF94">
            <v>98.255298979387987</v>
          </cell>
          <cell r="CG94">
            <v>109.63968425807764</v>
          </cell>
          <cell r="CH94">
            <v>97.327011572240735</v>
          </cell>
          <cell r="CI94">
            <v>109.28063191781065</v>
          </cell>
          <cell r="CJ94">
            <v>91.981366265140863</v>
          </cell>
          <cell r="CK94">
            <v>93.864423242523245</v>
          </cell>
          <cell r="CL94">
            <v>100.72081047462274</v>
          </cell>
          <cell r="CM94">
            <v>100.04854444600643</v>
          </cell>
        </row>
        <row r="96">
          <cell r="CA96">
            <v>35431</v>
          </cell>
          <cell r="CB96">
            <v>101.04992825868204</v>
          </cell>
          <cell r="CD96">
            <v>100.46831189536687</v>
          </cell>
          <cell r="CE96">
            <v>101.88951888057862</v>
          </cell>
          <cell r="CF96">
            <v>97.84053726285093</v>
          </cell>
          <cell r="CG96">
            <v>105.03815429388787</v>
          </cell>
          <cell r="CH96">
            <v>93.258556391289559</v>
          </cell>
          <cell r="CI96">
            <v>103.59541861397487</v>
          </cell>
          <cell r="CJ96">
            <v>88.061510188022851</v>
          </cell>
          <cell r="CK96">
            <v>90.257956930755199</v>
          </cell>
          <cell r="CL96">
            <v>101.41580078903331</v>
          </cell>
          <cell r="CM96">
            <v>99.111030985237491</v>
          </cell>
        </row>
        <row r="97">
          <cell r="CA97">
            <v>35462</v>
          </cell>
          <cell r="CB97">
            <v>101.45571867323324</v>
          </cell>
          <cell r="CD97">
            <v>100.43227545890463</v>
          </cell>
          <cell r="CE97">
            <v>104.39975278000122</v>
          </cell>
          <cell r="CF97">
            <v>97.893062505883648</v>
          </cell>
          <cell r="CG97">
            <v>107.36018981718001</v>
          </cell>
          <cell r="CH97">
            <v>90.301559988547183</v>
          </cell>
          <cell r="CI97">
            <v>105.55973064396751</v>
          </cell>
          <cell r="CJ97">
            <v>84.665323619257322</v>
          </cell>
          <cell r="CK97">
            <v>90.336615050746829</v>
          </cell>
          <cell r="CL97">
            <v>101.74581726183114</v>
          </cell>
          <cell r="CM97">
            <v>99.33770051420133</v>
          </cell>
        </row>
        <row r="98">
          <cell r="CA98">
            <v>35490</v>
          </cell>
          <cell r="CB98">
            <v>101.38478160558637</v>
          </cell>
          <cell r="CD98">
            <v>100.83272883553281</v>
          </cell>
          <cell r="CE98">
            <v>104.67063872668288</v>
          </cell>
          <cell r="CF98">
            <v>99.52714197821912</v>
          </cell>
          <cell r="CG98">
            <v>111.63159358765407</v>
          </cell>
          <cell r="CH98">
            <v>91.323373135167586</v>
          </cell>
          <cell r="CI98">
            <v>106.82346769740745</v>
          </cell>
          <cell r="CJ98">
            <v>86.613669425102245</v>
          </cell>
          <cell r="CK98">
            <v>88.583560616385284</v>
          </cell>
          <cell r="CL98">
            <v>102.5139086390062</v>
          </cell>
          <cell r="CM98">
            <v>100.06835248922211</v>
          </cell>
        </row>
        <row r="99">
          <cell r="CA99">
            <v>35521</v>
          </cell>
          <cell r="CB99">
            <v>100.33587797150503</v>
          </cell>
          <cell r="CD99">
            <v>100.29239676430596</v>
          </cell>
          <cell r="CE99">
            <v>103.07921846989223</v>
          </cell>
          <cell r="CF99">
            <v>99.179134542652022</v>
          </cell>
          <cell r="CG99">
            <v>112.26677438556405</v>
          </cell>
          <cell r="CH99">
            <v>88.067698268660763</v>
          </cell>
          <cell r="CI99">
            <v>106.04443537687177</v>
          </cell>
          <cell r="CJ99">
            <v>84.891952240661112</v>
          </cell>
          <cell r="CK99">
            <v>87.678381464291022</v>
          </cell>
          <cell r="CL99">
            <v>101.85263319757387</v>
          </cell>
          <cell r="CM99">
            <v>99.173867603325235</v>
          </cell>
        </row>
        <row r="100">
          <cell r="CA100">
            <v>35551</v>
          </cell>
          <cell r="CB100">
            <v>99.519005255692534</v>
          </cell>
          <cell r="CD100">
            <v>98.636159358830099</v>
          </cell>
          <cell r="CE100">
            <v>102.58377149899096</v>
          </cell>
          <cell r="CF100">
            <v>98.362548851554848</v>
          </cell>
          <cell r="CG100">
            <v>111.80311079159311</v>
          </cell>
          <cell r="CH100">
            <v>89.105937676771831</v>
          </cell>
          <cell r="CI100">
            <v>106.32918229276534</v>
          </cell>
          <cell r="CJ100">
            <v>87.603230309077418</v>
          </cell>
          <cell r="CK100">
            <v>94.86020314540022</v>
          </cell>
          <cell r="CL100">
            <v>101.02208572342902</v>
          </cell>
          <cell r="CM100">
            <v>99.485452237986735</v>
          </cell>
        </row>
        <row r="101">
          <cell r="CA101">
            <v>35582</v>
          </cell>
          <cell r="CB101">
            <v>98.978312602437398</v>
          </cell>
          <cell r="CD101">
            <v>98.217855775584084</v>
          </cell>
          <cell r="CE101">
            <v>102.72557498603148</v>
          </cell>
          <cell r="CF101">
            <v>99.292978718069719</v>
          </cell>
          <cell r="CG101">
            <v>111.07942890822153</v>
          </cell>
          <cell r="CH101">
            <v>86.464476461048605</v>
          </cell>
          <cell r="CI101">
            <v>107.60692239406129</v>
          </cell>
          <cell r="CJ101">
            <v>84.061022061781784</v>
          </cell>
          <cell r="CK101">
            <v>95.607118276376369</v>
          </cell>
          <cell r="CL101">
            <v>100.47116634735436</v>
          </cell>
          <cell r="CM101">
            <v>99.090768573805548</v>
          </cell>
        </row>
        <row r="102">
          <cell r="CA102">
            <v>35612</v>
          </cell>
          <cell r="CB102">
            <v>98.355369460436961</v>
          </cell>
          <cell r="CD102">
            <v>96.826399812700785</v>
          </cell>
          <cell r="CE102">
            <v>102.23877297565383</v>
          </cell>
          <cell r="CF102">
            <v>99.004898517812265</v>
          </cell>
          <cell r="CG102">
            <v>108.95978009860241</v>
          </cell>
          <cell r="CH102">
            <v>82.063195928719267</v>
          </cell>
          <cell r="CI102">
            <v>104.95194697873293</v>
          </cell>
          <cell r="CJ102">
            <v>80.482643211130807</v>
          </cell>
          <cell r="CK102">
            <v>91.435581313303089</v>
          </cell>
          <cell r="CL102">
            <v>99.694593199173369</v>
          </cell>
          <cell r="CM102">
            <v>97.446392461020736</v>
          </cell>
        </row>
        <row r="103">
          <cell r="CA103">
            <v>35643</v>
          </cell>
          <cell r="CB103">
            <v>98.278167035325268</v>
          </cell>
          <cell r="CD103">
            <v>95.368471990236486</v>
          </cell>
          <cell r="CE103">
            <v>102.95323683147831</v>
          </cell>
          <cell r="CF103">
            <v>99.115949154062449</v>
          </cell>
          <cell r="CG103">
            <v>104.03359214941854</v>
          </cell>
          <cell r="CH103">
            <v>83.496637709187965</v>
          </cell>
          <cell r="CI103">
            <v>104.288154950399</v>
          </cell>
          <cell r="CJ103">
            <v>82.053390667687282</v>
          </cell>
          <cell r="CK103">
            <v>90.279039852268269</v>
          </cell>
          <cell r="CL103">
            <v>99.606397822019062</v>
          </cell>
          <cell r="CM103">
            <v>97.083856534785866</v>
          </cell>
        </row>
        <row r="104">
          <cell r="CA104">
            <v>35674</v>
          </cell>
          <cell r="CB104">
            <v>99.649618638452552</v>
          </cell>
          <cell r="CD104">
            <v>96.713785702149579</v>
          </cell>
          <cell r="CE104">
            <v>105.34640975147389</v>
          </cell>
          <cell r="CF104">
            <v>101.49253059411309</v>
          </cell>
          <cell r="CG104">
            <v>100.52098505585047</v>
          </cell>
          <cell r="CH104">
            <v>85.919660302527376</v>
          </cell>
          <cell r="CI104">
            <v>105.81544312766881</v>
          </cell>
          <cell r="CJ104">
            <v>84.960369722913327</v>
          </cell>
          <cell r="CK104">
            <v>90.893764531002802</v>
          </cell>
          <cell r="CL104">
            <v>101.29602245842288</v>
          </cell>
          <cell r="CM104">
            <v>98.524008455493089</v>
          </cell>
        </row>
        <row r="105">
          <cell r="CA105">
            <v>35704</v>
          </cell>
          <cell r="CB105">
            <v>99.677872364237103</v>
          </cell>
          <cell r="CD105">
            <v>96.532994315946468</v>
          </cell>
          <cell r="CE105">
            <v>105.41054636887553</v>
          </cell>
          <cell r="CF105">
            <v>99.194148629613593</v>
          </cell>
          <cell r="CG105">
            <v>98.907895783031165</v>
          </cell>
          <cell r="CH105">
            <v>88.076215922908943</v>
          </cell>
          <cell r="CI105">
            <v>110.0331348901684</v>
          </cell>
          <cell r="CJ105">
            <v>88.157752213225265</v>
          </cell>
          <cell r="CK105">
            <v>92.011476181376011</v>
          </cell>
          <cell r="CL105">
            <v>101.73557968729735</v>
          </cell>
          <cell r="CM105">
            <v>99.00428976915147</v>
          </cell>
        </row>
        <row r="106">
          <cell r="CA106">
            <v>35735</v>
          </cell>
          <cell r="CB106">
            <v>99.738875215549029</v>
          </cell>
          <cell r="CD106">
            <v>97.223991547204662</v>
          </cell>
          <cell r="CE106">
            <v>102.33938197229027</v>
          </cell>
          <cell r="CF106">
            <v>98.934414951852304</v>
          </cell>
          <cell r="CG106">
            <v>98.093565802461981</v>
          </cell>
          <cell r="CH106">
            <v>86.357870565266481</v>
          </cell>
          <cell r="CI106">
            <v>110.62336247735813</v>
          </cell>
          <cell r="CJ106">
            <v>86.528313398861627</v>
          </cell>
          <cell r="CK106">
            <v>86.477854885503007</v>
          </cell>
          <cell r="CL106">
            <v>101.93179792027603</v>
          </cell>
          <cell r="CM106">
            <v>98.150719821295866</v>
          </cell>
        </row>
        <row r="107">
          <cell r="CA107">
            <v>35765</v>
          </cell>
          <cell r="CB107">
            <v>97.495451787777441</v>
          </cell>
          <cell r="CD107">
            <v>94.793491605692395</v>
          </cell>
          <cell r="CE107">
            <v>98.822813907662592</v>
          </cell>
          <cell r="CF107">
            <v>96.950481809840568</v>
          </cell>
          <cell r="CG107">
            <v>97.210374187647943</v>
          </cell>
          <cell r="CH107">
            <v>83.061714004993817</v>
          </cell>
          <cell r="CI107">
            <v>106.77185011298384</v>
          </cell>
          <cell r="CJ107">
            <v>82.70312457658892</v>
          </cell>
          <cell r="CK107">
            <v>82.50787812787766</v>
          </cell>
          <cell r="CL107">
            <v>99.346413307566877</v>
          </cell>
          <cell r="CM107">
            <v>95.374214875950017</v>
          </cell>
        </row>
        <row r="109">
          <cell r="CA109">
            <v>35796</v>
          </cell>
          <cell r="CB109">
            <v>97.113408587881423</v>
          </cell>
          <cell r="CD109">
            <v>93.928757547942098</v>
          </cell>
          <cell r="CE109">
            <v>95.614551500536535</v>
          </cell>
          <cell r="CF109">
            <v>95.347384839794714</v>
          </cell>
          <cell r="CG109">
            <v>94.416073728216247</v>
          </cell>
          <cell r="CH109">
            <v>80.759345377486923</v>
          </cell>
          <cell r="CI109">
            <v>104.34062877634777</v>
          </cell>
          <cell r="CJ109">
            <v>81.307567429507785</v>
          </cell>
          <cell r="CK109">
            <v>83.268823494465494</v>
          </cell>
          <cell r="CL109">
            <v>98.521887381866406</v>
          </cell>
          <cell r="CM109">
            <v>94.195613229770927</v>
          </cell>
        </row>
        <row r="110">
          <cell r="CA110">
            <v>35827</v>
          </cell>
          <cell r="CB110">
            <v>97.007791969266748</v>
          </cell>
          <cell r="CD110">
            <v>93.46475058795032</v>
          </cell>
          <cell r="CE110">
            <v>95.365870626666478</v>
          </cell>
          <cell r="CF110">
            <v>94.757722297196651</v>
          </cell>
          <cell r="CG110">
            <v>96.939029957633409</v>
          </cell>
          <cell r="CH110">
            <v>81.181033726623781</v>
          </cell>
          <cell r="CI110">
            <v>104.88416920188142</v>
          </cell>
          <cell r="CJ110">
            <v>81.019174911648363</v>
          </cell>
          <cell r="CK110">
            <v>83.595272848927706</v>
          </cell>
          <cell r="CL110">
            <v>98.254839854305601</v>
          </cell>
          <cell r="CM110">
            <v>94.206356863687077</v>
          </cell>
        </row>
        <row r="111">
          <cell r="CA111">
            <v>35855</v>
          </cell>
          <cell r="CB111">
            <v>97.396429298132986</v>
          </cell>
          <cell r="CD111">
            <v>93.844574311813062</v>
          </cell>
          <cell r="CE111">
            <v>95.675374434640432</v>
          </cell>
          <cell r="CF111">
            <v>96.44551276629268</v>
          </cell>
          <cell r="CG111">
            <v>98.9409909978813</v>
          </cell>
          <cell r="CH111">
            <v>80.116803456788688</v>
          </cell>
          <cell r="CI111">
            <v>108.16904571184833</v>
          </cell>
          <cell r="CJ111">
            <v>78.686960233229314</v>
          </cell>
          <cell r="CK111">
            <v>80.101025244915718</v>
          </cell>
          <cell r="CL111">
            <v>98.955573389247462</v>
          </cell>
          <cell r="CM111">
            <v>94.422657223803085</v>
          </cell>
        </row>
        <row r="112">
          <cell r="CA112">
            <v>35886</v>
          </cell>
          <cell r="CB112">
            <v>97.669142484579012</v>
          </cell>
          <cell r="CD112">
            <v>93.90892189598938</v>
          </cell>
          <cell r="CE112">
            <v>96.693569962391194</v>
          </cell>
          <cell r="CF112">
            <v>96.845828174971032</v>
          </cell>
          <cell r="CG112">
            <v>101.51335666347028</v>
          </cell>
          <cell r="CH112">
            <v>82.722242637644243</v>
          </cell>
          <cell r="CI112">
            <v>108.77662568229883</v>
          </cell>
          <cell r="CJ112">
            <v>80.031611576375809</v>
          </cell>
          <cell r="CK112">
            <v>80.990928427944482</v>
          </cell>
          <cell r="CL112">
            <v>99.404984932091168</v>
          </cell>
          <cell r="CM112">
            <v>95.200128965304899</v>
          </cell>
        </row>
        <row r="113">
          <cell r="CA113">
            <v>35916</v>
          </cell>
          <cell r="CB113">
            <v>97.651447192059067</v>
          </cell>
          <cell r="CD113">
            <v>94.159011449909002</v>
          </cell>
          <cell r="CE113">
            <v>96.52036944620464</v>
          </cell>
          <cell r="CF113">
            <v>96.069556253752125</v>
          </cell>
          <cell r="CG113">
            <v>100.84061949619625</v>
          </cell>
          <cell r="CH113">
            <v>83.354989869139018</v>
          </cell>
          <cell r="CI113">
            <v>106.49791394872369</v>
          </cell>
          <cell r="CJ113">
            <v>80.991457664567363</v>
          </cell>
          <cell r="CK113">
            <v>77.359801435839017</v>
          </cell>
          <cell r="CL113">
            <v>99.64240481173745</v>
          </cell>
          <cell r="CM113">
            <v>94.716068627202958</v>
          </cell>
        </row>
        <row r="114">
          <cell r="CA114">
            <v>35947</v>
          </cell>
          <cell r="CB114">
            <v>97.967671915265271</v>
          </cell>
          <cell r="CD114">
            <v>93.902815157989323</v>
          </cell>
          <cell r="CE114">
            <v>94.745639849129333</v>
          </cell>
          <cell r="CF114">
            <v>94.44098613250344</v>
          </cell>
          <cell r="CG114">
            <v>104.75900340205742</v>
          </cell>
          <cell r="CH114">
            <v>82.69872846983931</v>
          </cell>
          <cell r="CI114">
            <v>109.34230673661051</v>
          </cell>
          <cell r="CJ114">
            <v>79.045831251626936</v>
          </cell>
          <cell r="CK114">
            <v>77.116864866149598</v>
          </cell>
          <cell r="CL114">
            <v>99.897174082025487</v>
          </cell>
          <cell r="CM114">
            <v>94.725084500294258</v>
          </cell>
        </row>
        <row r="115">
          <cell r="CA115">
            <v>35977</v>
          </cell>
          <cell r="CB115">
            <v>98.402955880445077</v>
          </cell>
          <cell r="CD115">
            <v>93.254890760050202</v>
          </cell>
          <cell r="CE115">
            <v>95.299898664333625</v>
          </cell>
          <cell r="CF115">
            <v>95.385029089394322</v>
          </cell>
          <cell r="CG115">
            <v>104.81305021817218</v>
          </cell>
          <cell r="CH115">
            <v>84.38690904655158</v>
          </cell>
          <cell r="CI115">
            <v>107.10800362360877</v>
          </cell>
          <cell r="CJ115">
            <v>80.660439844160919</v>
          </cell>
          <cell r="CK115">
            <v>73.723963381928073</v>
          </cell>
          <cell r="CL115">
            <v>100.15113397636264</v>
          </cell>
          <cell r="CM115">
            <v>94.575321175382427</v>
          </cell>
        </row>
        <row r="116">
          <cell r="CA116">
            <v>36008</v>
          </cell>
          <cell r="CB116">
            <v>98.570594622668494</v>
          </cell>
          <cell r="CD116">
            <v>91.933177977639133</v>
          </cell>
          <cell r="CE116">
            <v>93.88697644253574</v>
          </cell>
          <cell r="CF116">
            <v>93.184688140473142</v>
          </cell>
          <cell r="CG116">
            <v>99.887055810215443</v>
          </cell>
          <cell r="CH116">
            <v>85.021888085270518</v>
          </cell>
          <cell r="CI116">
            <v>110.21021358007775</v>
          </cell>
          <cell r="CJ116">
            <v>82.609967771396711</v>
          </cell>
          <cell r="CK116">
            <v>75.107571987777035</v>
          </cell>
          <cell r="CL116">
            <v>100.42442172327412</v>
          </cell>
          <cell r="CM116">
            <v>94.45768114862085</v>
          </cell>
        </row>
        <row r="117">
          <cell r="CA117">
            <v>36039</v>
          </cell>
          <cell r="CB117">
            <v>99.121363399774367</v>
          </cell>
          <cell r="CD117">
            <v>91.442001287629765</v>
          </cell>
          <cell r="CE117">
            <v>96.602233578087279</v>
          </cell>
          <cell r="CF117">
            <v>92.023323780507454</v>
          </cell>
          <cell r="CG117">
            <v>93.302817419677822</v>
          </cell>
          <cell r="CH117">
            <v>89.933686985348004</v>
          </cell>
          <cell r="CI117">
            <v>112.93968891258564</v>
          </cell>
          <cell r="CJ117">
            <v>87.282007414539663</v>
          </cell>
          <cell r="CK117">
            <v>79.644184586016394</v>
          </cell>
          <cell r="CL117">
            <v>101.14043123895313</v>
          </cell>
          <cell r="CM117">
            <v>95.561552487744137</v>
          </cell>
        </row>
        <row r="118">
          <cell r="CA118">
            <v>36069</v>
          </cell>
          <cell r="CB118">
            <v>98.140484960955632</v>
          </cell>
          <cell r="CD118">
            <v>90.405005169721818</v>
          </cell>
          <cell r="CE118">
            <v>97.34098959380907</v>
          </cell>
          <cell r="CF118">
            <v>90.339369911187717</v>
          </cell>
          <cell r="CG118">
            <v>91.931242548674746</v>
          </cell>
          <cell r="CH118">
            <v>90.551259659047901</v>
          </cell>
          <cell r="CI118">
            <v>111.15076504523049</v>
          </cell>
          <cell r="CJ118">
            <v>89.214891258896984</v>
          </cell>
          <cell r="CK118">
            <v>92.891237529207061</v>
          </cell>
          <cell r="CL118">
            <v>100.75300872550581</v>
          </cell>
          <cell r="CM118">
            <v>96.418592530562989</v>
          </cell>
        </row>
        <row r="119">
          <cell r="CA119">
            <v>36100</v>
          </cell>
          <cell r="CB119">
            <v>98.22702804595113</v>
          </cell>
          <cell r="CD119">
            <v>89.911038546973884</v>
          </cell>
          <cell r="CE119">
            <v>96.972615895368421</v>
          </cell>
          <cell r="CF119">
            <v>89.41467774536504</v>
          </cell>
          <cell r="CG119">
            <v>94.065344175353744</v>
          </cell>
          <cell r="CH119">
            <v>88.175960784056201</v>
          </cell>
          <cell r="CI119">
            <v>109.32852477465281</v>
          </cell>
          <cell r="CJ119">
            <v>85.611628711261886</v>
          </cell>
          <cell r="CK119">
            <v>88.225533485207507</v>
          </cell>
          <cell r="CL119">
            <v>101.08187492497306</v>
          </cell>
          <cell r="CM119">
            <v>95.592223678859753</v>
          </cell>
        </row>
        <row r="120">
          <cell r="CA120">
            <v>36130</v>
          </cell>
          <cell r="CB120">
            <v>98.895304320860362</v>
          </cell>
          <cell r="CD120">
            <v>90.328497117384359</v>
          </cell>
          <cell r="CE120">
            <v>96.890767400543297</v>
          </cell>
          <cell r="CF120">
            <v>89.473190080525782</v>
          </cell>
          <cell r="CG120">
            <v>95.893164123037479</v>
          </cell>
          <cell r="CH120">
            <v>90.128649820834681</v>
          </cell>
          <cell r="CI120">
            <v>111.29637780634167</v>
          </cell>
          <cell r="CJ120">
            <v>88.079785753467377</v>
          </cell>
          <cell r="CK120">
            <v>95.679126399332617</v>
          </cell>
          <cell r="CL120">
            <v>101.72128617077757</v>
          </cell>
          <cell r="CM120">
            <v>97.080260505192626</v>
          </cell>
        </row>
        <row r="122">
          <cell r="CA122">
            <v>36161</v>
          </cell>
          <cell r="CB122">
            <v>99.563255971148791</v>
          </cell>
          <cell r="CD122">
            <v>55.051874211416695</v>
          </cell>
          <cell r="CE122">
            <v>94.470270602364479</v>
          </cell>
          <cell r="CF122">
            <v>84.828973728197226</v>
          </cell>
          <cell r="CG122">
            <v>95.680593926370648</v>
          </cell>
          <cell r="CH122">
            <v>87.962841350154235</v>
          </cell>
          <cell r="CI122">
            <v>109.73835976082313</v>
          </cell>
          <cell r="CJ122">
            <v>85.944020046583503</v>
          </cell>
          <cell r="CK122">
            <v>93.442396877965393</v>
          </cell>
          <cell r="CL122">
            <v>102.17659632046434</v>
          </cell>
          <cell r="CM122">
            <v>91.582462229939821</v>
          </cell>
        </row>
        <row r="123">
          <cell r="CA123">
            <v>36192</v>
          </cell>
          <cell r="CB123">
            <v>99.55004121913349</v>
          </cell>
          <cell r="CD123">
            <v>54.749365375830351</v>
          </cell>
          <cell r="CE123">
            <v>92.054185586081132</v>
          </cell>
          <cell r="CF123">
            <v>81.930388766980485</v>
          </cell>
          <cell r="CG123">
            <v>98.35800995865192</v>
          </cell>
          <cell r="CH123">
            <v>85.520382301390214</v>
          </cell>
          <cell r="CI123">
            <v>107.19310659875599</v>
          </cell>
          <cell r="CJ123">
            <v>85.138565389858186</v>
          </cell>
          <cell r="CK123">
            <v>90.919108275064232</v>
          </cell>
          <cell r="CL123">
            <v>102.45197817012424</v>
          </cell>
          <cell r="CM123">
            <v>90.728375163025163</v>
          </cell>
        </row>
        <row r="124">
          <cell r="CA124">
            <v>36220</v>
          </cell>
          <cell r="CB124">
            <v>99.740627520818137</v>
          </cell>
          <cell r="CD124">
            <v>66.007078119578978</v>
          </cell>
          <cell r="CE124">
            <v>96.457413265249457</v>
          </cell>
          <cell r="CF124">
            <v>86.584075288131629</v>
          </cell>
          <cell r="CG124">
            <v>102.49890502721082</v>
          </cell>
          <cell r="CH124">
            <v>84.206538040799657</v>
          </cell>
          <cell r="CI124">
            <v>109.14300791923652</v>
          </cell>
          <cell r="CJ124">
            <v>83.145409378937757</v>
          </cell>
          <cell r="CK124">
            <v>91.895515741630646</v>
          </cell>
          <cell r="CL124">
            <v>103.7389926739931</v>
          </cell>
          <cell r="CM124">
            <v>93.811510210292724</v>
          </cell>
        </row>
        <row r="125">
          <cell r="CA125">
            <v>36251</v>
          </cell>
          <cell r="CB125">
            <v>100.31420711759529</v>
          </cell>
          <cell r="CD125">
            <v>69.495685978305104</v>
          </cell>
          <cell r="CE125">
            <v>97.297186463895045</v>
          </cell>
          <cell r="CF125">
            <v>87.65476431001224</v>
          </cell>
          <cell r="CG125">
            <v>99.455104856688976</v>
          </cell>
          <cell r="CH125">
            <v>83.664486694947655</v>
          </cell>
          <cell r="CI125">
            <v>110.35165152234237</v>
          </cell>
          <cell r="CJ125">
            <v>82.220160810266051</v>
          </cell>
          <cell r="CK125">
            <v>92.239267325276927</v>
          </cell>
          <cell r="CL125">
            <v>105.19738937693086</v>
          </cell>
          <cell r="CM125">
            <v>94.771515924360443</v>
          </cell>
        </row>
        <row r="126">
          <cell r="CA126">
            <v>36281</v>
          </cell>
          <cell r="CB126">
            <v>100.2553191444871</v>
          </cell>
          <cell r="CD126">
            <v>67.16201409565889</v>
          </cell>
          <cell r="CE126">
            <v>95.962242231230462</v>
          </cell>
          <cell r="CF126">
            <v>88.765636442619012</v>
          </cell>
          <cell r="CG126">
            <v>96.654688069272439</v>
          </cell>
          <cell r="CH126">
            <v>83.214903667763792</v>
          </cell>
          <cell r="CI126">
            <v>110.68596580973131</v>
          </cell>
          <cell r="CJ126">
            <v>82.322585894793079</v>
          </cell>
          <cell r="CK126">
            <v>91.272853394908964</v>
          </cell>
          <cell r="CL126">
            <v>105.64925854187021</v>
          </cell>
          <cell r="CM126">
            <v>94.357368012259215</v>
          </cell>
        </row>
        <row r="127">
          <cell r="CA127">
            <v>36312</v>
          </cell>
          <cell r="CB127">
            <v>100.22018245378197</v>
          </cell>
          <cell r="CD127">
            <v>65.597781221556346</v>
          </cell>
          <cell r="CE127">
            <v>91.568204254981467</v>
          </cell>
          <cell r="CF127">
            <v>88.64195947840777</v>
          </cell>
          <cell r="CG127">
            <v>93.098780228607154</v>
          </cell>
          <cell r="CH127">
            <v>82.174546646376101</v>
          </cell>
          <cell r="CI127">
            <v>108.56933018927839</v>
          </cell>
          <cell r="CJ127">
            <v>80.872358212320336</v>
          </cell>
          <cell r="CK127">
            <v>91.691135789209184</v>
          </cell>
          <cell r="CL127">
            <v>105.62276211013813</v>
          </cell>
          <cell r="CM127">
            <v>93.389862574161327</v>
          </cell>
        </row>
        <row r="128">
          <cell r="CA128">
            <v>36342</v>
          </cell>
          <cell r="CB128">
            <v>100.89835690459883</v>
          </cell>
          <cell r="CD128">
            <v>65.957406892537861</v>
          </cell>
          <cell r="CE128">
            <v>92.735787393970853</v>
          </cell>
          <cell r="CF128">
            <v>89.385255710922152</v>
          </cell>
          <cell r="CG128">
            <v>90.600217648473574</v>
          </cell>
          <cell r="CH128">
            <v>85.938596112495318</v>
          </cell>
          <cell r="CI128">
            <v>112.11435415493504</v>
          </cell>
          <cell r="CJ128">
            <v>83.974505701369935</v>
          </cell>
          <cell r="CK128">
            <v>96.281487941811775</v>
          </cell>
          <cell r="CL128">
            <v>106.45754312452478</v>
          </cell>
          <cell r="CM128">
            <v>94.763635535701468</v>
          </cell>
        </row>
        <row r="129">
          <cell r="CA129">
            <v>36373</v>
          </cell>
          <cell r="CB129">
            <v>100.68135982671707</v>
          </cell>
          <cell r="CD129">
            <v>61.460909210423544</v>
          </cell>
          <cell r="CE129">
            <v>92.556392785088931</v>
          </cell>
          <cell r="CF129">
            <v>88.5159706692979</v>
          </cell>
          <cell r="CG129">
            <v>83.480314721078599</v>
          </cell>
          <cell r="CH129">
            <v>85.130300839530648</v>
          </cell>
          <cell r="CI129">
            <v>111.59029687885864</v>
          </cell>
          <cell r="CJ129">
            <v>83.425224407282982</v>
          </cell>
          <cell r="CK129">
            <v>101.81570516176366</v>
          </cell>
          <cell r="CL129">
            <v>106.88609307146726</v>
          </cell>
          <cell r="CM129">
            <v>94.045222564838923</v>
          </cell>
        </row>
        <row r="130">
          <cell r="CA130">
            <v>36404</v>
          </cell>
          <cell r="CB130">
            <v>100.39926032790267</v>
          </cell>
          <cell r="CD130">
            <v>61.811064976778987</v>
          </cell>
          <cell r="CE130">
            <v>90.119018477116313</v>
          </cell>
          <cell r="CF130">
            <v>86.7182049358331</v>
          </cell>
          <cell r="CG130">
            <v>81.445164854199561</v>
          </cell>
          <cell r="CH130">
            <v>85.395288780740771</v>
          </cell>
          <cell r="CI130">
            <v>114.69117436891779</v>
          </cell>
          <cell r="CJ130">
            <v>84.458629138918695</v>
          </cell>
          <cell r="CK130">
            <v>105.49592083089232</v>
          </cell>
          <cell r="CL130">
            <v>107.31077927993302</v>
          </cell>
          <cell r="CM130">
            <v>94.240305641941731</v>
          </cell>
        </row>
        <row r="131">
          <cell r="CA131">
            <v>36434</v>
          </cell>
          <cell r="CB131">
            <v>100.34783154340268</v>
          </cell>
          <cell r="CD131">
            <v>61.581056994220653</v>
          </cell>
          <cell r="CE131">
            <v>87.621255329536709</v>
          </cell>
          <cell r="CF131">
            <v>85.728875713559702</v>
          </cell>
          <cell r="CG131">
            <v>83.73774516205907</v>
          </cell>
          <cell r="CH131">
            <v>83.777321652602325</v>
          </cell>
          <cell r="CI131">
            <v>114.26483656309017</v>
          </cell>
          <cell r="CJ131">
            <v>83.227427768820178</v>
          </cell>
          <cell r="CK131">
            <v>107.09266627406102</v>
          </cell>
          <cell r="CL131">
            <v>107.46478824844591</v>
          </cell>
          <cell r="CM131">
            <v>94.054350425716919</v>
          </cell>
        </row>
        <row r="132">
          <cell r="CA132">
            <v>36465</v>
          </cell>
          <cell r="CB132">
            <v>100.29526436013721</v>
          </cell>
          <cell r="CD132">
            <v>63.135627599010881</v>
          </cell>
          <cell r="CE132">
            <v>88.241060110967211</v>
          </cell>
          <cell r="CF132">
            <v>86.375403221358596</v>
          </cell>
          <cell r="CG132">
            <v>86.383692657070128</v>
          </cell>
          <cell r="CH132">
            <v>81.190988523614635</v>
          </cell>
          <cell r="CI132">
            <v>111.77724475421115</v>
          </cell>
          <cell r="CJ132">
            <v>80.026431788516732</v>
          </cell>
          <cell r="CK132">
            <v>109.30544990412112</v>
          </cell>
          <cell r="CL132">
            <v>107.8128306181076</v>
          </cell>
          <cell r="CM132">
            <v>94.361310237037543</v>
          </cell>
        </row>
        <row r="133">
          <cell r="CA133">
            <v>36495</v>
          </cell>
          <cell r="CB133">
            <v>99.977610118560392</v>
          </cell>
          <cell r="CD133">
            <v>67.555408050599411</v>
          </cell>
          <cell r="CE133">
            <v>91.209198298760825</v>
          </cell>
          <cell r="CF133">
            <v>85.989203265498986</v>
          </cell>
          <cell r="CG133">
            <v>88.936474789093552</v>
          </cell>
          <cell r="CH133">
            <v>80.546596914464416</v>
          </cell>
          <cell r="CI133">
            <v>113.15695477570486</v>
          </cell>
          <cell r="CJ133">
            <v>79.55800500139793</v>
          </cell>
          <cell r="CK133">
            <v>108.42979533502832</v>
          </cell>
          <cell r="CL133">
            <v>107.53833053014372</v>
          </cell>
          <cell r="CM133">
            <v>95.149734012013568</v>
          </cell>
        </row>
        <row r="135">
          <cell r="CA135">
            <v>36526</v>
          </cell>
          <cell r="CB135">
            <v>100.79168285613098</v>
          </cell>
          <cell r="CD135">
            <v>67.684018815143105</v>
          </cell>
          <cell r="CE135">
            <v>93.434029860411854</v>
          </cell>
          <cell r="CF135">
            <v>86.537698250219236</v>
          </cell>
          <cell r="CG135">
            <v>85.828937262812531</v>
          </cell>
          <cell r="CH135">
            <v>79.177799040535078</v>
          </cell>
          <cell r="CI135">
            <v>113.27572371343348</v>
          </cell>
          <cell r="CJ135">
            <v>77.236050149950287</v>
          </cell>
          <cell r="CK135">
            <v>103.56553761761305</v>
          </cell>
          <cell r="CL135">
            <v>107.82461898652696</v>
          </cell>
          <cell r="CM135">
            <v>94.741989368328646</v>
          </cell>
        </row>
        <row r="136">
          <cell r="CA136">
            <v>36557</v>
          </cell>
          <cell r="CB136">
            <v>100.87267628103224</v>
          </cell>
          <cell r="CD136">
            <v>69.457103230208645</v>
          </cell>
          <cell r="CE136">
            <v>97.045042620692897</v>
          </cell>
          <cell r="CF136">
            <v>87.750335932284244</v>
          </cell>
          <cell r="CG136">
            <v>88.688187909887802</v>
          </cell>
          <cell r="CH136">
            <v>78.800141091759031</v>
          </cell>
          <cell r="CI136">
            <v>111.74918517265266</v>
          </cell>
          <cell r="CJ136">
            <v>77.238598501442482</v>
          </cell>
          <cell r="CK136">
            <v>100.43359105978256</v>
          </cell>
          <cell r="CL136">
            <v>108.54696388301876</v>
          </cell>
          <cell r="CM136">
            <v>95.356757176691943</v>
          </cell>
        </row>
        <row r="137">
          <cell r="CA137">
            <v>36586</v>
          </cell>
          <cell r="CB137">
            <v>100.38876286022325</v>
          </cell>
          <cell r="CD137">
            <v>70.257186452150918</v>
          </cell>
          <cell r="CE137">
            <v>97.828391449745737</v>
          </cell>
          <cell r="CF137">
            <v>87.510816295777275</v>
          </cell>
          <cell r="CG137">
            <v>89.809783804052458</v>
          </cell>
          <cell r="CH137">
            <v>77.597354953898247</v>
          </cell>
          <cell r="CI137">
            <v>112.59627141883406</v>
          </cell>
          <cell r="CJ137">
            <v>77.266865504906463</v>
          </cell>
          <cell r="CK137">
            <v>107.20631769512725</v>
          </cell>
          <cell r="CL137">
            <v>109.49449016427764</v>
          </cell>
          <cell r="CM137">
            <v>96.315077274515417</v>
          </cell>
        </row>
        <row r="138">
          <cell r="CA138">
            <v>36617</v>
          </cell>
          <cell r="CB138">
            <v>99.810299952232754</v>
          </cell>
          <cell r="CD138">
            <v>67.898593423761696</v>
          </cell>
          <cell r="CE138">
            <v>95.266794716829693</v>
          </cell>
          <cell r="CF138">
            <v>87.723501454301271</v>
          </cell>
          <cell r="CG138">
            <v>88.011321510815748</v>
          </cell>
          <cell r="CH138">
            <v>73.565076547948138</v>
          </cell>
          <cell r="CI138">
            <v>111.30021750907618</v>
          </cell>
          <cell r="CJ138">
            <v>73.741471947357681</v>
          </cell>
          <cell r="CK138">
            <v>102.87225647981646</v>
          </cell>
          <cell r="CL138">
            <v>109.04986709996172</v>
          </cell>
          <cell r="CM138">
            <v>94.648043750458243</v>
          </cell>
        </row>
        <row r="139">
          <cell r="CA139">
            <v>36647</v>
          </cell>
          <cell r="CB139">
            <v>101.17233076329045</v>
          </cell>
          <cell r="CD139">
            <v>68.078300906907884</v>
          </cell>
          <cell r="CE139">
            <v>95.278515993067955</v>
          </cell>
          <cell r="CF139">
            <v>88.421457284661457</v>
          </cell>
          <cell r="CG139">
            <v>86.363450961785887</v>
          </cell>
          <cell r="CH139">
            <v>76.508521923249489</v>
          </cell>
          <cell r="CI139">
            <v>108.40921286685274</v>
          </cell>
          <cell r="CJ139">
            <v>76.864688181698597</v>
          </cell>
          <cell r="CK139">
            <v>104.74731854476428</v>
          </cell>
          <cell r="CL139">
            <v>111.09912365586865</v>
          </cell>
          <cell r="CM139">
            <v>95.690750583017333</v>
          </cell>
        </row>
        <row r="140">
          <cell r="CA140">
            <v>36678</v>
          </cell>
          <cell r="CB140">
            <v>101.28385368300783</v>
          </cell>
          <cell r="CD140">
            <v>69.471447282937262</v>
          </cell>
          <cell r="CE140">
            <v>93.360249717079142</v>
          </cell>
          <cell r="CF140">
            <v>90.021315458125471</v>
          </cell>
          <cell r="CG140">
            <v>84.616685208712667</v>
          </cell>
          <cell r="CH140">
            <v>79.323838702972338</v>
          </cell>
          <cell r="CI140">
            <v>110.31175655441314</v>
          </cell>
          <cell r="CJ140">
            <v>79.809903380340444</v>
          </cell>
          <cell r="CK140">
            <v>106.73652020730771</v>
          </cell>
          <cell r="CL140">
            <v>112.01273371711773</v>
          </cell>
          <cell r="CM140">
            <v>96.683545398032649</v>
          </cell>
        </row>
        <row r="141">
          <cell r="CA141">
            <v>36708</v>
          </cell>
          <cell r="CB141">
            <v>101.48525671107822</v>
          </cell>
          <cell r="CD141">
            <v>71.662311090765172</v>
          </cell>
          <cell r="CE141">
            <v>90.070903060622655</v>
          </cell>
          <cell r="CF141">
            <v>90.029188260489832</v>
          </cell>
          <cell r="CG141">
            <v>82.910914528479154</v>
          </cell>
          <cell r="CH141">
            <v>76.806512814486936</v>
          </cell>
          <cell r="CI141">
            <v>108.39976098076352</v>
          </cell>
          <cell r="CJ141">
            <v>77.674983166023011</v>
          </cell>
          <cell r="CK141">
            <v>102.27554009375122</v>
          </cell>
          <cell r="CL141">
            <v>112.00892048496067</v>
          </cell>
          <cell r="CM141">
            <v>95.866551885529077</v>
          </cell>
        </row>
        <row r="142">
          <cell r="CA142">
            <v>36739</v>
          </cell>
          <cell r="CB142">
            <v>101.3491686254474</v>
          </cell>
          <cell r="CD142">
            <v>70.476814947050769</v>
          </cell>
          <cell r="CE142">
            <v>89.73243121927193</v>
          </cell>
          <cell r="CF142">
            <v>90.546809080071199</v>
          </cell>
          <cell r="CG142">
            <v>82.055931801283648</v>
          </cell>
          <cell r="CH142">
            <v>74.002284717509283</v>
          </cell>
          <cell r="CI142">
            <v>105.3826533640341</v>
          </cell>
          <cell r="CJ142">
            <v>75.043818038944138</v>
          </cell>
          <cell r="CK142">
            <v>105.37226649158553</v>
          </cell>
          <cell r="CL142">
            <v>112.09988972454543</v>
          </cell>
          <cell r="CM142">
            <v>95.434044207858975</v>
          </cell>
        </row>
        <row r="143">
          <cell r="CA143">
            <v>36770</v>
          </cell>
          <cell r="CB143">
            <v>100.0002052182118</v>
          </cell>
          <cell r="CD143">
            <v>69.18569434798691</v>
          </cell>
          <cell r="CE143">
            <v>88.944525044134025</v>
          </cell>
          <cell r="CF143">
            <v>88.739347636304402</v>
          </cell>
          <cell r="CG143">
            <v>81.344783649224794</v>
          </cell>
          <cell r="CH143">
            <v>72.258626520141547</v>
          </cell>
          <cell r="CI143">
            <v>105.97673857544319</v>
          </cell>
          <cell r="CJ143">
            <v>74.465138670705372</v>
          </cell>
          <cell r="CK143">
            <v>102.55683423774282</v>
          </cell>
          <cell r="CL143">
            <v>111.35521472083705</v>
          </cell>
          <cell r="CM143">
            <v>94.284364612465879</v>
          </cell>
        </row>
        <row r="144">
          <cell r="CA144">
            <v>36800</v>
          </cell>
          <cell r="CB144">
            <v>99.327070727626136</v>
          </cell>
          <cell r="CD144">
            <v>66.363886695063385</v>
          </cell>
          <cell r="CE144">
            <v>87.629945200225151</v>
          </cell>
          <cell r="CF144">
            <v>88.2603673822735</v>
          </cell>
          <cell r="CG144">
            <v>82.795444072149891</v>
          </cell>
          <cell r="CH144">
            <v>68.59720962769822</v>
          </cell>
          <cell r="CI144">
            <v>103.6037502942544</v>
          </cell>
          <cell r="CJ144">
            <v>70.847820607486639</v>
          </cell>
          <cell r="CK144">
            <v>100.96206365978627</v>
          </cell>
          <cell r="CL144">
            <v>110.5968445422584</v>
          </cell>
          <cell r="CM144">
            <v>92.842736819731641</v>
          </cell>
        </row>
        <row r="145">
          <cell r="CA145">
            <v>36831</v>
          </cell>
          <cell r="CB145">
            <v>102.06636739236605</v>
          </cell>
          <cell r="CD145">
            <v>66.836919128378781</v>
          </cell>
          <cell r="CE145">
            <v>89.309281382822604</v>
          </cell>
          <cell r="CF145">
            <v>90.890248679413759</v>
          </cell>
          <cell r="CG145">
            <v>85.149100895037463</v>
          </cell>
          <cell r="CH145">
            <v>73.205424537051371</v>
          </cell>
          <cell r="CI145">
            <v>105.21136174094327</v>
          </cell>
          <cell r="CJ145">
            <v>75.569577740883972</v>
          </cell>
          <cell r="CK145">
            <v>102.41149023848288</v>
          </cell>
          <cell r="CL145">
            <v>114.27303589328078</v>
          </cell>
          <cell r="CM145">
            <v>95.507196720898591</v>
          </cell>
        </row>
        <row r="146">
          <cell r="CA146">
            <v>36861</v>
          </cell>
          <cell r="CB146">
            <v>102.35791898164092</v>
          </cell>
          <cell r="CD146">
            <v>67.858722394910529</v>
          </cell>
          <cell r="CE146">
            <v>90.95024995416027</v>
          </cell>
          <cell r="CF146">
            <v>91.659300796282011</v>
          </cell>
          <cell r="CG146">
            <v>83.467947186057856</v>
          </cell>
          <cell r="CH146">
            <v>79.004739379739448</v>
          </cell>
          <cell r="CI146">
            <v>111.13900082387187</v>
          </cell>
          <cell r="CJ146">
            <v>81.41896316470239</v>
          </cell>
          <cell r="CK146">
            <v>99.282857558716557</v>
          </cell>
          <cell r="CL146">
            <v>114.67290480927626</v>
          </cell>
          <cell r="CM146">
            <v>96.670825305712413</v>
          </cell>
        </row>
        <row r="147">
          <cell r="CA147" t="str">
            <v xml:space="preserve"> </v>
          </cell>
        </row>
        <row r="148">
          <cell r="CA148">
            <v>36892</v>
          </cell>
          <cell r="CB148">
            <v>102.69331748474121</v>
          </cell>
          <cell r="CD148">
            <v>67.854516761748471</v>
          </cell>
          <cell r="CE148">
            <v>93.195482827907554</v>
          </cell>
          <cell r="CF148">
            <v>91.540600594288364</v>
          </cell>
          <cell r="CG148">
            <v>84.402036130240575</v>
          </cell>
          <cell r="CH148">
            <v>79.187493661057772</v>
          </cell>
          <cell r="CI148">
            <v>109.07303564305253</v>
          </cell>
          <cell r="CJ148">
            <v>81.072840853011428</v>
          </cell>
          <cell r="CK148">
            <v>98.448495238385092</v>
          </cell>
          <cell r="CL148">
            <v>115.68091790349237</v>
          </cell>
          <cell r="CM148">
            <v>96.965252396484672</v>
          </cell>
        </row>
        <row r="149">
          <cell r="CA149">
            <v>36923</v>
          </cell>
          <cell r="CB149">
            <v>102.81645883879062</v>
          </cell>
          <cell r="CD149">
            <v>66.071569808105139</v>
          </cell>
          <cell r="CE149">
            <v>92.00281188102602</v>
          </cell>
          <cell r="CF149">
            <v>92.605268624762672</v>
          </cell>
          <cell r="CG149">
            <v>85.639957438769557</v>
          </cell>
          <cell r="CH149">
            <v>79.596492325798962</v>
          </cell>
          <cell r="CI149">
            <v>108.4301012549145</v>
          </cell>
          <cell r="CJ149">
            <v>80.108517760924443</v>
          </cell>
          <cell r="CK149">
            <v>97.521626163341807</v>
          </cell>
          <cell r="CL149">
            <v>116.5392979035305</v>
          </cell>
          <cell r="CM149">
            <v>96.898732489952351</v>
          </cell>
        </row>
        <row r="150">
          <cell r="CA150">
            <v>36951</v>
          </cell>
          <cell r="CB150">
            <v>103.88859791123268</v>
          </cell>
          <cell r="CD150">
            <v>63.234128075083838</v>
          </cell>
          <cell r="CE150">
            <v>89.496671483936581</v>
          </cell>
          <cell r="CF150">
            <v>93.869787619243795</v>
          </cell>
          <cell r="CG150">
            <v>85.561209979685827</v>
          </cell>
          <cell r="CH150">
            <v>76.727027203103091</v>
          </cell>
          <cell r="CI150">
            <v>107.92017015811408</v>
          </cell>
          <cell r="CJ150">
            <v>78.04152880402539</v>
          </cell>
          <cell r="CK150">
            <v>91.878766204132774</v>
          </cell>
          <cell r="CL150">
            <v>117.80154709959936</v>
          </cell>
          <cell r="CM150">
            <v>96.002424013136974</v>
          </cell>
        </row>
        <row r="151">
          <cell r="CA151">
            <v>36982</v>
          </cell>
          <cell r="CB151">
            <v>104.84717085007082</v>
          </cell>
          <cell r="CD151">
            <v>62.763073727179872</v>
          </cell>
          <cell r="CE151">
            <v>89.000699718839343</v>
          </cell>
          <cell r="CF151">
            <v>91.882950926757545</v>
          </cell>
          <cell r="CG151">
            <v>85.687141529633038</v>
          </cell>
          <cell r="CH151">
            <v>77.906079913018232</v>
          </cell>
          <cell r="CI151">
            <v>108.75365554341636</v>
          </cell>
          <cell r="CJ151">
            <v>78.458521549458624</v>
          </cell>
          <cell r="CK151">
            <v>93.510358003998221</v>
          </cell>
          <cell r="CL151">
            <v>118.56963130819518</v>
          </cell>
          <cell r="CM151">
            <v>96.29749897035056</v>
          </cell>
        </row>
        <row r="152">
          <cell r="CA152">
            <v>37012</v>
          </cell>
          <cell r="CB152">
            <v>105.90399945383805</v>
          </cell>
          <cell r="CD152">
            <v>59.906593489839111</v>
          </cell>
          <cell r="CE152">
            <v>88.782782334029605</v>
          </cell>
          <cell r="CF152">
            <v>92.003173879911159</v>
          </cell>
          <cell r="CG152">
            <v>87.535589565543589</v>
          </cell>
          <cell r="CH152">
            <v>75.243739913857226</v>
          </cell>
          <cell r="CI152">
            <v>108.93045810274788</v>
          </cell>
          <cell r="CJ152">
            <v>76.800330866243044</v>
          </cell>
          <cell r="CK152">
            <v>98.249321816386924</v>
          </cell>
          <cell r="CL152">
            <v>120.23158082572519</v>
          </cell>
          <cell r="CM152">
            <v>96.683470914624124</v>
          </cell>
        </row>
        <row r="153">
          <cell r="CA153">
            <v>37043</v>
          </cell>
          <cell r="CB153">
            <v>97.530238242780257</v>
          </cell>
          <cell r="CD153">
            <v>61.141240534961753</v>
          </cell>
          <cell r="CE153">
            <v>86.267367257831921</v>
          </cell>
          <cell r="CF153">
            <v>94.562126108643923</v>
          </cell>
          <cell r="CG153">
            <v>88.12062328083951</v>
          </cell>
          <cell r="CH153">
            <v>75.166619726499775</v>
          </cell>
          <cell r="CI153">
            <v>108.74277480685912</v>
          </cell>
          <cell r="CJ153">
            <v>76.677094824427598</v>
          </cell>
          <cell r="CK153">
            <v>93.472825069639697</v>
          </cell>
          <cell r="CL153">
            <v>120.09636162485482</v>
          </cell>
          <cell r="CM153">
            <v>95.572262460237383</v>
          </cell>
        </row>
        <row r="154">
          <cell r="CA154">
            <v>37073</v>
          </cell>
          <cell r="CB154">
            <v>98.114734221317931</v>
          </cell>
          <cell r="CD154">
            <v>58.584764505672602</v>
          </cell>
          <cell r="CE154">
            <v>80.861419307214334</v>
          </cell>
          <cell r="CF154">
            <v>94.990561186342191</v>
          </cell>
          <cell r="CG154">
            <v>88.346716485465009</v>
          </cell>
          <cell r="CH154">
            <v>77.638296733170904</v>
          </cell>
          <cell r="CI154">
            <v>109.28482753176061</v>
          </cell>
          <cell r="CJ154">
            <v>79.416761726349279</v>
          </cell>
          <cell r="CK154">
            <v>92.491533120390272</v>
          </cell>
          <cell r="CL154">
            <v>119.41420239846137</v>
          </cell>
          <cell r="CM154">
            <v>94.969062302097129</v>
          </cell>
        </row>
        <row r="155">
          <cell r="CA155">
            <v>37104</v>
          </cell>
          <cell r="CB155">
            <v>100.68913526184799</v>
          </cell>
          <cell r="CD155">
            <v>57.196507257031257</v>
          </cell>
          <cell r="CE155">
            <v>83.00343863603652</v>
          </cell>
          <cell r="CF155">
            <v>96.182115565292833</v>
          </cell>
          <cell r="CG155">
            <v>89.50428949501179</v>
          </cell>
          <cell r="CH155">
            <v>81.896706355184165</v>
          </cell>
          <cell r="CI155">
            <v>113.21589850960648</v>
          </cell>
          <cell r="CJ155">
            <v>83.265458220002927</v>
          </cell>
          <cell r="CK155">
            <v>98.936749468969026</v>
          </cell>
          <cell r="CL155">
            <v>120.9284573679049</v>
          </cell>
          <cell r="CM155">
            <v>97.070135565060156</v>
          </cell>
        </row>
        <row r="156">
          <cell r="CA156">
            <v>37135</v>
          </cell>
          <cell r="CB156">
            <v>101.58888880617467</v>
          </cell>
          <cell r="CD156">
            <v>55.254973267456208</v>
          </cell>
          <cell r="CE156">
            <v>80.148227631455299</v>
          </cell>
          <cell r="CF156">
            <v>97.010153063846815</v>
          </cell>
          <cell r="CG156">
            <v>89.322744277917465</v>
          </cell>
          <cell r="CH156">
            <v>82.40686270393735</v>
          </cell>
          <cell r="CI156">
            <v>115.58541275288228</v>
          </cell>
          <cell r="CJ156">
            <v>86.257304941058649</v>
          </cell>
          <cell r="CK156">
            <v>98.894662030633427</v>
          </cell>
          <cell r="CL156">
            <v>122.51530419118144</v>
          </cell>
          <cell r="CM156">
            <v>97.39969384147507</v>
          </cell>
        </row>
        <row r="157">
          <cell r="CA157">
            <v>37165</v>
          </cell>
          <cell r="CB157">
            <v>101.63829830413478</v>
          </cell>
          <cell r="CD157">
            <v>54.966934804047476</v>
          </cell>
          <cell r="CE157">
            <v>79.054964914316614</v>
          </cell>
          <cell r="CF157">
            <v>98.980174007392236</v>
          </cell>
          <cell r="CG157">
            <v>91.085189756501649</v>
          </cell>
          <cell r="CH157">
            <v>82.023328235395439</v>
          </cell>
          <cell r="CI157">
            <v>115.23760766887905</v>
          </cell>
          <cell r="CJ157">
            <v>86.266023334423551</v>
          </cell>
          <cell r="CK157">
            <v>97.700696629563325</v>
          </cell>
          <cell r="CL157">
            <v>123.09790586422145</v>
          </cell>
          <cell r="CM157">
            <v>97.556658413783239</v>
          </cell>
        </row>
        <row r="158">
          <cell r="CA158">
            <v>37196</v>
          </cell>
          <cell r="CB158">
            <v>101.21969104550956</v>
          </cell>
          <cell r="CD158">
            <v>59.748712627181966</v>
          </cell>
          <cell r="CE158">
            <v>82.006517560492625</v>
          </cell>
          <cell r="CF158">
            <v>99.33028181376838</v>
          </cell>
          <cell r="CG158">
            <v>91.887046161863779</v>
          </cell>
          <cell r="CH158">
            <v>81.002201250739247</v>
          </cell>
          <cell r="CI158">
            <v>113.20550072546112</v>
          </cell>
          <cell r="CJ158">
            <v>85.737849398775637</v>
          </cell>
          <cell r="CK158">
            <v>96.480903070699554</v>
          </cell>
          <cell r="CL158">
            <v>123.71454251708232</v>
          </cell>
          <cell r="CM158">
            <v>98.452169350523079</v>
          </cell>
        </row>
        <row r="159">
          <cell r="CA159">
            <v>37226</v>
          </cell>
          <cell r="CB159">
            <v>101.37560349639001</v>
          </cell>
          <cell r="CD159">
            <v>66.322527021983888</v>
          </cell>
          <cell r="CE159">
            <v>85.464703635914901</v>
          </cell>
          <cell r="CF159">
            <v>99.20033541255539</v>
          </cell>
          <cell r="CG159">
            <v>93.349934247726196</v>
          </cell>
          <cell r="CH159">
            <v>80.745966782199858</v>
          </cell>
          <cell r="CI159">
            <v>114.9956550658501</v>
          </cell>
          <cell r="CJ159">
            <v>84.460864742357913</v>
          </cell>
          <cell r="CK159">
            <v>90.82450074773088</v>
          </cell>
          <cell r="CL159">
            <v>123.14585370367314</v>
          </cell>
          <cell r="CM159">
            <v>99.152159288343285</v>
          </cell>
        </row>
        <row r="161">
          <cell r="CA161">
            <v>37257</v>
          </cell>
          <cell r="CB161">
            <v>57.15732115149379</v>
          </cell>
          <cell r="CD161">
            <v>64.658637602742743</v>
          </cell>
          <cell r="CE161">
            <v>84.486516566410401</v>
          </cell>
          <cell r="CF161">
            <v>98.571698976706074</v>
          </cell>
          <cell r="CG161">
            <v>95.416507605165108</v>
          </cell>
          <cell r="CH161">
            <v>80.412007059428319</v>
          </cell>
          <cell r="CI161">
            <v>113.36634837795141</v>
          </cell>
          <cell r="CJ161">
            <v>83.798580951922133</v>
          </cell>
          <cell r="CK161">
            <v>90.606957661093261</v>
          </cell>
          <cell r="CL161">
            <v>124.88519276444687</v>
          </cell>
          <cell r="CM161">
            <v>92.821797646301178</v>
          </cell>
        </row>
        <row r="162">
          <cell r="CA162">
            <v>37288</v>
          </cell>
          <cell r="CB162">
            <v>52.368749845614339</v>
          </cell>
          <cell r="CD162">
            <v>67.266445520263417</v>
          </cell>
          <cell r="CE162">
            <v>85.805480262298303</v>
          </cell>
          <cell r="CF162">
            <v>99.534956969595186</v>
          </cell>
          <cell r="CG162">
            <v>95.746604892225889</v>
          </cell>
          <cell r="CH162">
            <v>81.39624064252699</v>
          </cell>
          <cell r="CI162">
            <v>114.73432627516547</v>
          </cell>
          <cell r="CJ162">
            <v>84.538212166812187</v>
          </cell>
          <cell r="CK162">
            <v>89.917771251064707</v>
          </cell>
          <cell r="CL162">
            <v>126.37507371275167</v>
          </cell>
          <cell r="CM162">
            <v>92.890634751066372</v>
          </cell>
        </row>
        <row r="163">
          <cell r="CA163">
            <v>37316</v>
          </cell>
          <cell r="CB163">
            <v>42.239876906325946</v>
          </cell>
          <cell r="CD163">
            <v>69.14330940076627</v>
          </cell>
          <cell r="CE163">
            <v>89.004455365807118</v>
          </cell>
          <cell r="CF163">
            <v>101.938451117989</v>
          </cell>
          <cell r="CG163">
            <v>99.090541723902291</v>
          </cell>
          <cell r="CH163">
            <v>83.123857603832874</v>
          </cell>
          <cell r="CI163">
            <v>117.02410598621029</v>
          </cell>
          <cell r="CJ163">
            <v>86.734038637481319</v>
          </cell>
          <cell r="CK163">
            <v>92.289915832439561</v>
          </cell>
          <cell r="CL163">
            <v>128.38981527195295</v>
          </cell>
          <cell r="CM163">
            <v>92.489705468159315</v>
          </cell>
        </row>
        <row r="164">
          <cell r="CA164">
            <v>37347</v>
          </cell>
          <cell r="CB164">
            <v>44.206072423532362</v>
          </cell>
          <cell r="CD164">
            <v>69.041402808013302</v>
          </cell>
          <cell r="CE164">
            <v>91.058046816598505</v>
          </cell>
          <cell r="CF164">
            <v>103.40636526302778</v>
          </cell>
          <cell r="CG164">
            <v>100.28307525603135</v>
          </cell>
          <cell r="CH164">
            <v>86.384009058579096</v>
          </cell>
          <cell r="CI164">
            <v>121.21627900212731</v>
          </cell>
          <cell r="CJ164">
            <v>91.141717463216807</v>
          </cell>
          <cell r="CK164">
            <v>95.927041433548126</v>
          </cell>
          <cell r="CL164">
            <v>129.69788714156215</v>
          </cell>
          <cell r="CM164">
            <v>94.561210180789956</v>
          </cell>
        </row>
        <row r="165">
          <cell r="CA165">
            <v>37377</v>
          </cell>
          <cell r="CB165">
            <v>38.830552416678934</v>
          </cell>
          <cell r="CD165">
            <v>65.11629975984718</v>
          </cell>
          <cell r="CE165">
            <v>90.387340324603045</v>
          </cell>
          <cell r="CF165">
            <v>103.34722066043969</v>
          </cell>
          <cell r="CG165">
            <v>99.264361063978086</v>
          </cell>
          <cell r="CH165">
            <v>90.188501830679769</v>
          </cell>
          <cell r="CI165">
            <v>122.46898604603626</v>
          </cell>
          <cell r="CJ165">
            <v>95.0090028245464</v>
          </cell>
          <cell r="CK165">
            <v>99.901796152446551</v>
          </cell>
          <cell r="CL165">
            <v>130.19615332156971</v>
          </cell>
          <cell r="CM165">
            <v>93.441195110571329</v>
          </cell>
        </row>
        <row r="166">
          <cell r="CA166">
            <v>37409</v>
          </cell>
          <cell r="CB166">
            <v>38.324109302065409</v>
          </cell>
          <cell r="CD166">
            <v>58.804873962621251</v>
          </cell>
          <cell r="CE166">
            <v>85.953882629848707</v>
          </cell>
          <cell r="CF166">
            <v>103.20978607329153</v>
          </cell>
          <cell r="CG166">
            <v>97.387492803939352</v>
          </cell>
          <cell r="CH166">
            <v>96.551364645767705</v>
          </cell>
          <cell r="CI166">
            <v>129.57052122614544</v>
          </cell>
          <cell r="CJ166">
            <v>101.20633662764118</v>
          </cell>
          <cell r="CK166">
            <v>105.36908779179004</v>
          </cell>
          <cell r="CL166">
            <v>131.59739299128421</v>
          </cell>
          <cell r="CM166">
            <v>93.675496498410013</v>
          </cell>
        </row>
        <row r="167">
          <cell r="CA167">
            <v>37440</v>
          </cell>
          <cell r="CB167">
            <v>41.494641007837892</v>
          </cell>
          <cell r="CD167">
            <v>50.613356446540202</v>
          </cell>
          <cell r="CE167">
            <v>86.296525204364059</v>
          </cell>
          <cell r="CF167">
            <v>102.69355831466346</v>
          </cell>
          <cell r="CG167">
            <v>89.012900295713024</v>
          </cell>
          <cell r="CH167">
            <v>95.816773959983067</v>
          </cell>
          <cell r="CI167">
            <v>132.70112078878728</v>
          </cell>
          <cell r="CJ167">
            <v>100.99708673311618</v>
          </cell>
          <cell r="CK167">
            <v>104.41879006037989</v>
          </cell>
          <cell r="CL167">
            <v>132.48336255834587</v>
          </cell>
          <cell r="CM167">
            <v>92.89520929389181</v>
          </cell>
        </row>
        <row r="168">
          <cell r="CA168">
            <v>37469</v>
          </cell>
          <cell r="CB168">
            <v>43.1855812135069</v>
          </cell>
          <cell r="CD168">
            <v>56.911264295209449</v>
          </cell>
          <cell r="CE168">
            <v>85.499516966848418</v>
          </cell>
          <cell r="CF168">
            <v>100.76107925975415</v>
          </cell>
          <cell r="CG168">
            <v>87.221338316775473</v>
          </cell>
          <cell r="CH168">
            <v>96.635366110228347</v>
          </cell>
          <cell r="CI168">
            <v>132.57380492673894</v>
          </cell>
          <cell r="CJ168">
            <v>100.79422332507113</v>
          </cell>
          <cell r="CK168">
            <v>106.87461007247549</v>
          </cell>
          <cell r="CL168">
            <v>133.72639179412238</v>
          </cell>
          <cell r="CM168">
            <v>94.5298351691699</v>
          </cell>
        </row>
        <row r="169">
          <cell r="CA169">
            <v>37500</v>
          </cell>
          <cell r="CB169">
            <v>42.807746838531955</v>
          </cell>
          <cell r="CD169">
            <v>44.155182042089308</v>
          </cell>
          <cell r="CE169">
            <v>82.60967480540782</v>
          </cell>
          <cell r="CF169">
            <v>100.61220994269593</v>
          </cell>
          <cell r="CG169">
            <v>84.252346264446061</v>
          </cell>
          <cell r="CH169">
            <v>97.027115669696258</v>
          </cell>
          <cell r="CI169">
            <v>135.40787090196517</v>
          </cell>
          <cell r="CJ169">
            <v>102.18559690698793</v>
          </cell>
          <cell r="CK169">
            <v>104.29925291938996</v>
          </cell>
          <cell r="CL169">
            <v>134.25240177248529</v>
          </cell>
          <cell r="CM169">
            <v>91.854819941653872</v>
          </cell>
        </row>
        <row r="170">
          <cell r="CA170">
            <v>37530</v>
          </cell>
          <cell r="CB170">
            <v>44.748420698045607</v>
          </cell>
          <cell r="CD170">
            <v>48.081744803791771</v>
          </cell>
          <cell r="CE170">
            <v>85.249917040783558</v>
          </cell>
          <cell r="CF170">
            <v>102.84419142249396</v>
          </cell>
          <cell r="CG170">
            <v>86.308059799574139</v>
          </cell>
          <cell r="CH170">
            <v>97.171393126136905</v>
          </cell>
          <cell r="CI170">
            <v>135.10628132047106</v>
          </cell>
          <cell r="CJ170">
            <v>102.69497149081992</v>
          </cell>
          <cell r="CK170">
            <v>103.17294890153146</v>
          </cell>
          <cell r="CL170">
            <v>134.66702018870433</v>
          </cell>
          <cell r="CM170">
            <v>93.627927323754605</v>
          </cell>
        </row>
        <row r="171">
          <cell r="CA171">
            <v>37561</v>
          </cell>
          <cell r="CB171">
            <v>45.172956824623064</v>
          </cell>
          <cell r="CD171">
            <v>50.480228402222828</v>
          </cell>
          <cell r="CE171">
            <v>88.474877848056977</v>
          </cell>
          <cell r="CF171">
            <v>105.27510084868187</v>
          </cell>
          <cell r="CG171">
            <v>86.692020077895435</v>
          </cell>
          <cell r="CH171">
            <v>97.551460557175986</v>
          </cell>
          <cell r="CI171">
            <v>134.82391416761851</v>
          </cell>
          <cell r="CJ171">
            <v>102.37843374390631</v>
          </cell>
          <cell r="CK171">
            <v>103.53909715354415</v>
          </cell>
          <cell r="CL171">
            <v>134.84752788487836</v>
          </cell>
          <cell r="CM171">
            <v>94.713500101652059</v>
          </cell>
        </row>
        <row r="172">
          <cell r="CA172">
            <v>37591</v>
          </cell>
          <cell r="CB172">
            <v>47.523524649855453</v>
          </cell>
          <cell r="CD172">
            <v>53.278774237282256</v>
          </cell>
          <cell r="CE172">
            <v>86.46956882755758</v>
          </cell>
          <cell r="CF172">
            <v>105.48023477254995</v>
          </cell>
          <cell r="CG172">
            <v>85.335094340135939</v>
          </cell>
          <cell r="CH172">
            <v>103.66975713318023</v>
          </cell>
          <cell r="CI172">
            <v>141.02580259059479</v>
          </cell>
          <cell r="CJ172">
            <v>110.18934011259134</v>
          </cell>
          <cell r="CK172">
            <v>107.33437261146884</v>
          </cell>
          <cell r="CL172">
            <v>135.14185250060552</v>
          </cell>
          <cell r="CM172">
            <v>96.860666587855093</v>
          </cell>
        </row>
        <row r="174">
          <cell r="CA174">
            <v>37622</v>
          </cell>
          <cell r="CB174">
            <v>50.491055526626383</v>
          </cell>
          <cell r="CD174">
            <v>54.863443805518799</v>
          </cell>
          <cell r="CE174">
            <v>85.014043700954304</v>
          </cell>
          <cell r="CF174">
            <v>106.96125212518083</v>
          </cell>
          <cell r="CG174">
            <v>84.213691413619131</v>
          </cell>
          <cell r="CH174">
            <v>107.08583578733979</v>
          </cell>
          <cell r="CI174">
            <v>144.60120762286064</v>
          </cell>
          <cell r="CJ174">
            <v>112.89686202507102</v>
          </cell>
          <cell r="CK174">
            <v>106.59290422662401</v>
          </cell>
          <cell r="CL174">
            <v>136.0957983626291</v>
          </cell>
          <cell r="CM174">
            <v>98.349427534700212</v>
          </cell>
        </row>
        <row r="175">
          <cell r="CA175">
            <v>37653</v>
          </cell>
          <cell r="CB175">
            <v>51.955205829904614</v>
          </cell>
          <cell r="CD175">
            <v>55.51988561204697</v>
          </cell>
          <cell r="CE175">
            <v>84.264423383283329</v>
          </cell>
          <cell r="CF175">
            <v>108.09914080157436</v>
          </cell>
          <cell r="CG175">
            <v>84.948287585700669</v>
          </cell>
          <cell r="CH175">
            <v>107.88501375613981</v>
          </cell>
          <cell r="CI175">
            <v>139.56870971292778</v>
          </cell>
          <cell r="CJ175">
            <v>113.65600940530274</v>
          </cell>
          <cell r="CK175">
            <v>107.97983322662623</v>
          </cell>
          <cell r="CL175">
            <v>137.79592156172959</v>
          </cell>
          <cell r="CM175">
            <v>99.195639514583235</v>
          </cell>
        </row>
        <row r="176">
          <cell r="CA176">
            <v>37681</v>
          </cell>
          <cell r="CB176">
            <v>56.311425635881584</v>
          </cell>
          <cell r="CD176">
            <v>59.447609030068215</v>
          </cell>
          <cell r="CE176">
            <v>88.493647719039458</v>
          </cell>
          <cell r="CF176">
            <v>109.79342107648344</v>
          </cell>
          <cell r="CG176">
            <v>86.096255370878282</v>
          </cell>
          <cell r="CH176">
            <v>109.37772475773946</v>
          </cell>
          <cell r="CI176">
            <v>140.754724398744</v>
          </cell>
          <cell r="CJ176">
            <v>114.51593180140398</v>
          </cell>
          <cell r="CK176">
            <v>108.03736706135652</v>
          </cell>
          <cell r="CL176">
            <v>139.08788300413826</v>
          </cell>
          <cell r="CM176">
            <v>101.81157132671638</v>
          </cell>
        </row>
        <row r="177">
          <cell r="CA177">
            <v>37712</v>
          </cell>
          <cell r="CB177">
            <v>58.882802638061584</v>
          </cell>
          <cell r="CD177">
            <v>70.616371476758644</v>
          </cell>
          <cell r="CE177">
            <v>90.867353645329203</v>
          </cell>
          <cell r="CF177">
            <v>110.03240035570786</v>
          </cell>
          <cell r="CG177">
            <v>89.405718706764404</v>
          </cell>
          <cell r="CH177">
            <v>111.24540515986305</v>
          </cell>
          <cell r="CI177">
            <v>143.14107534562629</v>
          </cell>
          <cell r="CJ177">
            <v>114.29864894744925</v>
          </cell>
          <cell r="CK177">
            <v>107.53460965578574</v>
          </cell>
          <cell r="CL177">
            <v>138.52099028455225</v>
          </cell>
          <cell r="CM177">
            <v>104.51243438348452</v>
          </cell>
        </row>
        <row r="178">
          <cell r="CA178">
            <v>37742</v>
          </cell>
          <cell r="CB178">
            <v>57.714286673462333</v>
          </cell>
          <cell r="CD178">
            <v>69.505925722399283</v>
          </cell>
          <cell r="CE178">
            <v>89.874624295279162</v>
          </cell>
          <cell r="CF178">
            <v>109.20868243599119</v>
          </cell>
          <cell r="CG178">
            <v>90.530954688878865</v>
          </cell>
          <cell r="CH178">
            <v>118.3479733165194</v>
          </cell>
          <cell r="CI178">
            <v>147.83269252848982</v>
          </cell>
          <cell r="CJ178">
            <v>120.30929482360048</v>
          </cell>
          <cell r="CK178">
            <v>108.5470762754687</v>
          </cell>
          <cell r="CL178">
            <v>138.63462021358731</v>
          </cell>
          <cell r="CM178">
            <v>104.96262473948018</v>
          </cell>
        </row>
        <row r="179">
          <cell r="CA179">
            <v>37773</v>
          </cell>
          <cell r="CB179">
            <v>59.60318797453661</v>
          </cell>
          <cell r="CD179">
            <v>71.40897658256111</v>
          </cell>
          <cell r="CE179">
            <v>91.657039847123826</v>
          </cell>
          <cell r="CF179">
            <v>109.46843522298965</v>
          </cell>
          <cell r="CG179">
            <v>92.079961461648622</v>
          </cell>
          <cell r="CH179">
            <v>114.85562823299553</v>
          </cell>
          <cell r="CI179">
            <v>148.29521349745565</v>
          </cell>
          <cell r="CJ179">
            <v>114.65031092763525</v>
          </cell>
          <cell r="CK179">
            <v>107.20280803089008</v>
          </cell>
          <cell r="CL179">
            <v>139.05398591938595</v>
          </cell>
          <cell r="CM179">
            <v>105.49265854382193</v>
          </cell>
        </row>
        <row r="180">
          <cell r="CA180">
            <v>37803</v>
          </cell>
          <cell r="CB180">
            <v>57.969021048579627</v>
          </cell>
          <cell r="CD180">
            <v>69.060684548910245</v>
          </cell>
          <cell r="CE180">
            <v>90.389145565141177</v>
          </cell>
          <cell r="CF180">
            <v>109.20297831884473</v>
          </cell>
          <cell r="CG180">
            <v>88.947932584697213</v>
          </cell>
          <cell r="CH180">
            <v>113.43022888507024</v>
          </cell>
          <cell r="CI180">
            <v>144.55849362298756</v>
          </cell>
          <cell r="CJ180">
            <v>112.60487264520853</v>
          </cell>
          <cell r="CK180">
            <v>106.92638248608355</v>
          </cell>
          <cell r="CL180">
            <v>138.91792385711923</v>
          </cell>
          <cell r="CM180">
            <v>104.0876823528107</v>
          </cell>
        </row>
        <row r="181">
          <cell r="CA181">
            <v>37834</v>
          </cell>
          <cell r="CB181">
            <v>56.112661092151292</v>
          </cell>
          <cell r="CD181">
            <v>69.405426851516197</v>
          </cell>
          <cell r="CE181">
            <v>91.469393685337025</v>
          </cell>
          <cell r="CF181">
            <v>108.8479511422739</v>
          </cell>
          <cell r="CG181">
            <v>90.885076129152893</v>
          </cell>
          <cell r="CH181">
            <v>109.74820413200257</v>
          </cell>
          <cell r="CI181">
            <v>141.84640096817407</v>
          </cell>
          <cell r="CJ181">
            <v>109.82744490411164</v>
          </cell>
          <cell r="CK181">
            <v>110.40606964697311</v>
          </cell>
          <cell r="CL181">
            <v>139.27882133960685</v>
          </cell>
          <cell r="CM181">
            <v>103.8860999227695</v>
          </cell>
        </row>
        <row r="182">
          <cell r="CA182">
            <v>37865</v>
          </cell>
          <cell r="CB182">
            <v>57.67836175129554</v>
          </cell>
          <cell r="CD182">
            <v>70.638277651392741</v>
          </cell>
          <cell r="CE182">
            <v>96.602949281174403</v>
          </cell>
          <cell r="CF182">
            <v>109.33138153677582</v>
          </cell>
          <cell r="CG182">
            <v>90.013909169117454</v>
          </cell>
          <cell r="CH182">
            <v>112.6670900964556</v>
          </cell>
          <cell r="CI182">
            <v>150.07988661369126</v>
          </cell>
          <cell r="CJ182">
            <v>117.11636796108043</v>
          </cell>
          <cell r="CK182">
            <v>114.74955091633146</v>
          </cell>
          <cell r="CL182">
            <v>139.7780332176838</v>
          </cell>
          <cell r="CM182">
            <v>106.13926369489938</v>
          </cell>
        </row>
        <row r="183">
          <cell r="CA183">
            <v>37895</v>
          </cell>
          <cell r="CB183">
            <v>58.054026948872661</v>
          </cell>
          <cell r="CD183">
            <v>72.414678913439673</v>
          </cell>
          <cell r="CE183">
            <v>101.080668244511</v>
          </cell>
          <cell r="CF183">
            <v>108.69466298362886</v>
          </cell>
          <cell r="CG183">
            <v>89.265761507387396</v>
          </cell>
          <cell r="CH183">
            <v>115.53689760631826</v>
          </cell>
          <cell r="CI183">
            <v>151.59365351599249</v>
          </cell>
          <cell r="CJ183">
            <v>115.36571604504309</v>
          </cell>
          <cell r="CK183">
            <v>116.74998445459856</v>
          </cell>
          <cell r="CL183">
            <v>138.25593458384918</v>
          </cell>
          <cell r="CM183">
            <v>106.63768158197543</v>
          </cell>
        </row>
        <row r="184">
          <cell r="CA184">
            <v>37926</v>
          </cell>
          <cell r="CB184">
            <v>56.405981035802057</v>
          </cell>
          <cell r="CD184">
            <v>70.877106510152757</v>
          </cell>
          <cell r="CE184">
            <v>102.45356744148447</v>
          </cell>
          <cell r="CF184">
            <v>109.48554210997857</v>
          </cell>
          <cell r="CG184">
            <v>91.705117030745129</v>
          </cell>
          <cell r="CH184">
            <v>119.81900204097802</v>
          </cell>
          <cell r="CI184">
            <v>155.29955559305571</v>
          </cell>
          <cell r="CJ184">
            <v>119.93467495290227</v>
          </cell>
          <cell r="CK184">
            <v>116.70773601932409</v>
          </cell>
          <cell r="CL184">
            <v>138.94572083327901</v>
          </cell>
          <cell r="CM184">
            <v>107.13578886811062</v>
          </cell>
        </row>
        <row r="185">
          <cell r="CA185">
            <v>37956</v>
          </cell>
          <cell r="CB185">
            <v>57.195890731251133</v>
          </cell>
          <cell r="CD185">
            <v>72.15646981160701</v>
          </cell>
          <cell r="CE185">
            <v>106.85185012291886</v>
          </cell>
          <cell r="CF185">
            <v>110.18661728831533</v>
          </cell>
          <cell r="CG185">
            <v>93.919686967980169</v>
          </cell>
          <cell r="CH185">
            <v>126.69294460257427</v>
          </cell>
          <cell r="CI185">
            <v>161.76018521185949</v>
          </cell>
          <cell r="CJ185">
            <v>125.08072130004655</v>
          </cell>
          <cell r="CK185">
            <v>119.28315630358124</v>
          </cell>
          <cell r="CL185">
            <v>138.43664865465232</v>
          </cell>
          <cell r="CM185">
            <v>108.94529192054337</v>
          </cell>
        </row>
        <row r="187">
          <cell r="CA187">
            <v>37987</v>
          </cell>
          <cell r="CB187">
            <v>57.066228882639301</v>
          </cell>
          <cell r="CD187">
            <v>71.333986779758547</v>
          </cell>
          <cell r="CE187">
            <v>105.3473363648832</v>
          </cell>
          <cell r="CF187">
            <v>109.21414732900494</v>
          </cell>
          <cell r="CG187">
            <v>95.487737690539248</v>
          </cell>
          <cell r="CH187">
            <v>123.96054506019382</v>
          </cell>
          <cell r="CI187">
            <v>162.59240637555658</v>
          </cell>
          <cell r="CJ187">
            <v>121.58720628858622</v>
          </cell>
          <cell r="CK187">
            <v>119.75547377283959</v>
          </cell>
          <cell r="CL187">
            <v>138.61003908179265</v>
          </cell>
          <cell r="CM187">
            <v>108.55288312947272</v>
          </cell>
        </row>
        <row r="188">
          <cell r="CA188">
            <v>38018</v>
          </cell>
          <cell r="CB188">
            <v>57.448564746239569</v>
          </cell>
          <cell r="CD188">
            <v>72.204884532451132</v>
          </cell>
          <cell r="CE188">
            <v>105.71639563467252</v>
          </cell>
          <cell r="CF188">
            <v>111.3295558568461</v>
          </cell>
          <cell r="CG188">
            <v>98.331038710317273</v>
          </cell>
          <cell r="CH188">
            <v>124.33835991324635</v>
          </cell>
          <cell r="CI188">
            <v>166.78731101101704</v>
          </cell>
          <cell r="CJ188">
            <v>120.4514757031265</v>
          </cell>
          <cell r="CK188">
            <v>116.01936339113878</v>
          </cell>
          <cell r="CL188">
            <v>139.27099405000064</v>
          </cell>
          <cell r="CM188">
            <v>109.17955520876507</v>
          </cell>
        </row>
        <row r="189">
          <cell r="CA189">
            <v>38047</v>
          </cell>
          <cell r="CB189">
            <v>59.374355533449389</v>
          </cell>
          <cell r="CD189">
            <v>73.316384678681104</v>
          </cell>
          <cell r="CE189">
            <v>102.62724406963206</v>
          </cell>
          <cell r="CF189">
            <v>113.00087095579737</v>
          </cell>
          <cell r="CG189">
            <v>100.72685577359819</v>
          </cell>
          <cell r="CH189">
            <v>123.78936564919003</v>
          </cell>
          <cell r="CI189">
            <v>167.22274306856215</v>
          </cell>
          <cell r="CJ189">
            <v>121.30836205284309</v>
          </cell>
          <cell r="CK189">
            <v>122.99106769132229</v>
          </cell>
          <cell r="CL189">
            <v>141.07684882918551</v>
          </cell>
          <cell r="CM189">
            <v>110.90651086315417</v>
          </cell>
        </row>
        <row r="190">
          <cell r="CA190">
            <v>38078</v>
          </cell>
          <cell r="CB190">
            <v>59.984623515075519</v>
          </cell>
          <cell r="CD190">
            <v>72.794451548955493</v>
          </cell>
          <cell r="CE190">
            <v>102.04586612232482</v>
          </cell>
          <cell r="CF190">
            <v>112.41618598730179</v>
          </cell>
          <cell r="CG190">
            <v>101.88802525561842</v>
          </cell>
          <cell r="CH190">
            <v>121.39134178386415</v>
          </cell>
          <cell r="CI190">
            <v>162.73486920564943</v>
          </cell>
          <cell r="CJ190">
            <v>120.32605967658397</v>
          </cell>
          <cell r="CK190">
            <v>115.96614590450001</v>
          </cell>
          <cell r="CL190">
            <v>141.67888222404525</v>
          </cell>
          <cell r="CM190">
            <v>110.11636568550259</v>
          </cell>
        </row>
        <row r="191">
          <cell r="CA191">
            <v>38108</v>
          </cell>
          <cell r="CB191">
            <v>58.229973587569006</v>
          </cell>
          <cell r="CD191">
            <v>69.48169757639721</v>
          </cell>
          <cell r="CE191">
            <v>100.99596194982867</v>
          </cell>
          <cell r="CF191">
            <v>112.36175216561759</v>
          </cell>
          <cell r="CG191">
            <v>99.533854136121121</v>
          </cell>
          <cell r="CH191">
            <v>123.8348789147915</v>
          </cell>
          <cell r="CI191">
            <v>168.83706562373021</v>
          </cell>
          <cell r="CJ191">
            <v>124.67030099678141</v>
          </cell>
          <cell r="CK191">
            <v>116.73846408961938</v>
          </cell>
          <cell r="CL191">
            <v>142.112071051529</v>
          </cell>
          <cell r="CM191">
            <v>109.76341255831765</v>
          </cell>
        </row>
        <row r="192">
          <cell r="CA192">
            <v>38139</v>
          </cell>
          <cell r="CB192">
            <v>58.243038957848995</v>
          </cell>
          <cell r="CD192">
            <v>69.043955411507028</v>
          </cell>
          <cell r="CE192">
            <v>100.93910916223638</v>
          </cell>
          <cell r="CF192">
            <v>112.89739762710562</v>
          </cell>
          <cell r="CG192">
            <v>100.60761405425771</v>
          </cell>
          <cell r="CH192">
            <v>122.82924888527589</v>
          </cell>
          <cell r="CI192">
            <v>166.00267224415575</v>
          </cell>
          <cell r="CJ192">
            <v>124.13376885389272</v>
          </cell>
          <cell r="CK192">
            <v>116.97244392778494</v>
          </cell>
          <cell r="CL192">
            <v>141.87650678136981</v>
          </cell>
          <cell r="CM192">
            <v>109.5835556758165</v>
          </cell>
        </row>
        <row r="193">
          <cell r="CA193">
            <v>38169</v>
          </cell>
          <cell r="CB193">
            <v>58.015386556607737</v>
          </cell>
          <cell r="CD193">
            <v>71.191820204301905</v>
          </cell>
          <cell r="CE193">
            <v>100.13272463812154</v>
          </cell>
          <cell r="CF193">
            <v>114.27024875895351</v>
          </cell>
          <cell r="CG193">
            <v>103.42912944174141</v>
          </cell>
          <cell r="CH193">
            <v>122.03311778497105</v>
          </cell>
          <cell r="CI193">
            <v>166.32920327820003</v>
          </cell>
          <cell r="CJ193">
            <v>120.29898260130281</v>
          </cell>
          <cell r="CK193">
            <v>113.58393976374489</v>
          </cell>
          <cell r="CL193">
            <v>141.07995608048861</v>
          </cell>
          <cell r="CM193">
            <v>109.4329076824521</v>
          </cell>
        </row>
        <row r="194">
          <cell r="CA194">
            <v>38200</v>
          </cell>
          <cell r="CB194">
            <v>57.63398975457649</v>
          </cell>
          <cell r="CD194">
            <v>73.711275436608886</v>
          </cell>
          <cell r="CE194">
            <v>102.51657384985549</v>
          </cell>
          <cell r="CF194">
            <v>116.38102596141096</v>
          </cell>
          <cell r="CG194">
            <v>106.60657683948256</v>
          </cell>
          <cell r="CH194">
            <v>122.42643091343477</v>
          </cell>
          <cell r="CI194">
            <v>164.09599001803187</v>
          </cell>
          <cell r="CJ194">
            <v>121.57315330288637</v>
          </cell>
          <cell r="CK194">
            <v>115.1560515118023</v>
          </cell>
          <cell r="CL194">
            <v>141.18831120070277</v>
          </cell>
          <cell r="CM194">
            <v>110.42214581374814</v>
          </cell>
        </row>
        <row r="195">
          <cell r="CA195">
            <v>38231</v>
          </cell>
          <cell r="CB195">
            <v>58.578373297232069</v>
          </cell>
          <cell r="CD195">
            <v>76.015839090539359</v>
          </cell>
          <cell r="CE195">
            <v>106.28677472369985</v>
          </cell>
          <cell r="CF195">
            <v>117.47177704398315</v>
          </cell>
          <cell r="CG195">
            <v>104.79066284884351</v>
          </cell>
          <cell r="CH195">
            <v>125.41479489795391</v>
          </cell>
          <cell r="CI195">
            <v>166.59729280058889</v>
          </cell>
          <cell r="CJ195">
            <v>123.4542949435657</v>
          </cell>
          <cell r="CK195">
            <v>115.16626241660244</v>
          </cell>
          <cell r="CL195">
            <v>141.8815258219939</v>
          </cell>
          <cell r="CM195">
            <v>111.72501055795908</v>
          </cell>
        </row>
        <row r="196">
          <cell r="CA196">
            <v>38261</v>
          </cell>
          <cell r="CB196">
            <v>58.767273475325744</v>
          </cell>
          <cell r="CD196">
            <v>75.916983285613171</v>
          </cell>
          <cell r="CE196">
            <v>104.36779419180367</v>
          </cell>
          <cell r="CF196">
            <v>117.4615396314783</v>
          </cell>
          <cell r="CG196">
            <v>104.77125527380191</v>
          </cell>
          <cell r="CH196">
            <v>128.69280783266333</v>
          </cell>
          <cell r="CI196">
            <v>168.82664896246919</v>
          </cell>
          <cell r="CJ196">
            <v>129.59518097385222</v>
          </cell>
          <cell r="CK196">
            <v>120.20126315825514</v>
          </cell>
          <cell r="CL196">
            <v>142.01736510880571</v>
          </cell>
          <cell r="CM196">
            <v>112.59572262392082</v>
          </cell>
        </row>
        <row r="197">
          <cell r="CA197">
            <v>38292</v>
          </cell>
          <cell r="CB197">
            <v>59.120488109273325</v>
          </cell>
          <cell r="CD197">
            <v>79.428441483027683</v>
          </cell>
          <cell r="CE197">
            <v>109.03020158787615</v>
          </cell>
          <cell r="CF197">
            <v>118.04921493226259</v>
          </cell>
          <cell r="CG197">
            <v>109.23067141109459</v>
          </cell>
          <cell r="CH197">
            <v>133.09570019833123</v>
          </cell>
          <cell r="CI197">
            <v>175.44689187110268</v>
          </cell>
          <cell r="CJ197">
            <v>136.17963831293662</v>
          </cell>
          <cell r="CK197">
            <v>123.26775668963934</v>
          </cell>
          <cell r="CL197">
            <v>141.48692255040666</v>
          </cell>
          <cell r="CM197">
            <v>114.74048373534899</v>
          </cell>
        </row>
        <row r="198">
          <cell r="CA198">
            <v>38322</v>
          </cell>
          <cell r="CB198">
            <v>58.780153258039668</v>
          </cell>
          <cell r="CD198">
            <v>82.088857273615318</v>
          </cell>
          <cell r="CE198">
            <v>114.6048829427053</v>
          </cell>
          <cell r="CF198">
            <v>118.50378986059332</v>
          </cell>
          <cell r="CG198">
            <v>112.85735959149106</v>
          </cell>
          <cell r="CH198">
            <v>137.44321396026814</v>
          </cell>
          <cell r="CI198">
            <v>177.91561807292337</v>
          </cell>
          <cell r="CJ198">
            <v>136.04464855079127</v>
          </cell>
          <cell r="CK198">
            <v>122.53263034566216</v>
          </cell>
          <cell r="CL198">
            <v>140.42851797560658</v>
          </cell>
          <cell r="CM198">
            <v>115.64952319731636</v>
          </cell>
        </row>
        <row r="201">
          <cell r="CA201" t="str">
            <v>Nota:</v>
          </cell>
        </row>
        <row r="202">
          <cell r="CA202" t="str">
            <v>p Preliminar</v>
          </cell>
        </row>
        <row r="203">
          <cell r="CA203" t="str">
            <v xml:space="preserve">Para noviembre de 2004, la inflación de Japón corresponde a Tokio. </v>
          </cell>
        </row>
        <row r="204">
          <cell r="CA204" t="str">
            <v>Espacios en blanco indican información no disponible</v>
          </cell>
        </row>
        <row r="240">
          <cell r="CA240" t="str">
            <v>Elaborado por: María Angélica Aguilar</v>
          </cell>
        </row>
        <row r="241">
          <cell r="CA241" t="str">
            <v>Revisado por: Raúl Mendoza</v>
          </cell>
        </row>
        <row r="242">
          <cell r="CA242" t="str">
            <v>Fecha:</v>
          </cell>
          <cell r="CB242">
            <v>38393.649304861108</v>
          </cell>
        </row>
        <row r="244">
          <cell r="CA244" t="str">
            <v>var.99/98</v>
          </cell>
          <cell r="CB244">
            <v>1.0943955379201231</v>
          </cell>
          <cell r="CD244">
            <v>-25.211411452125343</v>
          </cell>
          <cell r="CE244">
            <v>-5.8638911159564326</v>
          </cell>
          <cell r="CF244">
            <v>-3.8938891213012639</v>
          </cell>
          <cell r="CG244">
            <v>-7.2546248708802885</v>
          </cell>
          <cell r="CH244">
            <v>-10.631528293631687</v>
          </cell>
          <cell r="CI244">
            <v>1.6717318263498537</v>
          </cell>
          <cell r="CJ244">
            <v>-9.6750698008299487</v>
          </cell>
          <cell r="CK244">
            <v>13.32648971153716</v>
          </cell>
          <cell r="CL244">
            <v>5.7186107041549361</v>
          </cell>
          <cell r="CM244">
            <v>-1.9885880848824034</v>
          </cell>
        </row>
        <row r="246">
          <cell r="CA246" t="str">
            <v>var. 00/99</v>
          </cell>
          <cell r="CB246">
            <v>2.3808419307660866</v>
          </cell>
          <cell r="CD246">
            <v>0.44898602948846289</v>
          </cell>
          <cell r="CE246">
            <v>-0.28390595403805508</v>
          </cell>
          <cell r="CF246">
            <v>6.593964492584159</v>
          </cell>
          <cell r="CG246">
            <v>-6.1488018453665028</v>
          </cell>
          <cell r="CH246">
            <v>-1.9142429274353168</v>
          </cell>
          <cell r="CI246">
            <v>-1.7833229568901876</v>
          </cell>
          <cell r="CJ246">
            <v>2.3391212025386521</v>
          </cell>
          <cell r="CK246">
            <v>-8.4358157719005114</v>
          </cell>
          <cell r="CL246">
            <v>6.6344476838727351</v>
          </cell>
          <cell r="CM246">
            <v>1.5986290550289883</v>
          </cell>
        </row>
        <row r="248">
          <cell r="CA248" t="str">
            <v>var. 01/00</v>
          </cell>
          <cell r="CB248">
            <v>-0.95968684692300243</v>
          </cell>
          <cell r="CD248">
            <v>-2.2638141696606051</v>
          </cell>
          <cell r="CE248">
            <v>-6.0313702502303501</v>
          </cell>
          <cell r="CF248">
            <v>8.227244317555682</v>
          </cell>
          <cell r="CG248">
            <v>11.839259733608243</v>
          </cell>
          <cell r="CH248">
            <v>2.2039530996882828</v>
          </cell>
          <cell r="CI248">
            <v>3.4701177924840954</v>
          </cell>
          <cell r="CJ248">
            <v>3.7361094509421156</v>
          </cell>
          <cell r="CK248">
            <v>-8.5194534272780675</v>
          </cell>
          <cell r="CL248">
            <v>7.3887976488334894</v>
          </cell>
          <cell r="CM248">
            <v>2.5667867992063664</v>
          </cell>
        </row>
        <row r="250">
          <cell r="CA250" t="str">
            <v>var. 02/01</v>
          </cell>
          <cell r="CB250">
            <v>-53.121339838388472</v>
          </cell>
          <cell r="CC250" t="e">
            <v>#DIV/0!</v>
          </cell>
          <cell r="CD250">
            <v>-19.667152882124086</v>
          </cell>
          <cell r="CE250">
            <v>1.1757663092397452</v>
          </cell>
          <cell r="CF250">
            <v>6.3305223050684756</v>
          </cell>
          <cell r="CG250">
            <v>-8.5858013422066009</v>
          </cell>
          <cell r="CH250">
            <v>28.390012857006042</v>
          </cell>
          <cell r="CI250">
            <v>22.63576611641458</v>
          </cell>
          <cell r="CJ250">
            <v>30.462007994727959</v>
          </cell>
          <cell r="CK250">
            <v>18.177773318671875</v>
          </cell>
          <cell r="CL250">
            <v>9.7412933007053901</v>
          </cell>
          <cell r="CM250">
            <v>-2.3110870372720083</v>
          </cell>
        </row>
        <row r="252">
          <cell r="CA252" t="str">
            <v>var. 03/02</v>
          </cell>
          <cell r="CB252">
            <v>20.352796120784156</v>
          </cell>
          <cell r="CC252" t="e">
            <v>#DIV/0!</v>
          </cell>
          <cell r="CD252">
            <v>35.431925461068388</v>
          </cell>
          <cell r="CE252">
            <v>23.571623603222491</v>
          </cell>
          <cell r="CF252">
            <v>4.4618620027855327</v>
          </cell>
          <cell r="CG252">
            <v>10.05986188241268</v>
          </cell>
          <cell r="CH252">
            <v>22.208200449256488</v>
          </cell>
          <cell r="CI252">
            <v>14.70254537849196</v>
          </cell>
          <cell r="CJ252">
            <v>13.514357352752281</v>
          </cell>
          <cell r="CK252">
            <v>11.132299375676102</v>
          </cell>
          <cell r="CL252">
            <v>2.4380279632706836</v>
          </cell>
          <cell r="CM252">
            <v>12.476297921950819</v>
          </cell>
        </row>
        <row r="254">
          <cell r="CA254" t="str">
            <v>var. ac. 04</v>
          </cell>
          <cell r="CB254">
            <v>2.7698887219583357</v>
          </cell>
          <cell r="CD254">
            <v>13.765068451852947</v>
          </cell>
          <cell r="CE254">
            <v>7.2558713872222125</v>
          </cell>
          <cell r="CF254">
            <v>7.5482601943529959</v>
          </cell>
          <cell r="CG254">
            <v>20.163687970944011</v>
          </cell>
          <cell r="CH254">
            <v>8.4852944190511934</v>
          </cell>
          <cell r="CI254">
            <v>9.9872739635559213</v>
          </cell>
          <cell r="CJ254">
            <v>8.7654813122193254</v>
          </cell>
          <cell r="CK254">
            <v>2.7241683929044136</v>
          </cell>
          <cell r="CL254">
            <v>1.438830931195989</v>
          </cell>
          <cell r="CM254">
            <v>6.1537595233234654</v>
          </cell>
        </row>
        <row r="256">
          <cell r="CA256">
            <v>38687</v>
          </cell>
          <cell r="CB256">
            <v>60.946624865305346</v>
          </cell>
          <cell r="CD256">
            <v>76.715128123945178</v>
          </cell>
          <cell r="CE256">
            <v>108.77060274221215</v>
          </cell>
          <cell r="CF256">
            <v>116.36674544307223</v>
          </cell>
          <cell r="CG256">
            <v>105.85182160127557</v>
          </cell>
          <cell r="CH256">
            <v>134.91041425232433</v>
          </cell>
          <cell r="CI256">
            <v>174.61542630976223</v>
          </cell>
          <cell r="CJ256">
            <v>136.18018663774009</v>
          </cell>
          <cell r="CK256">
            <v>124.07431691903834</v>
          </cell>
          <cell r="CL256">
            <v>142.6219539383803</v>
          </cell>
          <cell r="CM256">
            <v>114.75402990084291</v>
          </cell>
        </row>
        <row r="257">
          <cell r="CB257">
            <v>3.6857195621029737</v>
          </cell>
          <cell r="CC257" t="e">
            <v>#DIV/0!</v>
          </cell>
          <cell r="CD257">
            <v>-6.5462345659882182</v>
          </cell>
          <cell r="CE257">
            <v>-5.0907780285504023</v>
          </cell>
          <cell r="CF257">
            <v>-1.8033553357534648</v>
          </cell>
          <cell r="CG257">
            <v>-6.2074268045729353</v>
          </cell>
          <cell r="CH257">
            <v>-1.8427972069075649</v>
          </cell>
          <cell r="CI257">
            <v>-1.8549196517466338</v>
          </cell>
          <cell r="CJ257">
            <v>9.9627650475508922E-2</v>
          </cell>
          <cell r="CK257">
            <v>1.2581845089157939</v>
          </cell>
          <cell r="CL257">
            <v>1.5619590624425195</v>
          </cell>
          <cell r="CM257">
            <v>-0.77431646211424399</v>
          </cell>
        </row>
        <row r="258">
          <cell r="CA258">
            <v>39052</v>
          </cell>
          <cell r="CB258">
            <v>62.209534051552176</v>
          </cell>
          <cell r="CD258">
            <v>77.766033875484851</v>
          </cell>
          <cell r="CE258">
            <v>108.57106586379588</v>
          </cell>
          <cell r="CF258">
            <v>112.90244361058173</v>
          </cell>
          <cell r="CG258">
            <v>106.5924121213083</v>
          </cell>
          <cell r="CH258">
            <v>134.76162497905298</v>
          </cell>
          <cell r="CI258">
            <v>172.60560941194169</v>
          </cell>
          <cell r="CJ258">
            <v>136.38986468155628</v>
          </cell>
          <cell r="CK258">
            <v>124.45080997435893</v>
          </cell>
          <cell r="CL258">
            <v>145.467439824698</v>
          </cell>
          <cell r="CM258">
            <v>115.49583084180614</v>
          </cell>
        </row>
        <row r="259">
          <cell r="CB259">
            <v>2.0721560694097807</v>
          </cell>
          <cell r="CD259">
            <v>1.3698807226675935</v>
          </cell>
          <cell r="CE259">
            <v>-0.18344743284099962</v>
          </cell>
          <cell r="CF259">
            <v>-2.9770548444059353</v>
          </cell>
          <cell r="CG259">
            <v>0.69964834693387878</v>
          </cell>
          <cell r="CH259">
            <v>-0.11028746305163928</v>
          </cell>
          <cell r="CI259">
            <v>-1.1509961864739182</v>
          </cell>
          <cell r="CJ259">
            <v>0.15397103572338811</v>
          </cell>
          <cell r="CK259">
            <v>0.30344157007631267</v>
          </cell>
          <cell r="CL259">
            <v>1.9951247390335825</v>
          </cell>
          <cell r="CM259">
            <v>0.64642691991227963</v>
          </cell>
        </row>
        <row r="260">
          <cell r="CA260">
            <v>39052</v>
          </cell>
          <cell r="CB260">
            <v>63.29147695095353</v>
          </cell>
          <cell r="CD260">
            <v>78.447077331018249</v>
          </cell>
          <cell r="CE260">
            <v>108.95158026412454</v>
          </cell>
          <cell r="CF260">
            <v>112.37237439100909</v>
          </cell>
          <cell r="CG260">
            <v>108.55089958479934</v>
          </cell>
          <cell r="CH260">
            <v>135.49835493970465</v>
          </cell>
          <cell r="CI260">
            <v>173.02612589078402</v>
          </cell>
          <cell r="CJ260">
            <v>135.7380640446641</v>
          </cell>
          <cell r="CK260">
            <v>122.29786912165599</v>
          </cell>
          <cell r="CL260">
            <v>149.16853950783019</v>
          </cell>
          <cell r="CM260">
            <v>116.64163032199605</v>
          </cell>
        </row>
        <row r="261">
          <cell r="CA261">
            <v>39417</v>
          </cell>
          <cell r="CB261">
            <v>65.147917276997873</v>
          </cell>
          <cell r="CD261">
            <v>80.229138569822283</v>
          </cell>
          <cell r="CE261">
            <v>109.71406573725542</v>
          </cell>
          <cell r="CF261">
            <v>111.81694056657699</v>
          </cell>
          <cell r="CG261">
            <v>110.92552581825777</v>
          </cell>
          <cell r="CH261">
            <v>135.31151505987961</v>
          </cell>
          <cell r="CI261">
            <v>173.13814935313613</v>
          </cell>
          <cell r="CJ261">
            <v>134.17667314878955</v>
          </cell>
          <cell r="CK261">
            <v>122.24389830562701</v>
          </cell>
          <cell r="CL261">
            <v>152.83027825898776</v>
          </cell>
          <cell r="CM261">
            <v>118.22271107468184</v>
          </cell>
        </row>
        <row r="262">
          <cell r="CA262">
            <v>39783</v>
          </cell>
          <cell r="CB262">
            <v>66.968690899016607</v>
          </cell>
          <cell r="CD262">
            <v>82.91708004501298</v>
          </cell>
          <cell r="CE262">
            <v>111.51167102836604</v>
          </cell>
          <cell r="CF262">
            <v>111.55558966751238</v>
          </cell>
          <cell r="CG262">
            <v>113.67868878666363</v>
          </cell>
          <cell r="CH262">
            <v>135.15352788340789</v>
          </cell>
          <cell r="CI262">
            <v>174.66924553853693</v>
          </cell>
          <cell r="CJ262">
            <v>132.84094023678443</v>
          </cell>
          <cell r="CK262">
            <v>126.60290607868798</v>
          </cell>
          <cell r="CL262">
            <v>156.78868695347293</v>
          </cell>
          <cell r="CM262">
            <v>120.57624860076899</v>
          </cell>
        </row>
        <row r="263">
          <cell r="CA263">
            <v>40148</v>
          </cell>
          <cell r="CB263">
            <v>70.210204657959068</v>
          </cell>
          <cell r="CD263">
            <v>86.64327944863912</v>
          </cell>
          <cell r="CE263">
            <v>114.20656870505337</v>
          </cell>
          <cell r="CF263">
            <v>111.78668010932196</v>
          </cell>
          <cell r="CG263">
            <v>118.13965827797423</v>
          </cell>
          <cell r="CH263">
            <v>135.6550807257637</v>
          </cell>
          <cell r="CI263">
            <v>178.58463482862177</v>
          </cell>
          <cell r="CJ263">
            <v>136.03968329636814</v>
          </cell>
          <cell r="CK263">
            <v>129.09240543542052</v>
          </cell>
          <cell r="CL263">
            <v>160.70506306570761</v>
          </cell>
          <cell r="CM263">
            <v>123.73881276814259</v>
          </cell>
        </row>
        <row r="264">
          <cell r="CA264">
            <v>40513</v>
          </cell>
          <cell r="CB264">
            <v>67.591260940814351</v>
          </cell>
          <cell r="CD264">
            <v>86.753711945826069</v>
          </cell>
          <cell r="CE264">
            <v>112.39195186730559</v>
          </cell>
          <cell r="CF264">
            <v>104.00396882544527</v>
          </cell>
          <cell r="CG264">
            <v>116.22646226629045</v>
          </cell>
          <cell r="CH264">
            <v>135.41682782289809</v>
          </cell>
          <cell r="CI264">
            <v>174.93488605940121</v>
          </cell>
          <cell r="CJ264">
            <v>134.49016813274969</v>
          </cell>
          <cell r="CK264">
            <v>128.79981445977279</v>
          </cell>
          <cell r="CL264">
            <v>161.52449200920685</v>
          </cell>
          <cell r="CM264">
            <v>121.99777896453776</v>
          </cell>
        </row>
        <row r="267">
          <cell r="CA267">
            <v>37622</v>
          </cell>
          <cell r="CB267">
            <v>47.699202709220636</v>
          </cell>
          <cell r="CD267">
            <v>53.475727466915856</v>
          </cell>
          <cell r="CE267">
            <v>86.789216963037674</v>
          </cell>
          <cell r="CF267">
            <v>105.87015877508878</v>
          </cell>
          <cell r="CG267">
            <v>85.650548715203314</v>
          </cell>
          <cell r="CH267">
            <v>104.0529884250973</v>
          </cell>
          <cell r="CI267">
            <v>141.54712628243098</v>
          </cell>
          <cell r="CJ267">
            <v>110.59667205138027</v>
          </cell>
          <cell r="CK267">
            <v>107.73115072131006</v>
          </cell>
          <cell r="CL267">
            <v>135.64142526085939</v>
          </cell>
          <cell r="CM267">
            <v>97.218711554943312</v>
          </cell>
        </row>
        <row r="268">
          <cell r="CA268">
            <v>37653</v>
          </cell>
          <cell r="CB268">
            <v>47.875530189704499</v>
          </cell>
          <cell r="CD268">
            <v>53.673408764625698</v>
          </cell>
          <cell r="CE268">
            <v>87.110046727290765</v>
          </cell>
          <cell r="CF268">
            <v>106.26152419201283</v>
          </cell>
          <cell r="CG268">
            <v>85.967169216159675</v>
          </cell>
          <cell r="CH268">
            <v>104.43763639075956</v>
          </cell>
          <cell r="CI268">
            <v>142.07037712792757</v>
          </cell>
          <cell r="CJ268">
            <v>111.00550975568324</v>
          </cell>
          <cell r="CK268">
            <v>108.12939558280421</v>
          </cell>
          <cell r="CL268">
            <v>136.1428447690908</v>
          </cell>
          <cell r="CM268">
            <v>97.578080033452267</v>
          </cell>
        </row>
        <row r="269">
          <cell r="CA269">
            <v>37681</v>
          </cell>
          <cell r="CB269">
            <v>48.052509491992673</v>
          </cell>
          <cell r="CD269">
            <v>53.871820821828024</v>
          </cell>
          <cell r="CE269">
            <v>87.4320624883904</v>
          </cell>
          <cell r="CF269">
            <v>106.65433635173326</v>
          </cell>
          <cell r="CG269">
            <v>86.284960153769745</v>
          </cell>
          <cell r="CH269">
            <v>104.82370626712067</v>
          </cell>
          <cell r="CI269">
            <v>142.59556225110612</v>
          </cell>
          <cell r="CJ269">
            <v>111.41585879179542</v>
          </cell>
          <cell r="CK269">
            <v>108.52911261802574</v>
          </cell>
          <cell r="CL269">
            <v>136.6461178520893</v>
          </cell>
          <cell r="CM269">
            <v>97.938776915735346</v>
          </cell>
        </row>
        <row r="270">
          <cell r="CA270">
            <v>37712</v>
          </cell>
          <cell r="CB270">
            <v>48.230143025645262</v>
          </cell>
          <cell r="CD270">
            <v>54.070966339888315</v>
          </cell>
          <cell r="CE270">
            <v>87.755268630557325</v>
          </cell>
          <cell r="CF270">
            <v>107.04860060235868</v>
          </cell>
          <cell r="CG270">
            <v>86.603925854733617</v>
          </cell>
          <cell r="CH270">
            <v>105.21120331049347</v>
          </cell>
          <cell r="CI270">
            <v>143.12268880232321</v>
          </cell>
          <cell r="CJ270">
            <v>111.82772474658853</v>
          </cell>
          <cell r="CK270">
            <v>108.93030726909242</v>
          </cell>
          <cell r="CL270">
            <v>137.15125136188072</v>
          </cell>
          <cell r="CM270">
            <v>98.300807112230487</v>
          </cell>
        </row>
        <row r="271">
          <cell r="CA271">
            <v>37742</v>
          </cell>
          <cell r="CB271">
            <v>48.408433209129697</v>
          </cell>
          <cell r="CD271">
            <v>54.270848030158113</v>
          </cell>
          <cell r="CE271">
            <v>88.079669554219308</v>
          </cell>
          <cell r="CF271">
            <v>107.44432231176764</v>
          </cell>
          <cell r="CG271">
            <v>86.924070661745759</v>
          </cell>
          <cell r="CH271">
            <v>105.60013279662152</v>
          </cell>
          <cell r="CI271">
            <v>143.65176395836795</v>
          </cell>
          <cell r="CJ271">
            <v>112.24111322758712</v>
          </cell>
          <cell r="CK271">
            <v>109.33298499823989</v>
          </cell>
          <cell r="CL271">
            <v>137.65825217582042</v>
          </cell>
          <cell r="CM271">
            <v>98.664175551526895</v>
          </cell>
        </row>
        <row r="272">
          <cell r="CA272">
            <v>37773</v>
          </cell>
          <cell r="CB272">
            <v>48.587382469853665</v>
          </cell>
          <cell r="CD272">
            <v>54.471468614011819</v>
          </cell>
          <cell r="CE272">
            <v>88.405269676070901</v>
          </cell>
          <cell r="CF272">
            <v>107.84150686768199</v>
          </cell>
          <cell r="CG272">
            <v>87.245398933554057</v>
          </cell>
          <cell r="CH272">
            <v>105.99050002075106</v>
          </cell>
          <cell r="CI272">
            <v>144.18279492255942</v>
          </cell>
          <cell r="CJ272">
            <v>112.65602986304484</v>
          </cell>
          <cell r="CK272">
            <v>109.73715128789556</v>
          </cell>
          <cell r="CL272">
            <v>138.16712719668701</v>
          </cell>
          <cell r="CM272">
            <v>99.028887180432378</v>
          </cell>
        </row>
        <row r="273">
          <cell r="CA273">
            <v>37803</v>
          </cell>
          <cell r="CB273">
            <v>48.76699324419809</v>
          </cell>
          <cell r="CD273">
            <v>54.672830822883881</v>
          </cell>
          <cell r="CE273">
            <v>88.732073429133735</v>
          </cell>
          <cell r="CF273">
            <v>108.2401596777401</v>
          </cell>
          <cell r="CG273">
            <v>87.567915045019134</v>
          </cell>
          <cell r="CH273">
            <v>106.38231029770296</v>
          </cell>
          <cell r="CI273">
            <v>144.71578892484496</v>
          </cell>
          <cell r="CJ273">
            <v>113.07248030202095</v>
          </cell>
          <cell r="CK273">
            <v>110.14281164075364</v>
          </cell>
          <cell r="CL273">
            <v>138.67788335277632</v>
          </cell>
          <cell r="CM273">
            <v>99.394946964040571</v>
          </cell>
        </row>
        <row r="274">
          <cell r="CA274">
            <v>37834</v>
          </cell>
          <cell r="CB274">
            <v>48.947267977550418</v>
          </cell>
          <cell r="CD274">
            <v>54.874937398305867</v>
          </cell>
          <cell r="CE274">
            <v>89.060085262816756</v>
          </cell>
          <cell r="CF274">
            <v>108.64028616957049</v>
          </cell>
          <cell r="CG274">
            <v>87.891623387174064</v>
          </cell>
          <cell r="CH274">
            <v>106.77556896194515</v>
          </cell>
          <cell r="CI274">
            <v>145.25075322189852</v>
          </cell>
          <cell r="CJ274">
            <v>113.49047021445745</v>
          </cell>
          <cell r="CK274">
            <v>110.54997157984982</v>
          </cell>
          <cell r="CL274">
            <v>139.19052759799558</v>
          </cell>
          <cell r="CM274">
            <v>99.762359885798531</v>
          </cell>
        </row>
        <row r="275">
          <cell r="CA275">
            <v>37865</v>
          </cell>
          <cell r="CB275">
            <v>49.128209124337801</v>
          </cell>
          <cell r="CD275">
            <v>55.077791091943872</v>
          </cell>
          <cell r="CE275">
            <v>89.38930964297677</v>
          </cell>
          <cell r="CF275">
            <v>109.04189179086579</v>
          </cell>
          <cell r="CG275">
            <v>88.216528367283971</v>
          </cell>
          <cell r="CH275">
            <v>107.17028136766535</v>
          </cell>
          <cell r="CI275">
            <v>145.78769509721943</v>
          </cell>
          <cell r="CJ275">
            <v>113.91000529125603</v>
          </cell>
          <cell r="CK275">
            <v>110.95863664863658</v>
          </cell>
          <cell r="CL275">
            <v>139.7050669119584</v>
          </cell>
          <cell r="CM275">
            <v>100.13113094757468</v>
          </cell>
        </row>
        <row r="276">
          <cell r="CA276">
            <v>37895</v>
          </cell>
          <cell r="CB276">
            <v>49.309819148060576</v>
          </cell>
          <cell r="CD276">
            <v>55.281394665635929</v>
          </cell>
          <cell r="CE276">
            <v>89.719751051979429</v>
          </cell>
          <cell r="CF276">
            <v>109.44498200945681</v>
          </cell>
          <cell r="CG276">
            <v>88.542634408906125</v>
          </cell>
          <cell r="CH276">
            <v>107.56645288884373</v>
          </cell>
          <cell r="CI276">
            <v>146.32662186123167</v>
          </cell>
          <cell r="CJ276">
            <v>114.3310912443558</v>
          </cell>
          <cell r="CK276">
            <v>111.36881241105867</v>
          </cell>
          <cell r="CL276">
            <v>140.22150830007942</v>
          </cell>
          <cell r="CM276">
            <v>100.50126516972671</v>
          </cell>
        </row>
        <row r="277">
          <cell r="CA277">
            <v>37926</v>
          </cell>
          <cell r="CB277">
            <v>49.492100521325789</v>
          </cell>
          <cell r="CD277">
            <v>55.485750891429653</v>
          </cell>
          <cell r="CE277">
            <v>90.051413988760061</v>
          </cell>
          <cell r="CF277">
            <v>109.84956231338711</v>
          </cell>
          <cell r="CG277">
            <v>88.8699459519502</v>
          </cell>
          <cell r="CH277">
            <v>107.96408891932626</v>
          </cell>
          <cell r="CI277">
            <v>146.86754085138321</v>
          </cell>
          <cell r="CJ277">
            <v>114.75373380681084</v>
          </cell>
          <cell r="CK277">
            <v>111.78050445162869</v>
          </cell>
          <cell r="CL277">
            <v>140.73985879366998</v>
          </cell>
          <cell r="CM277">
            <v>100.87276759117017</v>
          </cell>
        </row>
        <row r="278">
          <cell r="CA278">
            <v>37956</v>
          </cell>
          <cell r="CB278">
            <v>49.675055725880867</v>
          </cell>
          <cell r="CD278">
            <v>55.690862551619936</v>
          </cell>
          <cell r="CE278">
            <v>90.384302968885066</v>
          </cell>
          <cell r="CF278">
            <v>110.2556382109876</v>
          </cell>
          <cell r="CG278">
            <v>89.198467452738612</v>
          </cell>
          <cell r="CH278">
            <v>108.36319487289808</v>
          </cell>
          <cell r="CI278">
            <v>147.41045943224617</v>
          </cell>
          <cell r="CJ278">
            <v>115.17793873286844</v>
          </cell>
          <cell r="CK278">
            <v>112.19371837550338</v>
          </cell>
          <cell r="CL278">
            <v>141.26012545003371</v>
          </cell>
          <cell r="CM278">
            <v>101.24564326944679</v>
          </cell>
        </row>
        <row r="279">
          <cell r="CA279">
            <v>37956</v>
          </cell>
          <cell r="CB279">
            <v>49.675055725880867</v>
          </cell>
          <cell r="CD279">
            <v>55.690862551619936</v>
          </cell>
          <cell r="CE279">
            <v>90.384302968885066</v>
          </cell>
          <cell r="CF279">
            <v>110.2556382109876</v>
          </cell>
          <cell r="CG279">
            <v>89.198467452738612</v>
          </cell>
          <cell r="CH279">
            <v>108.36319487289808</v>
          </cell>
          <cell r="CI279">
            <v>147.41045943224617</v>
          </cell>
          <cell r="CJ279">
            <v>115.17793873286844</v>
          </cell>
          <cell r="CK279">
            <v>112.19371837550338</v>
          </cell>
          <cell r="CL279">
            <v>141.26012545003371</v>
          </cell>
          <cell r="CM279">
            <v>101.24564326944679</v>
          </cell>
        </row>
        <row r="282">
          <cell r="CB282">
            <v>-11.271569139424479</v>
          </cell>
          <cell r="CD282">
            <v>-21.024265572325241</v>
          </cell>
          <cell r="CE282">
            <v>-18.386299773327082</v>
          </cell>
          <cell r="CF282">
            <v>-6.1111072320846347</v>
          </cell>
          <cell r="CG282">
            <v>-16.653354148536962</v>
          </cell>
          <cell r="CH282">
            <v>-26.547219379426252</v>
          </cell>
          <cell r="CI282">
            <v>-27.204966877516057</v>
          </cell>
          <cell r="CJ282">
            <v>-21.002247904871652</v>
          </cell>
          <cell r="CK282">
            <v>-11.880598543534958</v>
          </cell>
          <cell r="CL282">
            <v>-1.361828488346589</v>
          </cell>
          <cell r="CM282">
            <v>-13.508386631396121</v>
          </cell>
        </row>
        <row r="283">
          <cell r="CB283">
            <v>-9.1475773833971559</v>
          </cell>
          <cell r="CD283">
            <v>-23.61584257894534</v>
          </cell>
          <cell r="CE283">
            <v>-18.715665273540978</v>
          </cell>
          <cell r="CF283">
            <v>-7.0725587822799127</v>
          </cell>
          <cell r="CG283">
            <v>-19.814187100049509</v>
          </cell>
          <cell r="CH283">
            <v>-26.076660253788418</v>
          </cell>
          <cell r="CI283">
            <v>-25.929594289976961</v>
          </cell>
          <cell r="CJ283">
            <v>-19.307612244082932</v>
          </cell>
          <cell r="CK283">
            <v>-10.149865222239796</v>
          </cell>
          <cell r="CL283">
            <v>1.5555329096775665</v>
          </cell>
          <cell r="CM283">
            <v>-12.706888341592119</v>
          </cell>
        </row>
      </sheetData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Hoja2"/>
      <sheetName val="1996"/>
      <sheetName val="1997"/>
      <sheetName val="cartera 1"/>
      <sheetName val="graf1 IPBX"/>
      <sheetName val="cartera_1"/>
      <sheetName val="graf1_IPBX"/>
      <sheetName val="cartera_11"/>
      <sheetName val="graf1_IPBX1"/>
      <sheetName val="cartera_12"/>
      <sheetName val="graf1_IPBX2"/>
      <sheetName val="cartera_13"/>
      <sheetName val="graf1_IPBX3"/>
      <sheetName val="cartera_14"/>
      <sheetName val="graf1_IPBX4"/>
      <sheetName val="cartera_15"/>
      <sheetName val="graf1_IPBX5"/>
      <sheetName val="cartera_16"/>
      <sheetName val="graf1_IPBX6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ec PIB"/>
      <sheetName val="Crec PIB"/>
      <sheetName val="Datos PIB oferta y Cuadro"/>
      <sheetName val="Datos PIB demanda y cuadro"/>
      <sheetName val="BOP grafico"/>
      <sheetName val="Cuadro BOP"/>
      <sheetName val="Exportaciones"/>
      <sheetName val="IPPBX"/>
      <sheetName val="Gráfico ipbx"/>
      <sheetName val="ITCER grafico"/>
      <sheetName val="ITCER"/>
      <sheetName val="Depósitos"/>
      <sheetName val="datos depositos"/>
      <sheetName val="cartera"/>
      <sheetName val="data cartera"/>
      <sheetName val="tipos cambio"/>
      <sheetName val="tcambio"/>
      <sheetName val="inf y dev"/>
      <sheetName val="inf y dev data"/>
      <sheetName val="Venta neta divisas grafico"/>
      <sheetName val="venta neta divisas"/>
      <sheetName val="RIN"/>
      <sheetName val="SPNF"/>
      <sheetName val="Deuda grafico"/>
      <sheetName val="vp deuda s pib graf"/>
      <sheetName val="deuda"/>
      <sheetName val="Perspectivas"/>
      <sheetName val="SPNF Graf"/>
      <sheetName val="SPNF data"/>
      <sheetName val="x y m s pib graf"/>
      <sheetName val="Hoja2"/>
      <sheetName val="Velocidad de "/>
      <sheetName val="Datos_crec_PIB"/>
      <sheetName val="Crec_PIB"/>
      <sheetName val="Datos_PIB_oferta_y_Cuadro"/>
      <sheetName val="Datos_PIB_demanda_y_cuadro"/>
      <sheetName val="BOP_grafico"/>
      <sheetName val="Cuadro_BOP"/>
      <sheetName val="Gráfico_ipbx"/>
      <sheetName val="ITCER_grafico"/>
      <sheetName val="datos_depositos"/>
      <sheetName val="data_cartera"/>
      <sheetName val="tipos_cambio"/>
      <sheetName val="inf_y_dev"/>
      <sheetName val="inf_y_dev_data"/>
      <sheetName val="Venta_neta_divisas_grafico"/>
      <sheetName val="venta_neta_divisas"/>
      <sheetName val="Deuda_grafico"/>
      <sheetName val="vp_deuda_s_pib_graf"/>
      <sheetName val="SPNF_Graf"/>
      <sheetName val="SPNF_data"/>
      <sheetName val="x_y_m_s_pib_graf"/>
      <sheetName val="Velocidad_de_"/>
      <sheetName val="Datos_crec_PIB1"/>
      <sheetName val="Crec_PIB1"/>
      <sheetName val="Datos_PIB_oferta_y_Cuadro1"/>
      <sheetName val="Datos_PIB_demanda_y_cuadro1"/>
      <sheetName val="BOP_grafico1"/>
      <sheetName val="Cuadro_BOP1"/>
      <sheetName val="Gráfico_ipbx1"/>
      <sheetName val="ITCER_grafico1"/>
      <sheetName val="datos_depositos1"/>
      <sheetName val="data_cartera1"/>
      <sheetName val="tipos_cambio1"/>
      <sheetName val="inf_y_dev1"/>
      <sheetName val="inf_y_dev_data1"/>
      <sheetName val="Venta_neta_divisas_grafico1"/>
      <sheetName val="venta_neta_divisas1"/>
      <sheetName val="Deuda_grafico1"/>
      <sheetName val="vp_deuda_s_pib_graf1"/>
      <sheetName val="SPNF_Graf1"/>
      <sheetName val="SPNF_data1"/>
      <sheetName val="x_y_m_s_pib_graf1"/>
      <sheetName val="Velocidad_de_1"/>
      <sheetName val="Datos_crec_PIB2"/>
      <sheetName val="Crec_PIB2"/>
      <sheetName val="Datos_PIB_oferta_y_Cuadro2"/>
      <sheetName val="Datos_PIB_demanda_y_cuadro2"/>
      <sheetName val="BOP_grafico2"/>
      <sheetName val="Cuadro_BOP2"/>
      <sheetName val="Gráfico_ipbx2"/>
      <sheetName val="ITCER_grafico2"/>
      <sheetName val="datos_depositos2"/>
      <sheetName val="data_cartera2"/>
      <sheetName val="tipos_cambio2"/>
      <sheetName val="inf_y_dev2"/>
      <sheetName val="inf_y_dev_data2"/>
      <sheetName val="Venta_neta_divisas_grafico2"/>
      <sheetName val="venta_neta_divisas2"/>
      <sheetName val="Deuda_grafico2"/>
      <sheetName val="vp_deuda_s_pib_graf2"/>
      <sheetName val="SPNF_Graf2"/>
      <sheetName val="SPNF_data2"/>
      <sheetName val="x_y_m_s_pib_graf2"/>
      <sheetName val="Velocidad_de_2"/>
      <sheetName val="Datos_crec_PIB3"/>
      <sheetName val="Crec_PIB3"/>
      <sheetName val="Datos_PIB_oferta_y_Cuadro3"/>
      <sheetName val="Datos_PIB_demanda_y_cuadro3"/>
      <sheetName val="BOP_grafico3"/>
      <sheetName val="Cuadro_BOP3"/>
      <sheetName val="Gráfico_ipbx3"/>
      <sheetName val="ITCER_grafico3"/>
      <sheetName val="datos_depositos3"/>
      <sheetName val="data_cartera3"/>
      <sheetName val="tipos_cambio3"/>
      <sheetName val="inf_y_dev3"/>
      <sheetName val="inf_y_dev_data3"/>
      <sheetName val="Venta_neta_divisas_grafico3"/>
      <sheetName val="venta_neta_divisas3"/>
      <sheetName val="Deuda_grafico3"/>
      <sheetName val="vp_deuda_s_pib_graf3"/>
      <sheetName val="SPNF_Graf3"/>
      <sheetName val="SPNF_data3"/>
      <sheetName val="x_y_m_s_pib_graf3"/>
      <sheetName val="Velocidad_de_3"/>
      <sheetName val="Datos_crec_PIB4"/>
      <sheetName val="Crec_PIB4"/>
      <sheetName val="Datos_PIB_oferta_y_Cuadro4"/>
      <sheetName val="Datos_PIB_demanda_y_cuadro4"/>
      <sheetName val="BOP_grafico4"/>
      <sheetName val="Cuadro_BOP4"/>
      <sheetName val="Gráfico_ipbx4"/>
      <sheetName val="ITCER_grafico4"/>
      <sheetName val="datos_depositos4"/>
      <sheetName val="data_cartera4"/>
      <sheetName val="tipos_cambio4"/>
      <sheetName val="inf_y_dev4"/>
      <sheetName val="inf_y_dev_data4"/>
      <sheetName val="Venta_neta_divisas_grafico4"/>
      <sheetName val="venta_neta_divisas4"/>
      <sheetName val="Deuda_grafico4"/>
      <sheetName val="vp_deuda_s_pib_graf4"/>
      <sheetName val="SPNF_Graf4"/>
      <sheetName val="SPNF_data4"/>
      <sheetName val="x_y_m_s_pib_graf4"/>
      <sheetName val="Velocidad_de_4"/>
      <sheetName val="Datos_crec_PIB5"/>
      <sheetName val="Crec_PIB5"/>
      <sheetName val="Datos_PIB_oferta_y_Cuadro5"/>
      <sheetName val="Datos_PIB_demanda_y_cuadro5"/>
      <sheetName val="BOP_grafico5"/>
      <sheetName val="Cuadro_BOP5"/>
      <sheetName val="Gráfico_ipbx5"/>
      <sheetName val="ITCER_grafico5"/>
      <sheetName val="datos_depositos5"/>
      <sheetName val="data_cartera5"/>
      <sheetName val="tipos_cambio5"/>
      <sheetName val="inf_y_dev5"/>
      <sheetName val="inf_y_dev_data5"/>
      <sheetName val="Venta_neta_divisas_grafico5"/>
      <sheetName val="venta_neta_divisas5"/>
      <sheetName val="Deuda_grafico5"/>
      <sheetName val="vp_deuda_s_pib_graf5"/>
      <sheetName val="SPNF_Graf5"/>
      <sheetName val="SPNF_data5"/>
      <sheetName val="x_y_m_s_pib_graf5"/>
      <sheetName val="Velocidad_de_5"/>
      <sheetName val="Datos_crec_PIB6"/>
      <sheetName val="Crec_PIB6"/>
      <sheetName val="Datos_PIB_oferta_y_Cuadro6"/>
      <sheetName val="Datos_PIB_demanda_y_cuadro6"/>
      <sheetName val="BOP_grafico6"/>
      <sheetName val="Cuadro_BOP6"/>
      <sheetName val="Gráfico_ipbx6"/>
      <sheetName val="ITCER_grafico6"/>
      <sheetName val="datos_depositos6"/>
      <sheetName val="data_cartera6"/>
      <sheetName val="tipos_cambio6"/>
      <sheetName val="inf_y_dev6"/>
      <sheetName val="inf_y_dev_data6"/>
      <sheetName val="Venta_neta_divisas_grafico6"/>
      <sheetName val="venta_neta_divisas6"/>
      <sheetName val="Deuda_grafico6"/>
      <sheetName val="vp_deuda_s_pib_graf6"/>
      <sheetName val="SPNF_Graf6"/>
      <sheetName val="SPNF_data6"/>
      <sheetName val="x_y_m_s_pib_graf6"/>
      <sheetName val="Velocidad_de_6"/>
      <sheetName val="Datos_crec_PIB7"/>
      <sheetName val="Crec_PIB7"/>
      <sheetName val="Datos_PIB_oferta_y_Cuadro7"/>
      <sheetName val="Datos_PIB_demanda_y_cuadro7"/>
      <sheetName val="BOP_grafico7"/>
      <sheetName val="Cuadro_BOP7"/>
      <sheetName val="Gráfico_ipbx7"/>
      <sheetName val="ITCER_grafico7"/>
      <sheetName val="datos_depositos7"/>
      <sheetName val="data_cartera7"/>
      <sheetName val="tipos_cambio7"/>
      <sheetName val="inf_y_dev7"/>
      <sheetName val="inf_y_dev_data7"/>
      <sheetName val="Venta_neta_divisas_grafico7"/>
      <sheetName val="venta_neta_divisas7"/>
      <sheetName val="Deuda_grafico7"/>
      <sheetName val="vp_deuda_s_pib_graf7"/>
      <sheetName val="SPNF_Graf7"/>
      <sheetName val="SPNF_data7"/>
      <sheetName val="x_y_m_s_pib_graf7"/>
      <sheetName val="Velocidad_de_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AA5" t="str">
            <v>ESTANDAR</v>
          </cell>
        </row>
        <row r="6">
          <cell r="AA6" t="str">
            <v>PROMEDIO PONDERADO</v>
          </cell>
          <cell r="AG6" t="str">
            <v>Monto</v>
          </cell>
          <cell r="AJ6" t="str">
            <v>Saldo Promedio</v>
          </cell>
        </row>
        <row r="7">
          <cell r="AA7" t="str">
            <v>CO</v>
          </cell>
          <cell r="AB7" t="str">
            <v>VE</v>
          </cell>
          <cell r="AC7" t="str">
            <v>SPREAD</v>
          </cell>
          <cell r="AD7" t="str">
            <v>CO_OF</v>
          </cell>
          <cell r="AE7" t="str">
            <v>VE_OF</v>
          </cell>
          <cell r="AG7" t="str">
            <v>Compra</v>
          </cell>
          <cell r="AH7" t="str">
            <v>Venta</v>
          </cell>
          <cell r="AJ7" t="str">
            <v>Compra</v>
          </cell>
          <cell r="AK7" t="str">
            <v>Venta</v>
          </cell>
        </row>
        <row r="8">
          <cell r="Z8">
            <v>38503</v>
          </cell>
          <cell r="AA8">
            <v>8.0827475312595087</v>
          </cell>
          <cell r="AB8">
            <v>8.1010146910486522</v>
          </cell>
          <cell r="AC8">
            <v>1.8267159789143506E-2</v>
          </cell>
          <cell r="AD8">
            <v>8.08</v>
          </cell>
          <cell r="AE8">
            <v>8.1</v>
          </cell>
          <cell r="AG8">
            <v>16.698577053200029</v>
          </cell>
          <cell r="AH8">
            <v>20.962177095599522</v>
          </cell>
          <cell r="AJ8">
            <v>478.38701235317797</v>
          </cell>
          <cell r="AK8">
            <v>1037.9370714794773</v>
          </cell>
        </row>
        <row r="9">
          <cell r="Z9">
            <v>38504</v>
          </cell>
          <cell r="AA9">
            <v>8.0881635409171544</v>
          </cell>
          <cell r="AB9">
            <v>8.1066326920945144</v>
          </cell>
          <cell r="AC9">
            <v>1.8469151177360033E-2</v>
          </cell>
          <cell r="AD9">
            <v>8.08</v>
          </cell>
          <cell r="AE9">
            <v>8.1</v>
          </cell>
          <cell r="AG9">
            <v>11.914622825000011</v>
          </cell>
          <cell r="AH9">
            <v>7.0227131594000705</v>
          </cell>
          <cell r="AJ9">
            <v>367.24787550473172</v>
          </cell>
          <cell r="AK9">
            <v>521.94077736158079</v>
          </cell>
        </row>
        <row r="10">
          <cell r="Z10">
            <v>38505</v>
          </cell>
          <cell r="AA10">
            <v>8.0778567806869326</v>
          </cell>
          <cell r="AB10">
            <v>8.1085020486143957</v>
          </cell>
          <cell r="AC10">
            <v>3.0645267927463138E-2</v>
          </cell>
          <cell r="AD10">
            <v>8.08</v>
          </cell>
          <cell r="AE10">
            <v>8.1</v>
          </cell>
          <cell r="AG10">
            <v>6.4352406788999668</v>
          </cell>
          <cell r="AH10">
            <v>8.741936961700052</v>
          </cell>
          <cell r="AJ10">
            <v>192.72380817884959</v>
          </cell>
          <cell r="AK10">
            <v>592.35241643176937</v>
          </cell>
        </row>
        <row r="11">
          <cell r="Z11">
            <v>38506</v>
          </cell>
          <cell r="AA11">
            <v>8.0858998620098763</v>
          </cell>
          <cell r="AB11">
            <v>8.1062044961498607</v>
          </cell>
          <cell r="AC11">
            <v>2.0304634139984401E-2</v>
          </cell>
          <cell r="AD11">
            <v>8.08</v>
          </cell>
          <cell r="AE11">
            <v>8.1</v>
          </cell>
          <cell r="AG11">
            <v>14.397132917200022</v>
          </cell>
          <cell r="AH11">
            <v>12.299199197800057</v>
          </cell>
          <cell r="AJ11">
            <v>367.11459104980037</v>
          </cell>
          <cell r="AK11">
            <v>688.45223609292236</v>
          </cell>
        </row>
        <row r="12">
          <cell r="Z12">
            <v>38507</v>
          </cell>
          <cell r="AA12">
            <v>8.0794298278252761</v>
          </cell>
          <cell r="AB12">
            <v>8.1145890870120585</v>
          </cell>
          <cell r="AC12">
            <v>3.5159259186782421E-2</v>
          </cell>
          <cell r="AD12">
            <v>8.08</v>
          </cell>
          <cell r="AE12">
            <v>8.1</v>
          </cell>
          <cell r="AG12">
            <v>0.95594866650000165</v>
          </cell>
          <cell r="AH12">
            <v>0.93125138579999633</v>
          </cell>
          <cell r="AJ12">
            <v>73.76716309128804</v>
          </cell>
          <cell r="AK12">
            <v>186.43671387387315</v>
          </cell>
        </row>
        <row r="13">
          <cell r="Z13">
            <v>38508</v>
          </cell>
          <cell r="AA13">
            <v>8.0836083976424327</v>
          </cell>
          <cell r="AB13">
            <v>8.1197271050552846</v>
          </cell>
          <cell r="AC13">
            <v>3.6118707412851947E-2</v>
          </cell>
          <cell r="AD13">
            <v>8.08</v>
          </cell>
          <cell r="AE13">
            <v>8.1</v>
          </cell>
          <cell r="AG13">
            <v>3.9633618900000001E-2</v>
          </cell>
          <cell r="AH13">
            <v>2.7203981400000042E-2</v>
          </cell>
          <cell r="AJ13">
            <v>50.296470685279189</v>
          </cell>
          <cell r="AK13">
            <v>104.2298137931036</v>
          </cell>
        </row>
        <row r="14">
          <cell r="Z14">
            <v>38509</v>
          </cell>
          <cell r="AA14">
            <v>8.0818915614403597</v>
          </cell>
          <cell r="AB14">
            <v>8.1092120699435455</v>
          </cell>
          <cell r="AC14">
            <v>2.7320508503185792E-2</v>
          </cell>
          <cell r="AD14">
            <v>8.08</v>
          </cell>
          <cell r="AE14">
            <v>8.1</v>
          </cell>
          <cell r="AG14">
            <v>10.226540660800037</v>
          </cell>
          <cell r="AH14">
            <v>7.4385423083000983</v>
          </cell>
          <cell r="AJ14">
            <v>240.12164316607658</v>
          </cell>
          <cell r="AK14">
            <v>359.78439217896488</v>
          </cell>
        </row>
        <row r="15">
          <cell r="Z15">
            <v>38510</v>
          </cell>
          <cell r="AA15">
            <v>8.0785985876449757</v>
          </cell>
          <cell r="AB15">
            <v>8.1033431946169028</v>
          </cell>
          <cell r="AC15">
            <v>2.4744606971927041E-2</v>
          </cell>
          <cell r="AD15">
            <v>8.08</v>
          </cell>
          <cell r="AE15">
            <v>8.1</v>
          </cell>
          <cell r="AG15">
            <v>7.6537242198999786</v>
          </cell>
          <cell r="AH15">
            <v>9.2180219333000686</v>
          </cell>
          <cell r="AJ15">
            <v>323.16011737459797</v>
          </cell>
          <cell r="AK15">
            <v>623.38688938257042</v>
          </cell>
        </row>
        <row r="16">
          <cell r="Z16">
            <v>38511</v>
          </cell>
          <cell r="AA16">
            <v>8.0873291263487967</v>
          </cell>
          <cell r="AB16">
            <v>8.1055823822871069</v>
          </cell>
          <cell r="AC16">
            <v>1.8253255938310176E-2</v>
          </cell>
          <cell r="AD16">
            <v>8.08</v>
          </cell>
          <cell r="AE16">
            <v>8.1</v>
          </cell>
          <cell r="AG16">
            <v>11.424892934600047</v>
          </cell>
          <cell r="AH16">
            <v>17.854917320100043</v>
          </cell>
          <cell r="AJ16">
            <v>396.67012480383471</v>
          </cell>
          <cell r="AK16">
            <v>1157.831354652749</v>
          </cell>
        </row>
        <row r="17">
          <cell r="Z17">
            <v>38512</v>
          </cell>
          <cell r="AA17">
            <v>8.0902783744661697</v>
          </cell>
          <cell r="AB17">
            <v>8.1095156244380231</v>
          </cell>
          <cell r="AC17">
            <v>1.9237249971853387E-2</v>
          </cell>
          <cell r="AD17">
            <v>8.08</v>
          </cell>
          <cell r="AE17">
            <v>8.1</v>
          </cell>
          <cell r="AG17">
            <v>12.116595386500014</v>
          </cell>
          <cell r="AH17">
            <v>9.3478969887000307</v>
          </cell>
          <cell r="AJ17">
            <v>452.11176815298558</v>
          </cell>
          <cell r="AK17">
            <v>705.92788013140239</v>
          </cell>
        </row>
        <row r="18">
          <cell r="Z18">
            <v>38513</v>
          </cell>
          <cell r="AA18">
            <v>8.0877869315034125</v>
          </cell>
          <cell r="AB18">
            <v>8.1080096864239266</v>
          </cell>
          <cell r="AC18">
            <v>2.0222754920514063E-2</v>
          </cell>
          <cell r="AD18">
            <v>8.08</v>
          </cell>
          <cell r="AE18">
            <v>8.1</v>
          </cell>
          <cell r="AG18">
            <v>10.96086226690001</v>
          </cell>
          <cell r="AH18">
            <v>11.310106757100161</v>
          </cell>
          <cell r="AJ18">
            <v>332.95450385479984</v>
          </cell>
          <cell r="AK18">
            <v>640.58148828161313</v>
          </cell>
        </row>
        <row r="19">
          <cell r="Z19">
            <v>38514</v>
          </cell>
          <cell r="AA19">
            <v>8.0783422745635818</v>
          </cell>
          <cell r="AB19">
            <v>8.1149220475029686</v>
          </cell>
          <cell r="AC19">
            <v>3.6579772939386856E-2</v>
          </cell>
          <cell r="AD19">
            <v>8.08</v>
          </cell>
          <cell r="AE19">
            <v>8.1</v>
          </cell>
          <cell r="AG19">
            <v>0.92522466170000295</v>
          </cell>
          <cell r="AH19">
            <v>0.90498371019999813</v>
          </cell>
          <cell r="AJ19">
            <v>75.744957977896277</v>
          </cell>
          <cell r="AK19">
            <v>145.75353683362829</v>
          </cell>
        </row>
        <row r="20">
          <cell r="Z20">
            <v>38515</v>
          </cell>
          <cell r="AA20">
            <v>8.0832553342377444</v>
          </cell>
          <cell r="AB20">
            <v>8.1187013362690159</v>
          </cell>
          <cell r="AC20">
            <v>3.5446002031271462E-2</v>
          </cell>
          <cell r="AD20">
            <v>8.08</v>
          </cell>
          <cell r="AE20">
            <v>8.1</v>
          </cell>
          <cell r="AG20">
            <v>4.8528981499999978E-2</v>
          </cell>
          <cell r="AH20">
            <v>2.6838458000000013E-2</v>
          </cell>
          <cell r="AJ20">
            <v>54.101428651059067</v>
          </cell>
          <cell r="AK20">
            <v>116.18380086580092</v>
          </cell>
        </row>
        <row r="21">
          <cell r="Z21">
            <v>38516</v>
          </cell>
          <cell r="AA21">
            <v>8.0823792864467023</v>
          </cell>
          <cell r="AB21">
            <v>8.1112619122829219</v>
          </cell>
          <cell r="AC21">
            <v>2.8882625836219589E-2</v>
          </cell>
          <cell r="AD21">
            <v>8.08</v>
          </cell>
          <cell r="AE21">
            <v>8.1</v>
          </cell>
          <cell r="AG21">
            <v>11.121560951400005</v>
          </cell>
          <cell r="AH21">
            <v>10.939765165300113</v>
          </cell>
          <cell r="AJ21">
            <v>214.74755163065524</v>
          </cell>
          <cell r="AK21">
            <v>467.47137703188241</v>
          </cell>
        </row>
        <row r="22">
          <cell r="Z22">
            <v>38517</v>
          </cell>
          <cell r="AA22">
            <v>8.0844717969901669</v>
          </cell>
          <cell r="AB22">
            <v>8.1085032550380305</v>
          </cell>
          <cell r="AC22">
            <v>2.4031458047863552E-2</v>
          </cell>
          <cell r="AD22">
            <v>8.08</v>
          </cell>
          <cell r="AE22">
            <v>8.1</v>
          </cell>
          <cell r="AG22">
            <v>11.34446786150002</v>
          </cell>
          <cell r="AH22">
            <v>14.598013397300065</v>
          </cell>
          <cell r="AJ22">
            <v>314.7656241918931</v>
          </cell>
          <cell r="AK22">
            <v>779.47529887334815</v>
          </cell>
        </row>
        <row r="23">
          <cell r="Z23">
            <v>38518</v>
          </cell>
          <cell r="AA23">
            <v>8.0844944349183656</v>
          </cell>
          <cell r="AB23">
            <v>8.1090034420142523</v>
          </cell>
          <cell r="AC23">
            <v>2.4509007095886659E-2</v>
          </cell>
          <cell r="AD23">
            <v>8.08</v>
          </cell>
          <cell r="AE23">
            <v>8.1</v>
          </cell>
          <cell r="AG23">
            <v>11.469780106799989</v>
          </cell>
          <cell r="AH23">
            <v>12.140556676400211</v>
          </cell>
          <cell r="AJ23">
            <v>312.26430281778306</v>
          </cell>
          <cell r="AK23">
            <v>470.6919193734816</v>
          </cell>
        </row>
        <row r="24">
          <cell r="Z24">
            <v>38519</v>
          </cell>
          <cell r="AA24">
            <v>8.0851265420733363</v>
          </cell>
          <cell r="AB24">
            <v>8.1101933797510242</v>
          </cell>
          <cell r="AC24">
            <v>2.5066837677687914E-2</v>
          </cell>
          <cell r="AD24">
            <v>8.08</v>
          </cell>
          <cell r="AE24">
            <v>8.1</v>
          </cell>
          <cell r="AG24">
            <v>10.869831840400005</v>
          </cell>
          <cell r="AH24">
            <v>11.489561887400116</v>
          </cell>
          <cell r="AJ24">
            <v>313.05316054374759</v>
          </cell>
          <cell r="AK24">
            <v>522.87075122417934</v>
          </cell>
        </row>
        <row r="25">
          <cell r="Z25">
            <v>38520</v>
          </cell>
          <cell r="AA25">
            <v>8.0827026089714114</v>
          </cell>
          <cell r="AB25">
            <v>8.1103329111981797</v>
          </cell>
          <cell r="AC25">
            <v>2.7630302226768322E-2</v>
          </cell>
          <cell r="AD25">
            <v>8.08</v>
          </cell>
          <cell r="AE25">
            <v>8.1</v>
          </cell>
          <cell r="AG25">
            <v>14.577125129700001</v>
          </cell>
          <cell r="AH25">
            <v>11.494421372400073</v>
          </cell>
          <cell r="AJ25">
            <v>366.3883056778767</v>
          </cell>
          <cell r="AK25">
            <v>545.58673687108762</v>
          </cell>
        </row>
        <row r="26">
          <cell r="Z26">
            <v>38521</v>
          </cell>
          <cell r="AA26">
            <v>8.0788790456559116</v>
          </cell>
          <cell r="AB26">
            <v>8.1148485619742026</v>
          </cell>
          <cell r="AC26">
            <v>3.5969516318290928E-2</v>
          </cell>
          <cell r="AD26">
            <v>8.08</v>
          </cell>
          <cell r="AE26">
            <v>8.1</v>
          </cell>
          <cell r="AG26">
            <v>0.8558801080000018</v>
          </cell>
          <cell r="AH26">
            <v>0.78274155619999852</v>
          </cell>
          <cell r="AJ26">
            <v>77.07159909950488</v>
          </cell>
          <cell r="AK26">
            <v>179.52787986238496</v>
          </cell>
        </row>
        <row r="27">
          <cell r="Z27">
            <v>38522</v>
          </cell>
          <cell r="AA27">
            <v>8.0781836469976085</v>
          </cell>
          <cell r="AB27">
            <v>8.1216490889033182</v>
          </cell>
          <cell r="AC27">
            <v>4.3465441905709667E-2</v>
          </cell>
          <cell r="AD27">
            <v>8.08</v>
          </cell>
          <cell r="AE27">
            <v>8.1</v>
          </cell>
          <cell r="AG27">
            <v>5.0802273500000002E-2</v>
          </cell>
          <cell r="AH27">
            <v>2.8038237300000005E-2</v>
          </cell>
          <cell r="AJ27">
            <v>53.98753825717322</v>
          </cell>
          <cell r="AK27">
            <v>113.97657439024393</v>
          </cell>
        </row>
        <row r="28">
          <cell r="Z28">
            <v>38523</v>
          </cell>
          <cell r="AA28">
            <v>8.0820498664935911</v>
          </cell>
          <cell r="AB28">
            <v>8.1074264459152072</v>
          </cell>
          <cell r="AC28">
            <v>2.5376579421616086E-2</v>
          </cell>
          <cell r="AD28">
            <v>8.08</v>
          </cell>
          <cell r="AE28">
            <v>8.1</v>
          </cell>
          <cell r="AG28">
            <v>12.095698614500025</v>
          </cell>
          <cell r="AH28">
            <v>18.41737359239956</v>
          </cell>
          <cell r="AJ28">
            <v>234.08613203475818</v>
          </cell>
          <cell r="AK28">
            <v>808.95039277900298</v>
          </cell>
        </row>
        <row r="29">
          <cell r="Z29">
            <v>38524</v>
          </cell>
          <cell r="AA29">
            <v>8.0833353984191607</v>
          </cell>
          <cell r="AB29">
            <v>8.1098312749660941</v>
          </cell>
          <cell r="AC29">
            <v>2.6495876546933417E-2</v>
          </cell>
          <cell r="AD29">
            <v>8.08</v>
          </cell>
          <cell r="AE29">
            <v>8.1</v>
          </cell>
          <cell r="AG29">
            <v>9.7499845385000228</v>
          </cell>
          <cell r="AH29">
            <v>10.237399675800095</v>
          </cell>
          <cell r="AJ29">
            <v>279.65765656551235</v>
          </cell>
          <cell r="AK29">
            <v>621.4276845817709</v>
          </cell>
        </row>
        <row r="30">
          <cell r="Z30">
            <v>38525</v>
          </cell>
          <cell r="AA30">
            <v>8.0885551377772078</v>
          </cell>
          <cell r="AB30">
            <v>8.108493038108973</v>
          </cell>
          <cell r="AC30">
            <v>1.9937900331765235E-2</v>
          </cell>
          <cell r="AD30">
            <v>8.08</v>
          </cell>
          <cell r="AE30">
            <v>8.1</v>
          </cell>
          <cell r="AG30">
            <v>12.048069802199985</v>
          </cell>
          <cell r="AH30">
            <v>9.8025812332000051</v>
          </cell>
          <cell r="AJ30">
            <v>350.67292843379761</v>
          </cell>
          <cell r="AK30">
            <v>698.63739100563066</v>
          </cell>
        </row>
        <row r="31">
          <cell r="Z31">
            <v>38526</v>
          </cell>
          <cell r="AA31">
            <v>8.0819824557480562</v>
          </cell>
          <cell r="AB31">
            <v>8.1114421381549882</v>
          </cell>
          <cell r="AC31">
            <v>2.9459682406931975E-2</v>
          </cell>
          <cell r="AD31">
            <v>8.08</v>
          </cell>
          <cell r="AE31">
            <v>8.1</v>
          </cell>
          <cell r="AG31">
            <v>8.915667772399992</v>
          </cell>
          <cell r="AH31">
            <v>7.7240407512000191</v>
          </cell>
          <cell r="AJ31">
            <v>249.49399111235459</v>
          </cell>
          <cell r="AK31">
            <v>593.88288107027677</v>
          </cell>
        </row>
        <row r="32">
          <cell r="Z32">
            <v>38527</v>
          </cell>
          <cell r="AA32">
            <v>8.0798759610269322</v>
          </cell>
          <cell r="AB32">
            <v>8.1090485811274338</v>
          </cell>
          <cell r="AC32">
            <v>2.9172620100501589E-2</v>
          </cell>
          <cell r="AD32">
            <v>8.08</v>
          </cell>
          <cell r="AE32">
            <v>8.1</v>
          </cell>
          <cell r="AG32">
            <v>7.7736045523999779</v>
          </cell>
          <cell r="AH32">
            <v>8.3546189361000209</v>
          </cell>
          <cell r="AJ32">
            <v>220.72189875919184</v>
          </cell>
          <cell r="AK32">
            <v>681.95403935189131</v>
          </cell>
        </row>
        <row r="33">
          <cell r="Z33">
            <v>38528</v>
          </cell>
          <cell r="AA33">
            <v>8.0805310735503006</v>
          </cell>
          <cell r="AB33">
            <v>8.1143838968811224</v>
          </cell>
          <cell r="AC33">
            <v>3.3852823330821735E-2</v>
          </cell>
          <cell r="AD33">
            <v>8.08</v>
          </cell>
          <cell r="AE33">
            <v>8.1</v>
          </cell>
          <cell r="AG33">
            <v>0.8144075236000009</v>
          </cell>
          <cell r="AH33">
            <v>0.55739412200000127</v>
          </cell>
          <cell r="AJ33">
            <v>72.975584551971409</v>
          </cell>
          <cell r="AK33">
            <v>170.6134441383536</v>
          </cell>
        </row>
        <row r="34">
          <cell r="Z34">
            <v>38529</v>
          </cell>
          <cell r="AA34">
            <v>8.0785787244275298</v>
          </cell>
          <cell r="AB34">
            <v>8.1213357775010966</v>
          </cell>
          <cell r="AC34">
            <v>4.2757053073566809E-2</v>
          </cell>
          <cell r="AD34">
            <v>8.08</v>
          </cell>
          <cell r="AE34">
            <v>8.1</v>
          </cell>
          <cell r="AG34">
            <v>4.8085534799999996E-2</v>
          </cell>
          <cell r="AH34">
            <v>2.9036141099999999E-2</v>
          </cell>
          <cell r="AJ34">
            <v>49.470714814814812</v>
          </cell>
          <cell r="AK34">
            <v>138.26733857142858</v>
          </cell>
        </row>
        <row r="35">
          <cell r="Z35">
            <v>38530</v>
          </cell>
          <cell r="AA35">
            <v>8.0804258054673053</v>
          </cell>
          <cell r="AB35">
            <v>8.1105482490842018</v>
          </cell>
          <cell r="AC35">
            <v>3.0122443616896533E-2</v>
          </cell>
          <cell r="AD35">
            <v>8.08</v>
          </cell>
          <cell r="AE35">
            <v>8.1</v>
          </cell>
          <cell r="AG35">
            <v>9.4725968665999751</v>
          </cell>
          <cell r="AH35">
            <v>7.5283448832000399</v>
          </cell>
          <cell r="AJ35">
            <v>191.34240024643427</v>
          </cell>
          <cell r="AK35">
            <v>469.75819812804446</v>
          </cell>
        </row>
        <row r="36">
          <cell r="Z36">
            <v>38531</v>
          </cell>
          <cell r="AA36">
            <v>8.0834609943393207</v>
          </cell>
          <cell r="AB36">
            <v>8.1076836330827948</v>
          </cell>
          <cell r="AC36">
            <v>2.4222638743474079E-2</v>
          </cell>
          <cell r="AD36">
            <v>8.08</v>
          </cell>
          <cell r="AE36">
            <v>8.1</v>
          </cell>
          <cell r="AG36">
            <v>9.4970927234999767</v>
          </cell>
          <cell r="AH36">
            <v>10.203525895000015</v>
          </cell>
          <cell r="AJ36">
            <v>276.9639172790894</v>
          </cell>
          <cell r="AK36">
            <v>742.72280499344993</v>
          </cell>
        </row>
        <row r="37">
          <cell r="Z37">
            <v>38532</v>
          </cell>
          <cell r="AA37">
            <v>8.0854129247117772</v>
          </cell>
          <cell r="AB37">
            <v>8.1001683227686261</v>
          </cell>
          <cell r="AC37">
            <v>1.475539805684889E-2</v>
          </cell>
          <cell r="AD37">
            <v>8.08</v>
          </cell>
          <cell r="AE37">
            <v>8.1</v>
          </cell>
          <cell r="AG37">
            <v>19.394563721599987</v>
          </cell>
          <cell r="AH37">
            <v>16.374829983300057</v>
          </cell>
          <cell r="AJ37">
            <v>561.13658309753157</v>
          </cell>
          <cell r="AK37">
            <v>1187.6145911879937</v>
          </cell>
        </row>
        <row r="38">
          <cell r="Z38">
            <v>38533</v>
          </cell>
          <cell r="AA38">
            <v>8.0811837287899948</v>
          </cell>
          <cell r="AB38">
            <v>8.1092197961840036</v>
          </cell>
          <cell r="AC38">
            <v>2.8036067394008768E-2</v>
          </cell>
          <cell r="AD38">
            <v>8.08</v>
          </cell>
          <cell r="AE38">
            <v>8.1</v>
          </cell>
          <cell r="AG38">
            <v>11.743780921200013</v>
          </cell>
          <cell r="AH38">
            <v>11.08444798520005</v>
          </cell>
          <cell r="AJ38">
            <v>319.01178717300991</v>
          </cell>
          <cell r="AK38">
            <v>630.58641399476915</v>
          </cell>
        </row>
        <row r="39">
          <cell r="Z39">
            <v>38534</v>
          </cell>
          <cell r="AA39">
            <v>8.0880890246525716</v>
          </cell>
          <cell r="AB39">
            <v>8.1112899677207757</v>
          </cell>
          <cell r="AC39">
            <v>2.3200943068204083E-2</v>
          </cell>
          <cell r="AD39">
            <v>8.08</v>
          </cell>
          <cell r="AE39">
            <v>8.1</v>
          </cell>
          <cell r="AG39">
            <v>18.202329700999972</v>
          </cell>
          <cell r="AH39">
            <v>8.5148133575000973</v>
          </cell>
          <cell r="AJ39">
            <v>447.90299222421743</v>
          </cell>
          <cell r="AK39">
            <v>465.06162857065362</v>
          </cell>
        </row>
        <row r="40">
          <cell r="Z40">
            <v>38535</v>
          </cell>
          <cell r="AA40">
            <v>8.0805630859329955</v>
          </cell>
          <cell r="AB40">
            <v>8.1147194674171423</v>
          </cell>
          <cell r="AC40">
            <v>3.4156381484146792E-2</v>
          </cell>
          <cell r="AD40">
            <v>8.08</v>
          </cell>
          <cell r="AE40">
            <v>8.1</v>
          </cell>
          <cell r="AG40">
            <v>0.8991505137000011</v>
          </cell>
          <cell r="AH40">
            <v>0.61184186599999835</v>
          </cell>
          <cell r="AJ40">
            <v>77.915989055459363</v>
          </cell>
          <cell r="AK40">
            <v>154.6617457027296</v>
          </cell>
        </row>
        <row r="41">
          <cell r="Z41">
            <v>38536</v>
          </cell>
          <cell r="AA41">
            <v>8.0844637253849179</v>
          </cell>
          <cell r="AB41">
            <v>8.1192485087629507</v>
          </cell>
          <cell r="AC41">
            <v>3.4784783378032813E-2</v>
          </cell>
          <cell r="AD41">
            <v>8.08</v>
          </cell>
          <cell r="AE41">
            <v>8.1</v>
          </cell>
          <cell r="AG41">
            <v>3.8867191199999977E-2</v>
          </cell>
          <cell r="AH41">
            <v>3.1223288900000021E-2</v>
          </cell>
          <cell r="AJ41">
            <v>43.573084304932713</v>
          </cell>
          <cell r="AK41">
            <v>116.94115692883904</v>
          </cell>
        </row>
        <row r="42">
          <cell r="Z42">
            <v>38537</v>
          </cell>
          <cell r="AA42">
            <v>8.0792968526946467</v>
          </cell>
          <cell r="AB42">
            <v>8.1142083656676238</v>
          </cell>
          <cell r="AC42">
            <v>3.4911512972977121E-2</v>
          </cell>
          <cell r="AD42">
            <v>8.08</v>
          </cell>
          <cell r="AE42">
            <v>8.1</v>
          </cell>
          <cell r="AG42">
            <v>9.4901751970999868</v>
          </cell>
          <cell r="AH42">
            <v>15.419325235900111</v>
          </cell>
          <cell r="AJ42">
            <v>174.92765606982209</v>
          </cell>
          <cell r="AK42">
            <v>632.27642743675369</v>
          </cell>
        </row>
        <row r="43">
          <cell r="Z43">
            <v>38538</v>
          </cell>
          <cell r="AA43">
            <v>8.0825683896040683</v>
          </cell>
          <cell r="AB43">
            <v>8.1055725073732052</v>
          </cell>
          <cell r="AC43">
            <v>2.3004117769136911E-2</v>
          </cell>
          <cell r="AD43">
            <v>8.08</v>
          </cell>
          <cell r="AE43">
            <v>8.1</v>
          </cell>
          <cell r="AG43">
            <v>9.2499298436999862</v>
          </cell>
          <cell r="AH43">
            <v>13.658518814500097</v>
          </cell>
          <cell r="AJ43">
            <v>279.36123474676049</v>
          </cell>
          <cell r="AK43">
            <v>719.28583993365089</v>
          </cell>
        </row>
        <row r="44">
          <cell r="Z44">
            <v>38539</v>
          </cell>
          <cell r="AA44">
            <v>8.0774395507514143</v>
          </cell>
          <cell r="AB44">
            <v>8.1035623309764357</v>
          </cell>
          <cell r="AC44">
            <v>2.6122780225021458E-2</v>
          </cell>
          <cell r="AD44">
            <v>8.08</v>
          </cell>
          <cell r="AE44">
            <v>8.1</v>
          </cell>
          <cell r="AG44">
            <v>8.3675102509999899</v>
          </cell>
          <cell r="AH44">
            <v>9.7017589599000473</v>
          </cell>
          <cell r="AJ44">
            <v>284.30941017974209</v>
          </cell>
          <cell r="AK44">
            <v>492.85034086360417</v>
          </cell>
        </row>
        <row r="45">
          <cell r="Z45">
            <v>38540</v>
          </cell>
          <cell r="AA45">
            <v>8.0785138888426999</v>
          </cell>
          <cell r="AB45">
            <v>8.1098193817447495</v>
          </cell>
          <cell r="AC45">
            <v>3.1305492902049536E-2</v>
          </cell>
          <cell r="AD45">
            <v>8.08</v>
          </cell>
          <cell r="AE45">
            <v>8.1</v>
          </cell>
          <cell r="AG45">
            <v>6.6412756518999858</v>
          </cell>
          <cell r="AH45">
            <v>7.3231066902000457</v>
          </cell>
          <cell r="AJ45">
            <v>232.24491718771807</v>
          </cell>
          <cell r="AK45">
            <v>409.52391735823988</v>
          </cell>
        </row>
        <row r="46">
          <cell r="Z46">
            <v>38541</v>
          </cell>
          <cell r="AA46">
            <v>8.0838139080422202</v>
          </cell>
          <cell r="AB46">
            <v>8.1090515202255382</v>
          </cell>
          <cell r="AC46">
            <v>2.5237612183317992E-2</v>
          </cell>
          <cell r="AD46">
            <v>8.08</v>
          </cell>
          <cell r="AE46">
            <v>8.1</v>
          </cell>
          <cell r="AG46">
            <v>10.985935466899987</v>
          </cell>
          <cell r="AH46">
            <v>10.407431243900051</v>
          </cell>
          <cell r="AJ46">
            <v>322.28160839298249</v>
          </cell>
          <cell r="AK46">
            <v>531.94128514694876</v>
          </cell>
        </row>
        <row r="47">
          <cell r="Z47">
            <v>38542</v>
          </cell>
          <cell r="AA47">
            <v>8.0806022797046797</v>
          </cell>
          <cell r="AB47">
            <v>8.114471232979044</v>
          </cell>
          <cell r="AC47">
            <v>3.3868953274364344E-2</v>
          </cell>
          <cell r="AD47">
            <v>8.08</v>
          </cell>
          <cell r="AE47">
            <v>8.1</v>
          </cell>
          <cell r="AG47">
            <v>0.86787572930000068</v>
          </cell>
          <cell r="AH47">
            <v>0.86100974609999803</v>
          </cell>
          <cell r="AJ47">
            <v>82.302108041726001</v>
          </cell>
          <cell r="AK47">
            <v>159.86070295209765</v>
          </cell>
        </row>
        <row r="48">
          <cell r="Z48">
            <v>38543</v>
          </cell>
          <cell r="AA48">
            <v>8.0839648583839949</v>
          </cell>
          <cell r="AB48">
            <v>8.1190841921918881</v>
          </cell>
          <cell r="AC48">
            <v>3.5119333807893227E-2</v>
          </cell>
          <cell r="AD48">
            <v>8.08</v>
          </cell>
          <cell r="AE48">
            <v>8.1</v>
          </cell>
          <cell r="AG48">
            <v>4.1771454100000001E-2</v>
          </cell>
          <cell r="AH48">
            <v>3.0936001800000015E-2</v>
          </cell>
          <cell r="AJ48">
            <v>48.234935450346427</v>
          </cell>
          <cell r="AK48">
            <v>126.26939510204089</v>
          </cell>
        </row>
        <row r="49">
          <cell r="Z49">
            <v>38544</v>
          </cell>
          <cell r="AA49">
            <v>8.0803011555712931</v>
          </cell>
          <cell r="AB49">
            <v>8.109113450593032</v>
          </cell>
          <cell r="AC49">
            <v>2.8812295021738876E-2</v>
          </cell>
          <cell r="AD49">
            <v>8.08</v>
          </cell>
          <cell r="AE49">
            <v>8.1</v>
          </cell>
          <cell r="AG49">
            <v>10.067744283399925</v>
          </cell>
          <cell r="AH49">
            <v>10.038862670800208</v>
          </cell>
          <cell r="AJ49">
            <v>262.86538598955417</v>
          </cell>
          <cell r="AK49">
            <v>426.38730338091273</v>
          </cell>
        </row>
        <row r="50">
          <cell r="Z50">
            <v>38545</v>
          </cell>
          <cell r="AA50">
            <v>8.0775998693835263</v>
          </cell>
          <cell r="AB50">
            <v>8.1059211460844995</v>
          </cell>
          <cell r="AC50">
            <v>2.8321276700973286E-2</v>
          </cell>
          <cell r="AD50">
            <v>8.08</v>
          </cell>
          <cell r="AE50">
            <v>8.1</v>
          </cell>
          <cell r="AG50">
            <v>7.624975844899974</v>
          </cell>
          <cell r="AH50">
            <v>9.8668252736001101</v>
          </cell>
          <cell r="AJ50">
            <v>242.10884120467307</v>
          </cell>
          <cell r="AK50">
            <v>511.71171422052231</v>
          </cell>
        </row>
        <row r="51">
          <cell r="Z51">
            <v>38546</v>
          </cell>
          <cell r="AA51">
            <v>8.0758053219742383</v>
          </cell>
          <cell r="AB51">
            <v>8.1014309760234688</v>
          </cell>
          <cell r="AC51">
            <v>2.5625654049230562E-2</v>
          </cell>
          <cell r="AD51">
            <v>8.08</v>
          </cell>
          <cell r="AE51">
            <v>8.1</v>
          </cell>
          <cell r="AG51">
            <v>9.4729810268999994</v>
          </cell>
          <cell r="AH51">
            <v>8.9029529810000021</v>
          </cell>
          <cell r="AJ51">
            <v>324.50606422650037</v>
          </cell>
          <cell r="AK51">
            <v>621.15069985348509</v>
          </cell>
        </row>
        <row r="52">
          <cell r="Z52">
            <v>38547</v>
          </cell>
          <cell r="AA52">
            <v>8.0763931390173287</v>
          </cell>
          <cell r="AB52">
            <v>8.096058199858204</v>
          </cell>
          <cell r="AC52">
            <v>1.966506084087527E-2</v>
          </cell>
          <cell r="AD52">
            <v>8.08</v>
          </cell>
          <cell r="AE52">
            <v>8.1</v>
          </cell>
          <cell r="AG52">
            <v>11.385413204000002</v>
          </cell>
          <cell r="AH52">
            <v>11.626427048199997</v>
          </cell>
          <cell r="AJ52">
            <v>428.7968214823743</v>
          </cell>
          <cell r="AK52">
            <v>782.50283000403795</v>
          </cell>
        </row>
        <row r="53">
          <cell r="Z53">
            <v>38548</v>
          </cell>
          <cell r="AA53">
            <v>8.075669191252139</v>
          </cell>
          <cell r="AB53">
            <v>8.0842678637395089</v>
          </cell>
          <cell r="AC53">
            <v>8.5986724873698961E-3</v>
          </cell>
          <cell r="AD53">
            <v>8.08</v>
          </cell>
          <cell r="AE53">
            <v>8.1</v>
          </cell>
          <cell r="AG53">
            <v>17.986168465699976</v>
          </cell>
          <cell r="AH53">
            <v>44.19499499799997</v>
          </cell>
          <cell r="AJ53">
            <v>545.39900738977428</v>
          </cell>
          <cell r="AK53">
            <v>2371.8668490312871</v>
          </cell>
        </row>
        <row r="54">
          <cell r="Z54">
            <v>38549</v>
          </cell>
          <cell r="AA54">
            <v>8.0545259405072436</v>
          </cell>
          <cell r="AB54">
            <v>8.1011573254031646</v>
          </cell>
          <cell r="AC54">
            <v>4.6631384895921002E-2</v>
          </cell>
          <cell r="AD54">
            <v>8.08</v>
          </cell>
          <cell r="AE54">
            <v>8.1</v>
          </cell>
          <cell r="AG54">
            <v>0.77171353189999925</v>
          </cell>
          <cell r="AH54">
            <v>0.52719475380000091</v>
          </cell>
          <cell r="AJ54">
            <v>93.123389875708853</v>
          </cell>
          <cell r="AK54">
            <v>135.45600046248737</v>
          </cell>
        </row>
        <row r="55">
          <cell r="Z55">
            <v>38550</v>
          </cell>
          <cell r="AA55">
            <v>8.0496428707303078</v>
          </cell>
          <cell r="AB55">
            <v>8.1114699063524736</v>
          </cell>
          <cell r="AC55">
            <v>6.1827035622165738E-2</v>
          </cell>
          <cell r="AD55">
            <v>8.08</v>
          </cell>
          <cell r="AE55">
            <v>8.1</v>
          </cell>
          <cell r="AG55">
            <v>5.6756692099999985E-2</v>
          </cell>
          <cell r="AH55">
            <v>2.2368601200000011E-2</v>
          </cell>
          <cell r="AJ55">
            <v>59.996503276955586</v>
          </cell>
          <cell r="AK55">
            <v>95.592312820512873</v>
          </cell>
        </row>
        <row r="56">
          <cell r="Z56">
            <v>38551</v>
          </cell>
          <cell r="AA56">
            <v>8.052710494588716</v>
          </cell>
          <cell r="AB56">
            <v>8.078697812609569</v>
          </cell>
          <cell r="AC56">
            <v>2.5987318020852967E-2</v>
          </cell>
          <cell r="AD56">
            <v>8.0500000000000007</v>
          </cell>
          <cell r="AE56">
            <v>8.09</v>
          </cell>
          <cell r="AG56">
            <v>16.248029373800005</v>
          </cell>
          <cell r="AH56">
            <v>14.595924198599995</v>
          </cell>
          <cell r="AJ56">
            <v>330.86318672721359</v>
          </cell>
          <cell r="AK56">
            <v>689.16965855800538</v>
          </cell>
        </row>
        <row r="57">
          <cell r="Z57">
            <v>38552</v>
          </cell>
          <cell r="AA57">
            <v>8.048321596727547</v>
          </cell>
          <cell r="AB57">
            <v>8.079917889759475</v>
          </cell>
          <cell r="AC57">
            <v>3.1596293031928013E-2</v>
          </cell>
          <cell r="AD57">
            <v>8.0500000000000007</v>
          </cell>
          <cell r="AE57">
            <v>8.09</v>
          </cell>
          <cell r="AG57">
            <v>18.300570586300008</v>
          </cell>
          <cell r="AH57">
            <v>10.207430639300009</v>
          </cell>
          <cell r="AJ57">
            <v>649.80899003302238</v>
          </cell>
          <cell r="AK57">
            <v>766.09356344191008</v>
          </cell>
        </row>
        <row r="58">
          <cell r="Z58">
            <v>38553</v>
          </cell>
          <cell r="AA58">
            <v>8.0417527346745992</v>
          </cell>
          <cell r="AB58">
            <v>8.0839691732708037</v>
          </cell>
          <cell r="AC58">
            <v>4.2216438596204497E-2</v>
          </cell>
          <cell r="AD58">
            <v>8.0500000000000007</v>
          </cell>
          <cell r="AE58">
            <v>8.09</v>
          </cell>
          <cell r="AG58">
            <v>8.1493795415999966</v>
          </cell>
          <cell r="AH58">
            <v>6.9607305279999983</v>
          </cell>
          <cell r="AJ58">
            <v>242.05838184572423</v>
          </cell>
          <cell r="AK58">
            <v>452.96613053946754</v>
          </cell>
        </row>
        <row r="59">
          <cell r="Z59">
            <v>38554</v>
          </cell>
          <cell r="AA59">
            <v>8.0449388793200249</v>
          </cell>
          <cell r="AB59">
            <v>8.0723505977772998</v>
          </cell>
          <cell r="AC59">
            <v>2.7411718457274858E-2</v>
          </cell>
          <cell r="AD59">
            <v>8.0500000000000007</v>
          </cell>
          <cell r="AE59">
            <v>8.09</v>
          </cell>
          <cell r="AG59">
            <v>7.1153252461000003</v>
          </cell>
          <cell r="AH59">
            <v>9.8537547984999918</v>
          </cell>
          <cell r="AJ59">
            <v>224.29547161680799</v>
          </cell>
          <cell r="AK59">
            <v>798.97468568069348</v>
          </cell>
        </row>
        <row r="60">
          <cell r="Z60">
            <v>38555</v>
          </cell>
          <cell r="AA60">
            <v>8.0460905109759366</v>
          </cell>
          <cell r="AB60">
            <v>8.0584331918308596</v>
          </cell>
          <cell r="AC60">
            <v>1.2342680854922961E-2</v>
          </cell>
          <cell r="AD60">
            <v>8.0500000000000007</v>
          </cell>
          <cell r="AE60">
            <v>8.09</v>
          </cell>
          <cell r="AG60">
            <v>15.554564972699996</v>
          </cell>
          <cell r="AH60">
            <v>27.860307481</v>
          </cell>
          <cell r="AJ60">
            <v>413.32248220179088</v>
          </cell>
          <cell r="AK60">
            <v>2205.8834110055423</v>
          </cell>
        </row>
        <row r="61">
          <cell r="Z61">
            <v>38556</v>
          </cell>
          <cell r="AA61">
            <v>8.0496797694969224</v>
          </cell>
          <cell r="AB61">
            <v>8.0953576983579758</v>
          </cell>
          <cell r="AC61">
            <v>4.5677928861053374E-2</v>
          </cell>
          <cell r="AD61">
            <v>8.0500000000000007</v>
          </cell>
          <cell r="AE61">
            <v>8.09</v>
          </cell>
          <cell r="AG61">
            <v>0.97463429619999986</v>
          </cell>
          <cell r="AH61">
            <v>0.56871065790000086</v>
          </cell>
          <cell r="AJ61">
            <v>81.037191003575273</v>
          </cell>
          <cell r="AK61">
            <v>197.60620496872858</v>
          </cell>
        </row>
        <row r="62">
          <cell r="Z62">
            <v>38557</v>
          </cell>
          <cell r="AA62">
            <v>8.0504059634861367</v>
          </cell>
          <cell r="AB62">
            <v>8.1114881513655543</v>
          </cell>
          <cell r="AC62">
            <v>6.108218787941766E-2</v>
          </cell>
          <cell r="AD62">
            <v>8.0500000000000007</v>
          </cell>
          <cell r="AE62">
            <v>8.09</v>
          </cell>
          <cell r="AG62">
            <v>6.3119294900000011E-2</v>
          </cell>
          <cell r="AH62">
            <v>1.9402480599999994E-2</v>
          </cell>
          <cell r="AJ62">
            <v>53.400418697123527</v>
          </cell>
          <cell r="AK62">
            <v>140.59768550724635</v>
          </cell>
        </row>
        <row r="63">
          <cell r="Z63">
            <v>38558</v>
          </cell>
          <cell r="AA63">
            <v>8.0417225661741281</v>
          </cell>
          <cell r="AB63">
            <v>8.0587698374198631</v>
          </cell>
          <cell r="AC63">
            <v>1.7047271245735018E-2</v>
          </cell>
          <cell r="AD63">
            <v>8.0500000000000007</v>
          </cell>
          <cell r="AE63">
            <v>8.09</v>
          </cell>
          <cell r="AG63">
            <v>7.9260948677999989</v>
          </cell>
          <cell r="AH63">
            <v>19.418837352000008</v>
          </cell>
          <cell r="AJ63">
            <v>219.92494083795779</v>
          </cell>
          <cell r="AK63">
            <v>1681.1390660548877</v>
          </cell>
        </row>
        <row r="64">
          <cell r="Z64">
            <v>38559</v>
          </cell>
          <cell r="AA64">
            <v>8.0422372786328804</v>
          </cell>
          <cell r="AB64">
            <v>8.061380985162149</v>
          </cell>
          <cell r="AC64">
            <v>1.9143706529268556E-2</v>
          </cell>
          <cell r="AD64">
            <v>8.0500000000000007</v>
          </cell>
          <cell r="AE64">
            <v>8.09</v>
          </cell>
          <cell r="AG64">
            <v>7.2538239401999967</v>
          </cell>
          <cell r="AH64">
            <v>18.380878494499971</v>
          </cell>
          <cell r="AJ64">
            <v>275.36058688076514</v>
          </cell>
          <cell r="AK64">
            <v>2022.9890484811765</v>
          </cell>
        </row>
        <row r="65">
          <cell r="Z65">
            <v>38560</v>
          </cell>
          <cell r="AA65">
            <v>8.0425827278369066</v>
          </cell>
          <cell r="AB65">
            <v>8.0613283167010312</v>
          </cell>
          <cell r="AC65">
            <v>1.8745588864124585E-2</v>
          </cell>
          <cell r="AD65">
            <v>8.0500000000000007</v>
          </cell>
          <cell r="AE65">
            <v>8.09</v>
          </cell>
          <cell r="AG65">
            <v>9.4075194688000039</v>
          </cell>
          <cell r="AH65">
            <v>16.708397040599994</v>
          </cell>
          <cell r="AJ65">
            <v>345.71216627958273</v>
          </cell>
          <cell r="AK65">
            <v>1908.0046866050011</v>
          </cell>
        </row>
        <row r="66">
          <cell r="Z66">
            <v>38561</v>
          </cell>
          <cell r="AA66">
            <v>8.0414607805431295</v>
          </cell>
          <cell r="AB66">
            <v>8.0588038071640486</v>
          </cell>
          <cell r="AC66">
            <v>1.7343026620919133E-2</v>
          </cell>
          <cell r="AD66">
            <v>8.0500000000000007</v>
          </cell>
          <cell r="AE66">
            <v>8.09</v>
          </cell>
          <cell r="AG66">
            <v>9.3726088601000086</v>
          </cell>
          <cell r="AH66">
            <v>18.783590310499982</v>
          </cell>
          <cell r="AJ66">
            <v>325.91309757632689</v>
          </cell>
          <cell r="AK66">
            <v>1977.8446151942699</v>
          </cell>
        </row>
        <row r="67">
          <cell r="Z67">
            <v>38562</v>
          </cell>
          <cell r="AA67">
            <v>8.0441035304015145</v>
          </cell>
          <cell r="AB67">
            <v>8.0588038071640486</v>
          </cell>
          <cell r="AC67">
            <v>1.7343026620919133E-2</v>
          </cell>
          <cell r="AD67">
            <v>8.0500000000000007</v>
          </cell>
          <cell r="AE67">
            <v>8.09</v>
          </cell>
          <cell r="AG67">
            <v>23.819203033799692</v>
          </cell>
          <cell r="AH67">
            <v>22.836549618999967</v>
          </cell>
          <cell r="AJ67">
            <v>672.76381962433823</v>
          </cell>
          <cell r="AK67">
            <v>1685.6030129170335</v>
          </cell>
        </row>
        <row r="68">
          <cell r="Z68">
            <v>38563</v>
          </cell>
          <cell r="AA68">
            <v>8.033146443069425</v>
          </cell>
          <cell r="AB68">
            <v>8.0974199046511615</v>
          </cell>
          <cell r="AC68">
            <v>6.4273461581736413E-2</v>
          </cell>
          <cell r="AD68">
            <v>8.0500000000000007</v>
          </cell>
          <cell r="AE68">
            <v>8.09</v>
          </cell>
          <cell r="AG68">
            <v>0.83148188359999964</v>
          </cell>
          <cell r="AH68">
            <v>0.54459626100000003</v>
          </cell>
          <cell r="AJ68">
            <v>105.81342372104857</v>
          </cell>
          <cell r="AK68">
            <v>219.95002463651053</v>
          </cell>
        </row>
        <row r="69">
          <cell r="Z69">
            <v>38564</v>
          </cell>
          <cell r="AA69">
            <v>8.0347289313004211</v>
          </cell>
          <cell r="AB69">
            <v>8.1096611552458473</v>
          </cell>
          <cell r="AC69">
            <v>7.4932223945426202E-2</v>
          </cell>
          <cell r="AD69">
            <v>8.0500000000000007</v>
          </cell>
          <cell r="AE69">
            <v>8.09</v>
          </cell>
          <cell r="AG69">
            <v>4.9511736399999985E-2</v>
          </cell>
          <cell r="AH69">
            <v>1.2119730200000001E-2</v>
          </cell>
          <cell r="AJ69">
            <v>75.131618209408174</v>
          </cell>
          <cell r="AK69">
            <v>233.07173461538466</v>
          </cell>
        </row>
        <row r="70">
          <cell r="Z70">
            <v>38565</v>
          </cell>
          <cell r="AA70">
            <v>8.019502279769549</v>
          </cell>
          <cell r="AB70">
            <v>8.0609693240087203</v>
          </cell>
          <cell r="AC70">
            <v>4.1467044239171358E-2</v>
          </cell>
          <cell r="AD70">
            <v>8.0299999999999994</v>
          </cell>
          <cell r="AE70">
            <v>8.09</v>
          </cell>
          <cell r="AG70">
            <v>8.3658475598999953</v>
          </cell>
          <cell r="AH70">
            <v>10.914753225999991</v>
          </cell>
          <cell r="AJ70">
            <v>198.50154371574317</v>
          </cell>
          <cell r="AK70">
            <v>654.2832529672695</v>
          </cell>
        </row>
        <row r="71">
          <cell r="Z71">
            <v>38566</v>
          </cell>
          <cell r="AA71">
            <v>8.025554552039905</v>
          </cell>
          <cell r="AB71">
            <v>8.0522210835124213</v>
          </cell>
          <cell r="AC71">
            <v>2.6666531472516297E-2</v>
          </cell>
          <cell r="AD71">
            <v>8.0299999999999994</v>
          </cell>
          <cell r="AE71">
            <v>8.09</v>
          </cell>
          <cell r="AG71">
            <v>11.373680501299997</v>
          </cell>
          <cell r="AH71">
            <v>20.038533226199988</v>
          </cell>
          <cell r="AJ71">
            <v>337.90904368222459</v>
          </cell>
          <cell r="AK71">
            <v>1257.8327302868613</v>
          </cell>
        </row>
        <row r="72">
          <cell r="Z72">
            <v>38567</v>
          </cell>
          <cell r="AA72">
            <v>8.0384515761539852</v>
          </cell>
          <cell r="AB72">
            <v>8.0764632258544626</v>
          </cell>
          <cell r="AC72">
            <v>3.8011649700477435E-2</v>
          </cell>
          <cell r="AD72">
            <v>8.0299999999999994</v>
          </cell>
          <cell r="AE72">
            <v>8.09</v>
          </cell>
          <cell r="AG72">
            <v>14.491083211400024</v>
          </cell>
          <cell r="AH72">
            <v>6.4762936291999962</v>
          </cell>
          <cell r="AJ72">
            <v>409.58403650084864</v>
          </cell>
          <cell r="AK72">
            <v>411.40221250158788</v>
          </cell>
        </row>
        <row r="73">
          <cell r="Z73">
            <v>38568</v>
          </cell>
          <cell r="AA73">
            <v>8.0201338616176159</v>
          </cell>
          <cell r="AB73">
            <v>8.0637059400671287</v>
          </cell>
          <cell r="AC73">
            <v>4.357207844951283E-2</v>
          </cell>
          <cell r="AD73">
            <v>8.0299999999999994</v>
          </cell>
          <cell r="AE73">
            <v>8.09</v>
          </cell>
          <cell r="AG73">
            <v>8.4037818546999912</v>
          </cell>
          <cell r="AH73">
            <v>8.5715296522999989</v>
          </cell>
          <cell r="AJ73">
            <v>242.70149178940656</v>
          </cell>
          <cell r="AK73">
            <v>504.41532703466123</v>
          </cell>
        </row>
        <row r="74">
          <cell r="Z74">
            <v>38569</v>
          </cell>
          <cell r="AA74">
            <v>8.0163326840471107</v>
          </cell>
          <cell r="AB74">
            <v>8.064222650884016</v>
          </cell>
          <cell r="AC74">
            <v>4.7889966836905273E-2</v>
          </cell>
          <cell r="AD74">
            <v>8.0299999999999994</v>
          </cell>
          <cell r="AE74">
            <v>8.09</v>
          </cell>
          <cell r="AG74">
            <v>7.581827651299994</v>
          </cell>
          <cell r="AH74">
            <v>10.269212516899987</v>
          </cell>
          <cell r="AJ74">
            <v>206.33630837664973</v>
          </cell>
          <cell r="AK74">
            <v>525.27941262915544</v>
          </cell>
        </row>
        <row r="75">
          <cell r="Z75">
            <v>38570</v>
          </cell>
          <cell r="AA75">
            <v>8.0367363599707264</v>
          </cell>
          <cell r="AB75">
            <v>8.1012311104104722</v>
          </cell>
          <cell r="AC75">
            <v>6.4494750439745729E-2</v>
          </cell>
          <cell r="AD75">
            <v>8.0299999999999994</v>
          </cell>
          <cell r="AE75">
            <v>8.09</v>
          </cell>
          <cell r="AG75">
            <v>6.4753710000000006E-2</v>
          </cell>
          <cell r="AH75">
            <v>2.3470599999999998E-2</v>
          </cell>
          <cell r="AJ75">
            <v>60.744568480300188</v>
          </cell>
          <cell r="AK75">
            <v>138.87928994082839</v>
          </cell>
        </row>
        <row r="76">
          <cell r="Z76">
            <v>38571</v>
          </cell>
          <cell r="AA76">
            <v>8.0244835412321542</v>
          </cell>
          <cell r="AB76">
            <v>8.1004989692245939</v>
          </cell>
          <cell r="AC76">
            <v>7.6015427992439655E-2</v>
          </cell>
          <cell r="AD76">
            <v>8.0299999999999994</v>
          </cell>
          <cell r="AE76">
            <v>8.09</v>
          </cell>
          <cell r="AG76">
            <v>4.7824321200000006E-2</v>
          </cell>
          <cell r="AH76">
            <v>2.5153976200000001E-2</v>
          </cell>
          <cell r="AJ76">
            <v>63.850896128170902</v>
          </cell>
          <cell r="AK76">
            <v>99.03140236220473</v>
          </cell>
        </row>
        <row r="77">
          <cell r="Z77">
            <v>38572</v>
          </cell>
          <cell r="AA77">
            <v>8.0218919507603061</v>
          </cell>
          <cell r="AB77">
            <v>8.0645380469055681</v>
          </cell>
          <cell r="AC77">
            <v>4.2646096145261936E-2</v>
          </cell>
          <cell r="AD77">
            <v>8.0299999999999994</v>
          </cell>
          <cell r="AE77">
            <v>8.09</v>
          </cell>
          <cell r="AG77">
            <v>10.244571387600018</v>
          </cell>
          <cell r="AH77">
            <v>11.17647764649999</v>
          </cell>
          <cell r="AJ77">
            <v>250.05666205179568</v>
          </cell>
          <cell r="AK77">
            <v>527.83969238216628</v>
          </cell>
        </row>
        <row r="78">
          <cell r="Z78">
            <v>38573</v>
          </cell>
          <cell r="AA78">
            <v>8.021646460230377</v>
          </cell>
          <cell r="AB78">
            <v>8.0619478965906772</v>
          </cell>
          <cell r="AC78">
            <v>4.0301436360300258E-2</v>
          </cell>
          <cell r="AD78">
            <v>8.0299999999999994</v>
          </cell>
          <cell r="AE78">
            <v>8.09</v>
          </cell>
          <cell r="AG78">
            <v>8.5255171513999972</v>
          </cell>
          <cell r="AH78">
            <v>9.9488801111000011</v>
          </cell>
          <cell r="AJ78">
            <v>262.33974864299336</v>
          </cell>
          <cell r="AK78">
            <v>534.11070548665919</v>
          </cell>
        </row>
        <row r="79">
          <cell r="Z79">
            <v>38574</v>
          </cell>
          <cell r="AA79">
            <v>8.0203484203660409</v>
          </cell>
          <cell r="AB79">
            <v>8.0699430090776545</v>
          </cell>
          <cell r="AC79">
            <v>4.9594588711613596E-2</v>
          </cell>
          <cell r="AD79">
            <v>8.0299999999999994</v>
          </cell>
          <cell r="AE79">
            <v>8.09</v>
          </cell>
          <cell r="AG79">
            <v>6.3344540370999889</v>
          </cell>
          <cell r="AH79">
            <v>9.3352951146999921</v>
          </cell>
          <cell r="AJ79">
            <v>195.82212307097777</v>
          </cell>
          <cell r="AK79">
            <v>441.61479325890491</v>
          </cell>
        </row>
        <row r="80">
          <cell r="Z80">
            <v>38575</v>
          </cell>
          <cell r="AA80">
            <v>8.0308153455346538</v>
          </cell>
          <cell r="AB80">
            <v>8.0854074630189814</v>
          </cell>
          <cell r="AC80">
            <v>5.4592117484327574E-2</v>
          </cell>
          <cell r="AD80">
            <v>8.0299999999999994</v>
          </cell>
          <cell r="AE80">
            <v>8.09</v>
          </cell>
          <cell r="AG80">
            <v>7.2912692345999943</v>
          </cell>
          <cell r="AH80">
            <v>5.0913945472999975</v>
          </cell>
          <cell r="AJ80">
            <v>242.74292487931532</v>
          </cell>
          <cell r="AK80">
            <v>290.62129957760135</v>
          </cell>
        </row>
        <row r="81">
          <cell r="Z81">
            <v>38576</v>
          </cell>
          <cell r="AA81">
            <v>8.0238375070395502</v>
          </cell>
          <cell r="AB81">
            <v>8.0453053055346739</v>
          </cell>
          <cell r="AC81">
            <v>2.1467798495123702E-2</v>
          </cell>
          <cell r="AD81">
            <v>8.0299999999999994</v>
          </cell>
          <cell r="AE81">
            <v>8.09</v>
          </cell>
          <cell r="AG81">
            <v>13.930279358700011</v>
          </cell>
          <cell r="AH81">
            <v>20.160679609299994</v>
          </cell>
          <cell r="AJ81">
            <v>398.69145273898141</v>
          </cell>
          <cell r="AK81">
            <v>1092.9567174075678</v>
          </cell>
        </row>
        <row r="82">
          <cell r="Z82">
            <v>38577</v>
          </cell>
          <cell r="AA82">
            <v>8.0203063081497774</v>
          </cell>
          <cell r="AB82">
            <v>8.0960644646306825</v>
          </cell>
          <cell r="AC82">
            <v>7.5758156480905114E-2</v>
          </cell>
          <cell r="AD82">
            <v>8.0299999999999994</v>
          </cell>
          <cell r="AE82">
            <v>8.09</v>
          </cell>
          <cell r="AG82">
            <v>0.90767748490000055</v>
          </cell>
          <cell r="AH82">
            <v>0.59465611750000003</v>
          </cell>
          <cell r="AJ82">
            <v>83.426239420955923</v>
          </cell>
          <cell r="AK82">
            <v>131.27066611479029</v>
          </cell>
        </row>
        <row r="83">
          <cell r="Z83">
            <v>38578</v>
          </cell>
          <cell r="AA83">
            <v>8.0228910876261335</v>
          </cell>
          <cell r="AB83">
            <v>8.1023847171290146</v>
          </cell>
          <cell r="AC83">
            <v>7.9493629502881191E-2</v>
          </cell>
          <cell r="AD83">
            <v>8.0299999999999994</v>
          </cell>
          <cell r="AE83">
            <v>8.09</v>
          </cell>
          <cell r="AG83">
            <v>7.083031179999999E-2</v>
          </cell>
          <cell r="AH83">
            <v>2.2723534099999998E-2</v>
          </cell>
          <cell r="AJ83">
            <v>71.114770883534135</v>
          </cell>
          <cell r="AK83">
            <v>91.62715362903225</v>
          </cell>
        </row>
        <row r="84">
          <cell r="Z84">
            <v>38579</v>
          </cell>
          <cell r="AA84">
            <v>8.0147524197384037</v>
          </cell>
          <cell r="AB84">
            <v>8.0740306413552005</v>
          </cell>
          <cell r="AC84">
            <v>5.9278221616796856E-2</v>
          </cell>
          <cell r="AD84">
            <v>8.0299999999999994</v>
          </cell>
          <cell r="AE84">
            <v>8.09</v>
          </cell>
          <cell r="AG84">
            <v>8.0536629300000033</v>
          </cell>
          <cell r="AH84">
            <v>9.7402147514999911</v>
          </cell>
          <cell r="AJ84">
            <v>151.53845877394355</v>
          </cell>
          <cell r="AK84">
            <v>355.01584602347253</v>
          </cell>
        </row>
        <row r="85">
          <cell r="Z85">
            <v>38580</v>
          </cell>
          <cell r="AA85">
            <v>8.0195513883189253</v>
          </cell>
          <cell r="AB85">
            <v>8.0719823965841684</v>
          </cell>
          <cell r="AC85">
            <v>5.2431008265243051E-2</v>
          </cell>
          <cell r="AD85">
            <v>8.0299999999999994</v>
          </cell>
          <cell r="AE85">
            <v>8.09</v>
          </cell>
          <cell r="AG85">
            <v>7.2972079844000035</v>
          </cell>
          <cell r="AH85">
            <v>8.6044448202999941</v>
          </cell>
          <cell r="AJ85">
            <v>242.3757924867972</v>
          </cell>
          <cell r="AK85">
            <v>537.71058744531899</v>
          </cell>
        </row>
        <row r="86">
          <cell r="Z86">
            <v>38581</v>
          </cell>
          <cell r="AA86">
            <v>8.0210905979814875</v>
          </cell>
          <cell r="AB86">
            <v>8.0450470924169295</v>
          </cell>
          <cell r="AC86">
            <v>2.3956494435442011E-2</v>
          </cell>
          <cell r="AD86">
            <v>8.0299999999999994</v>
          </cell>
          <cell r="AE86">
            <v>8.09</v>
          </cell>
          <cell r="AG86">
            <v>8.7806285414000076</v>
          </cell>
          <cell r="AH86">
            <v>16.875509533199995</v>
          </cell>
          <cell r="AJ86">
            <v>269.98212161854713</v>
          </cell>
          <cell r="AK86">
            <v>1169.3119133314854</v>
          </cell>
        </row>
        <row r="87">
          <cell r="Z87">
            <v>38582</v>
          </cell>
          <cell r="AA87">
            <v>8.0182026451750623</v>
          </cell>
          <cell r="AB87">
            <v>8.0490046193060962</v>
          </cell>
          <cell r="AC87">
            <v>3.0801974131033916E-2</v>
          </cell>
          <cell r="AD87">
            <v>8.0299999999999994</v>
          </cell>
          <cell r="AE87">
            <v>8.09</v>
          </cell>
          <cell r="AG87">
            <v>6.9916940592999985</v>
          </cell>
          <cell r="AH87">
            <v>13.303496627299994</v>
          </cell>
          <cell r="AJ87">
            <v>220.86473525713922</v>
          </cell>
          <cell r="AK87">
            <v>1076.073495696837</v>
          </cell>
        </row>
        <row r="88">
          <cell r="Z88">
            <v>38583</v>
          </cell>
          <cell r="AA88">
            <v>8.0170909732240982</v>
          </cell>
          <cell r="AB88">
            <v>8.0552661642728793</v>
          </cell>
          <cell r="AC88">
            <v>3.8175191048781087E-2</v>
          </cell>
          <cell r="AD88">
            <v>8.0299999999999994</v>
          </cell>
          <cell r="AE88">
            <v>8.09</v>
          </cell>
          <cell r="AG88">
            <v>8.1346703901000108</v>
          </cell>
          <cell r="AH88">
            <v>15.097297298299974</v>
          </cell>
          <cell r="AJ88">
            <v>221.13495324580032</v>
          </cell>
          <cell r="AK88">
            <v>1157.2357272957208</v>
          </cell>
        </row>
        <row r="89">
          <cell r="Z89">
            <v>38584</v>
          </cell>
          <cell r="AA89">
            <v>8.0195922646252686</v>
          </cell>
          <cell r="AB89">
            <v>8.0959788452867905</v>
          </cell>
          <cell r="AC89">
            <v>7.6386580661521819E-2</v>
          </cell>
          <cell r="AD89">
            <v>8.0299999999999994</v>
          </cell>
          <cell r="AE89">
            <v>8.09</v>
          </cell>
          <cell r="AG89">
            <v>0.9275067665000003</v>
          </cell>
          <cell r="AH89">
            <v>0.53046605220000032</v>
          </cell>
          <cell r="AJ89">
            <v>78.883038484436156</v>
          </cell>
          <cell r="AK89">
            <v>132.18690560677803</v>
          </cell>
        </row>
        <row r="90">
          <cell r="Z90">
            <v>38585</v>
          </cell>
          <cell r="AA90">
            <v>8.0219978340399791</v>
          </cell>
          <cell r="AB90">
            <v>8.0941679277574838</v>
          </cell>
          <cell r="AC90">
            <v>7.2170093717504713E-2</v>
          </cell>
          <cell r="AD90">
            <v>8.0299999999999994</v>
          </cell>
          <cell r="AE90">
            <v>8.09</v>
          </cell>
          <cell r="AG90">
            <v>5.512013100000001E-2</v>
          </cell>
          <cell r="AH90">
            <v>1.4626755199999999E-2</v>
          </cell>
          <cell r="AJ90">
            <v>56.016393292682935</v>
          </cell>
          <cell r="AK90">
            <v>108.34633481481481</v>
          </cell>
        </row>
        <row r="91">
          <cell r="Z91">
            <v>38586</v>
          </cell>
          <cell r="AA91">
            <v>8.0171803951986309</v>
          </cell>
          <cell r="AB91">
            <v>8.0735117213672467</v>
          </cell>
          <cell r="AC91">
            <v>5.6331326168615803E-2</v>
          </cell>
          <cell r="AD91">
            <v>8.0299999999999994</v>
          </cell>
          <cell r="AE91">
            <v>8.09</v>
          </cell>
          <cell r="AG91">
            <v>9.5208951392000181</v>
          </cell>
          <cell r="AH91">
            <v>5.6924182388000002</v>
          </cell>
          <cell r="AJ91">
            <v>225.69385182410855</v>
          </cell>
          <cell r="AK91">
            <v>388.32241208813701</v>
          </cell>
        </row>
        <row r="92">
          <cell r="Z92">
            <v>38587</v>
          </cell>
          <cell r="AA92">
            <v>8.0172724082339464</v>
          </cell>
          <cell r="AB92">
            <v>8.059752991341254</v>
          </cell>
          <cell r="AC92">
            <v>4.2480583107307623E-2</v>
          </cell>
          <cell r="AD92">
            <v>8.0299999999999994</v>
          </cell>
          <cell r="AE92">
            <v>8.09</v>
          </cell>
          <cell r="AG92">
            <v>6.4583531250000057</v>
          </cell>
          <cell r="AH92">
            <v>6.6217213666999939</v>
          </cell>
          <cell r="AJ92">
            <v>202.72948253131199</v>
          </cell>
          <cell r="AK92">
            <v>593.34420848566253</v>
          </cell>
        </row>
        <row r="93">
          <cell r="Z93">
            <v>38588</v>
          </cell>
          <cell r="AA93">
            <v>8.0172414625444013</v>
          </cell>
          <cell r="AB93">
            <v>8.0571172760342495</v>
          </cell>
          <cell r="AC93">
            <v>3.9875813489848255E-2</v>
          </cell>
          <cell r="AD93">
            <v>8.0299999999999994</v>
          </cell>
          <cell r="AE93">
            <v>8.09</v>
          </cell>
          <cell r="AG93">
            <v>7.6688080366999989</v>
          </cell>
          <cell r="AH93">
            <v>7.5835513945999962</v>
          </cell>
          <cell r="AJ93">
            <v>244.69712944160813</v>
          </cell>
          <cell r="AK93">
            <v>774.62220578140921</v>
          </cell>
        </row>
        <row r="94">
          <cell r="Z94">
            <v>38589</v>
          </cell>
          <cell r="AA94">
            <v>8.0265541574856076</v>
          </cell>
          <cell r="AB94">
            <v>8.0359400731635215</v>
          </cell>
          <cell r="AC94">
            <v>9.3859156779139141E-3</v>
          </cell>
          <cell r="AD94">
            <v>8.0299999999999994</v>
          </cell>
          <cell r="AE94">
            <v>8.09</v>
          </cell>
          <cell r="AG94">
            <v>28.616028162199981</v>
          </cell>
          <cell r="AH94">
            <v>28.365728922999985</v>
          </cell>
          <cell r="AJ94">
            <v>935.65354964033418</v>
          </cell>
          <cell r="AK94">
            <v>3250.7138348613321</v>
          </cell>
        </row>
        <row r="95">
          <cell r="Z95">
            <v>38590</v>
          </cell>
          <cell r="AA95">
            <v>8.0136403061651063</v>
          </cell>
          <cell r="AB95">
            <v>8.0458286760819693</v>
          </cell>
          <cell r="AC95">
            <v>3.2188369916863024E-2</v>
          </cell>
          <cell r="AD95">
            <v>8.0299999999999994</v>
          </cell>
          <cell r="AE95">
            <v>8.09</v>
          </cell>
          <cell r="AG95">
            <v>7.9435848242999993</v>
          </cell>
          <cell r="AH95">
            <v>12.989302930899999</v>
          </cell>
          <cell r="AJ95">
            <v>221.72062478856728</v>
          </cell>
          <cell r="AK95">
            <v>1319.3806938445912</v>
          </cell>
        </row>
        <row r="96">
          <cell r="Z96">
            <v>38591</v>
          </cell>
          <cell r="AA96">
            <v>8.0184824150595162</v>
          </cell>
          <cell r="AB96">
            <v>8.0944795851222651</v>
          </cell>
          <cell r="AC96">
            <v>7.5997170062748864E-2</v>
          </cell>
          <cell r="AD96">
            <v>8.0299999999999994</v>
          </cell>
          <cell r="AE96">
            <v>8.09</v>
          </cell>
          <cell r="AG96">
            <v>0.82739496980000016</v>
          </cell>
          <cell r="AH96">
            <v>0.32515511420000015</v>
          </cell>
          <cell r="AJ96">
            <v>75.060779261544056</v>
          </cell>
          <cell r="AK96">
            <v>137.71923515459557</v>
          </cell>
        </row>
        <row r="97">
          <cell r="Z97">
            <v>38592</v>
          </cell>
          <cell r="AA97">
            <v>8.0253609510214705</v>
          </cell>
          <cell r="AB97">
            <v>8.1041318096910047</v>
          </cell>
          <cell r="AC97">
            <v>7.8770858669534149E-2</v>
          </cell>
          <cell r="AD97">
            <v>8.0299999999999994</v>
          </cell>
          <cell r="AE97">
            <v>8.09</v>
          </cell>
          <cell r="AG97">
            <v>5.5512891800000005E-2</v>
          </cell>
          <cell r="AH97">
            <v>8.3420102999999992E-3</v>
          </cell>
          <cell r="AJ97">
            <v>54.000867509727634</v>
          </cell>
          <cell r="AK97">
            <v>74.482234821428577</v>
          </cell>
        </row>
        <row r="98">
          <cell r="Z98">
            <v>38593</v>
          </cell>
          <cell r="AA98">
            <v>8.0158730328262635</v>
          </cell>
          <cell r="AB98">
            <v>8.051474039412259</v>
          </cell>
          <cell r="AC98">
            <v>3.560100658599552E-2</v>
          </cell>
          <cell r="AD98">
            <v>8.0299999999999994</v>
          </cell>
          <cell r="AE98">
            <v>8.09</v>
          </cell>
          <cell r="AG98">
            <v>8.5303150782999939</v>
          </cell>
          <cell r="AH98">
            <v>12.096887368400013</v>
          </cell>
          <cell r="AJ98">
            <v>212.23912913763917</v>
          </cell>
          <cell r="AK98">
            <v>1054.8384520753411</v>
          </cell>
        </row>
        <row r="99">
          <cell r="Z99">
            <v>38594</v>
          </cell>
          <cell r="AA99">
            <v>8.0158464951562927</v>
          </cell>
          <cell r="AB99">
            <v>8.0529621938278684</v>
          </cell>
          <cell r="AC99">
            <v>3.7115698671575714E-2</v>
          </cell>
          <cell r="AD99">
            <v>8.0299999999999994</v>
          </cell>
          <cell r="AE99">
            <v>8.09</v>
          </cell>
          <cell r="AG99">
            <v>7.1448077713999991</v>
          </cell>
          <cell r="AH99">
            <v>10.446739032400005</v>
          </cell>
          <cell r="AJ99">
            <v>231.19362449521094</v>
          </cell>
          <cell r="AK99">
            <v>945.49181214589601</v>
          </cell>
        </row>
        <row r="100">
          <cell r="Z100">
            <v>38595</v>
          </cell>
          <cell r="AA100">
            <v>8.0206862516561568</v>
          </cell>
          <cell r="AB100">
            <v>8.0580471601077885</v>
          </cell>
          <cell r="AC100">
            <v>3.7360908451631758E-2</v>
          </cell>
          <cell r="AD100">
            <v>8.0299999999999994</v>
          </cell>
          <cell r="AE100">
            <v>8.09</v>
          </cell>
          <cell r="AG100">
            <v>34.832920420000001</v>
          </cell>
          <cell r="AH100">
            <v>16.801749319899994</v>
          </cell>
          <cell r="AJ100">
            <v>1165.2144383488326</v>
          </cell>
          <cell r="AK100">
            <v>1291.9453533179542</v>
          </cell>
        </row>
        <row r="101">
          <cell r="Z101">
            <v>38596</v>
          </cell>
          <cell r="AA101">
            <v>8.0329959324698716</v>
          </cell>
          <cell r="AB101">
            <v>8.0538396363395908</v>
          </cell>
          <cell r="AC101">
            <v>2.0843703869719121E-2</v>
          </cell>
          <cell r="AD101">
            <v>8.0299999999999994</v>
          </cell>
          <cell r="AE101">
            <v>8.09</v>
          </cell>
          <cell r="AG101">
            <v>10.698891571600006</v>
          </cell>
          <cell r="AH101">
            <v>8.2338391395999988</v>
          </cell>
          <cell r="AJ101">
            <v>353.76422880005316</v>
          </cell>
          <cell r="AK101">
            <v>665.5220772389265</v>
          </cell>
        </row>
        <row r="102">
          <cell r="Z102">
            <v>38597</v>
          </cell>
          <cell r="AA102">
            <v>8.0133055039845669</v>
          </cell>
          <cell r="AB102">
            <v>8.0556027809618325</v>
          </cell>
          <cell r="AC102">
            <v>4.2297276977265597E-2</v>
          </cell>
          <cell r="AD102">
            <v>8.0299999999999994</v>
          </cell>
          <cell r="AE102">
            <v>8.09</v>
          </cell>
          <cell r="AG102">
            <v>7.1927424693999935</v>
          </cell>
          <cell r="AH102">
            <v>12.130032927500007</v>
          </cell>
          <cell r="AJ102">
            <v>213.04254692849929</v>
          </cell>
          <cell r="AK102">
            <v>842.59745259099805</v>
          </cell>
        </row>
        <row r="103">
          <cell r="Z103">
            <v>38598</v>
          </cell>
          <cell r="AA103">
            <v>8.0144478237727803</v>
          </cell>
          <cell r="AB103">
            <v>8.0884843575384178</v>
          </cell>
          <cell r="AC103">
            <v>7.4036533765637458E-2</v>
          </cell>
          <cell r="AD103">
            <v>8.0299999999999994</v>
          </cell>
          <cell r="AE103">
            <v>8.09</v>
          </cell>
          <cell r="AG103">
            <v>0.8130786013000002</v>
          </cell>
          <cell r="AH103">
            <v>0.49127023020000027</v>
          </cell>
          <cell r="AJ103">
            <v>79.154848257398768</v>
          </cell>
          <cell r="AK103">
            <v>137.72644524810772</v>
          </cell>
        </row>
        <row r="104">
          <cell r="Z104">
            <v>38599</v>
          </cell>
          <cell r="AA104">
            <v>8.0190448580900249</v>
          </cell>
          <cell r="AB104">
            <v>8.0923967875514933</v>
          </cell>
          <cell r="AC104">
            <v>7.3351929461468401E-2</v>
          </cell>
          <cell r="AD104">
            <v>8.0299999999999994</v>
          </cell>
          <cell r="AE104">
            <v>8.09</v>
          </cell>
          <cell r="AG104">
            <v>5.0728914200000003E-2</v>
          </cell>
          <cell r="AH104">
            <v>2.1033439100000002E-2</v>
          </cell>
          <cell r="AJ104">
            <v>54.371826580921756</v>
          </cell>
          <cell r="AK104">
            <v>87.275680912863081</v>
          </cell>
        </row>
        <row r="105">
          <cell r="Z105">
            <v>38600</v>
          </cell>
          <cell r="AA105">
            <v>8.0144276225096451</v>
          </cell>
          <cell r="AB105">
            <v>8.0732125306475897</v>
          </cell>
          <cell r="AC105">
            <v>5.8784908137944569E-2</v>
          </cell>
          <cell r="AD105">
            <v>8.0299999999999994</v>
          </cell>
          <cell r="AE105">
            <v>8.09</v>
          </cell>
          <cell r="AG105">
            <v>7.2535796642999957</v>
          </cell>
          <cell r="AH105">
            <v>5.7416557752999955</v>
          </cell>
          <cell r="AJ105">
            <v>175.06769155745411</v>
          </cell>
          <cell r="AK105">
            <v>270.92227505780187</v>
          </cell>
        </row>
        <row r="106">
          <cell r="Z106">
            <v>38601</v>
          </cell>
          <cell r="AA106">
            <v>8.0153370626771441</v>
          </cell>
          <cell r="AB106">
            <v>8.0526295237051837</v>
          </cell>
          <cell r="AC106">
            <v>3.7292461028039625E-2</v>
          </cell>
          <cell r="AD106">
            <v>8.0299999999999994</v>
          </cell>
          <cell r="AE106">
            <v>8.09</v>
          </cell>
          <cell r="AG106">
            <v>7.2149383733999981</v>
          </cell>
          <cell r="AH106">
            <v>11.964333604999984</v>
          </cell>
          <cell r="AJ106">
            <v>224.28930531584177</v>
          </cell>
          <cell r="AK106">
            <v>666.83388724779752</v>
          </cell>
        </row>
        <row r="107">
          <cell r="Z107">
            <v>38602</v>
          </cell>
          <cell r="AA107">
            <v>8.0145286801073503</v>
          </cell>
          <cell r="AB107">
            <v>8.0715988619950743</v>
          </cell>
          <cell r="AC107">
            <v>5.7070181887723948E-2</v>
          </cell>
          <cell r="AD107">
            <v>8.0299999999999994</v>
          </cell>
          <cell r="AE107">
            <v>8.09</v>
          </cell>
          <cell r="AG107">
            <v>6.1803749626999984</v>
          </cell>
          <cell r="AH107">
            <v>7.2025911862999976</v>
          </cell>
          <cell r="AJ107">
            <v>209.21346476761104</v>
          </cell>
          <cell r="AK107">
            <v>426.74435278468997</v>
          </cell>
        </row>
        <row r="108">
          <cell r="Z108">
            <v>38603</v>
          </cell>
          <cell r="AA108">
            <v>8.0163745228375998</v>
          </cell>
          <cell r="AB108">
            <v>8.0671480701161453</v>
          </cell>
          <cell r="AC108">
            <v>5.077354727854555E-2</v>
          </cell>
          <cell r="AD108">
            <v>8.0299999999999994</v>
          </cell>
          <cell r="AE108">
            <v>8.09</v>
          </cell>
          <cell r="AG108">
            <v>6.4054097973000008</v>
          </cell>
          <cell r="AH108">
            <v>6.4570541619999968</v>
          </cell>
          <cell r="AJ108">
            <v>226.74819630075405</v>
          </cell>
          <cell r="AK108">
            <v>418.14882541121597</v>
          </cell>
        </row>
        <row r="109">
          <cell r="Z109">
            <v>38604</v>
          </cell>
          <cell r="AA109">
            <v>8.0174130535301629</v>
          </cell>
          <cell r="AB109">
            <v>8.0751333201710089</v>
          </cell>
          <cell r="AC109">
            <v>5.7720266640846063E-2</v>
          </cell>
          <cell r="AD109">
            <v>8.0299999999999994</v>
          </cell>
          <cell r="AE109">
            <v>8.09</v>
          </cell>
          <cell r="AG109">
            <v>9.7549573643000134</v>
          </cell>
          <cell r="AH109">
            <v>6.0106166719000012</v>
          </cell>
          <cell r="AJ109">
            <v>299.63623799914035</v>
          </cell>
          <cell r="AK109">
            <v>355.06951039106815</v>
          </cell>
        </row>
        <row r="110">
          <cell r="Z110">
            <v>38605</v>
          </cell>
          <cell r="AA110">
            <v>8.0127610269356548</v>
          </cell>
          <cell r="AB110">
            <v>8.0837812905003581</v>
          </cell>
          <cell r="AC110">
            <v>7.1020263564703257E-2</v>
          </cell>
          <cell r="AD110">
            <v>8.0299999999999994</v>
          </cell>
          <cell r="AE110">
            <v>8.09</v>
          </cell>
          <cell r="AG110">
            <v>0.70641614930000007</v>
          </cell>
          <cell r="AH110">
            <v>0.60030473029999998</v>
          </cell>
          <cell r="AJ110">
            <v>80.576725139728538</v>
          </cell>
          <cell r="AK110">
            <v>135.47838643647032</v>
          </cell>
        </row>
        <row r="111">
          <cell r="Z111">
            <v>38606</v>
          </cell>
          <cell r="AA111">
            <v>8.0166163120546265</v>
          </cell>
          <cell r="AB111">
            <v>8.0957294526085395</v>
          </cell>
          <cell r="AC111">
            <v>7.9113140553912942E-2</v>
          </cell>
          <cell r="AD111">
            <v>8.0299999999999994</v>
          </cell>
          <cell r="AE111">
            <v>8.09</v>
          </cell>
          <cell r="AG111">
            <v>4.363595E-2</v>
          </cell>
          <cell r="AH111">
            <v>2.2024981900000004E-2</v>
          </cell>
          <cell r="AJ111">
            <v>55.305386565272492</v>
          </cell>
          <cell r="AK111">
            <v>109.03456386138615</v>
          </cell>
        </row>
        <row r="112">
          <cell r="Z112">
            <v>38607</v>
          </cell>
          <cell r="AA112">
            <v>8.0114475253389923</v>
          </cell>
          <cell r="AB112">
            <v>8.0602841061869999</v>
          </cell>
          <cell r="AC112">
            <v>4.8836580848007571E-2</v>
          </cell>
          <cell r="AD112">
            <v>8.0299999999999994</v>
          </cell>
          <cell r="AE112">
            <v>8.09</v>
          </cell>
          <cell r="AG112">
            <v>6.3694952668001541</v>
          </cell>
          <cell r="AH112">
            <v>10.825465616000011</v>
          </cell>
          <cell r="AJ112">
            <v>164.38679812114884</v>
          </cell>
          <cell r="AK112">
            <v>488.62404044233858</v>
          </cell>
        </row>
        <row r="113">
          <cell r="Z113">
            <v>38608</v>
          </cell>
          <cell r="AA113">
            <v>7.9991785866215146</v>
          </cell>
          <cell r="AB113">
            <v>8.0628829444364385</v>
          </cell>
          <cell r="AC113">
            <v>6.3704357814923895E-2</v>
          </cell>
          <cell r="AD113">
            <v>8.02</v>
          </cell>
          <cell r="AE113">
            <v>8.08</v>
          </cell>
          <cell r="AG113">
            <v>11.298066720300005</v>
          </cell>
          <cell r="AH113">
            <v>5.4060313108999969</v>
          </cell>
          <cell r="AJ113">
            <v>366.16647934856604</v>
          </cell>
          <cell r="AK113">
            <v>363.4062456910458</v>
          </cell>
        </row>
        <row r="114">
          <cell r="Z114">
            <v>38609</v>
          </cell>
          <cell r="AA114">
            <v>7.9909016592653312</v>
          </cell>
          <cell r="AB114">
            <v>8.04666899297718</v>
          </cell>
          <cell r="AC114">
            <v>5.5767333711848721E-2</v>
          </cell>
          <cell r="AD114">
            <v>8.02</v>
          </cell>
          <cell r="AE114">
            <v>8.08</v>
          </cell>
          <cell r="AG114">
            <v>8.0077935244000038</v>
          </cell>
          <cell r="AH114">
            <v>7.0723113257999959</v>
          </cell>
          <cell r="AJ114">
            <v>310.8615498602486</v>
          </cell>
          <cell r="AK114">
            <v>563.17178896321036</v>
          </cell>
        </row>
        <row r="115">
          <cell r="Z115">
            <v>38610</v>
          </cell>
          <cell r="AA115">
            <v>8.0053434033218824</v>
          </cell>
          <cell r="AB115">
            <v>8.0514434888206274</v>
          </cell>
          <cell r="AC115">
            <v>4.6100085498745003E-2</v>
          </cell>
          <cell r="AD115">
            <v>8.02</v>
          </cell>
          <cell r="AE115">
            <v>8.08</v>
          </cell>
          <cell r="AG115">
            <v>3.7727353768000027</v>
          </cell>
          <cell r="AH115">
            <v>5.9772131702000024</v>
          </cell>
          <cell r="AJ115">
            <v>172.46001905284342</v>
          </cell>
          <cell r="AK115">
            <v>395.57995831899422</v>
          </cell>
        </row>
        <row r="116">
          <cell r="Z116">
            <v>38611</v>
          </cell>
          <cell r="AA116">
            <v>8.0047122539856339</v>
          </cell>
          <cell r="AB116">
            <v>8.0415918054903628</v>
          </cell>
          <cell r="AC116">
            <v>3.687955150472888E-2</v>
          </cell>
          <cell r="AD116">
            <v>8.02</v>
          </cell>
          <cell r="AE116">
            <v>8.08</v>
          </cell>
          <cell r="AG116">
            <v>9.6985532728999981</v>
          </cell>
          <cell r="AH116">
            <v>13.355715800099986</v>
          </cell>
          <cell r="AJ116">
            <v>262.15140212185099</v>
          </cell>
          <cell r="AK116">
            <v>727.6733028277207</v>
          </cell>
        </row>
        <row r="117">
          <cell r="Z117">
            <v>38612</v>
          </cell>
          <cell r="AA117">
            <v>8.0035890890322001</v>
          </cell>
          <cell r="AB117">
            <v>8.0709289462541633</v>
          </cell>
          <cell r="AC117">
            <v>6.7339857221963229E-2</v>
          </cell>
          <cell r="AD117">
            <v>8.02</v>
          </cell>
          <cell r="AE117">
            <v>8.08</v>
          </cell>
          <cell r="AG117">
            <v>0.80967303010000014</v>
          </cell>
          <cell r="AH117">
            <v>0.4382964828999999</v>
          </cell>
          <cell r="AJ117">
            <v>82.417857298452773</v>
          </cell>
          <cell r="AK117">
            <v>116.19737086426296</v>
          </cell>
        </row>
        <row r="118">
          <cell r="Z118">
            <v>38613</v>
          </cell>
          <cell r="AA118">
            <v>8.0058401363157756</v>
          </cell>
          <cell r="AB118">
            <v>8.0706996905093238</v>
          </cell>
          <cell r="AC118">
            <v>6.4859554193548163E-2</v>
          </cell>
          <cell r="AD118">
            <v>8.02</v>
          </cell>
          <cell r="AE118">
            <v>8.08</v>
          </cell>
          <cell r="AG118">
            <v>5.7099539800000002E-2</v>
          </cell>
          <cell r="AH118">
            <v>1.6006039600000001E-2</v>
          </cell>
          <cell r="AJ118">
            <v>64.156786292134825</v>
          </cell>
          <cell r="AK118">
            <v>103.26477161290323</v>
          </cell>
        </row>
        <row r="119">
          <cell r="Z119">
            <v>38614</v>
          </cell>
          <cell r="AA119">
            <v>8.0010409313067523</v>
          </cell>
          <cell r="AB119">
            <v>8.0441929581736797</v>
          </cell>
          <cell r="AC119">
            <v>4.3152026866927429E-2</v>
          </cell>
          <cell r="AD119">
            <v>8.02</v>
          </cell>
          <cell r="AE119">
            <v>8.08</v>
          </cell>
          <cell r="AG119">
            <v>9.8728139372999983</v>
          </cell>
          <cell r="AH119">
            <v>9.5776055205999864</v>
          </cell>
          <cell r="AJ119">
            <v>245.9166049094577</v>
          </cell>
          <cell r="AK119">
            <v>624.02954916601414</v>
          </cell>
        </row>
        <row r="120">
          <cell r="Z120">
            <v>38615</v>
          </cell>
          <cell r="AA120">
            <v>8.0026178734867823</v>
          </cell>
          <cell r="AB120">
            <v>8.0397834371757444</v>
          </cell>
          <cell r="AC120">
            <v>3.7165563688962067E-2</v>
          </cell>
          <cell r="AD120">
            <v>8.02</v>
          </cell>
          <cell r="AE120">
            <v>8.08</v>
          </cell>
          <cell r="AG120">
            <v>5.7774311243000041</v>
          </cell>
          <cell r="AH120">
            <v>14.149225808700006</v>
          </cell>
          <cell r="AJ120">
            <v>180.56729354606838</v>
          </cell>
          <cell r="AK120">
            <v>1004.9166057315346</v>
          </cell>
        </row>
        <row r="121">
          <cell r="Z121">
            <v>38616</v>
          </cell>
          <cell r="AA121">
            <v>8.0091377432668942</v>
          </cell>
          <cell r="AB121">
            <v>8.0583191301335937</v>
          </cell>
          <cell r="AC121">
            <v>4.9181386866699484E-2</v>
          </cell>
          <cell r="AD121">
            <v>8.02</v>
          </cell>
          <cell r="AE121">
            <v>8.08</v>
          </cell>
          <cell r="AG121">
            <v>8.8186772129000008</v>
          </cell>
          <cell r="AH121">
            <v>5.9491425473999904</v>
          </cell>
          <cell r="AJ121">
            <v>286.64642330245414</v>
          </cell>
          <cell r="AK121">
            <v>563.25909367543932</v>
          </cell>
        </row>
        <row r="122">
          <cell r="Z122">
            <v>38617</v>
          </cell>
          <cell r="AA122">
            <v>8.001729541058749</v>
          </cell>
          <cell r="AB122">
            <v>8.0427234735823028</v>
          </cell>
          <cell r="AC122">
            <v>4.0993932523553767E-2</v>
          </cell>
          <cell r="AD122" t="e">
            <v>#VALUE!</v>
          </cell>
          <cell r="AE122" t="e">
            <v>#VALUE!</v>
          </cell>
          <cell r="AG122">
            <v>5.202127661299996</v>
          </cell>
          <cell r="AH122">
            <v>5.814257603500006</v>
          </cell>
          <cell r="AJ122">
            <v>183.80777546816466</v>
          </cell>
          <cell r="AK122">
            <v>596.64008245254036</v>
          </cell>
        </row>
        <row r="123">
          <cell r="Z123">
            <v>38618</v>
          </cell>
          <cell r="AA123">
            <v>8.0027848703326736</v>
          </cell>
          <cell r="AB123">
            <v>8.054011511921237</v>
          </cell>
          <cell r="AC123">
            <v>5.1226641588563382E-2</v>
          </cell>
          <cell r="AD123">
            <v>8.02</v>
          </cell>
          <cell r="AE123">
            <v>8.08</v>
          </cell>
          <cell r="AG123">
            <v>6.9183241945000047</v>
          </cell>
          <cell r="AH123">
            <v>6.434197948500004</v>
          </cell>
          <cell r="AJ123">
            <v>202.58636001464143</v>
          </cell>
          <cell r="AK123">
            <v>589.64424014846077</v>
          </cell>
        </row>
        <row r="124">
          <cell r="Z124">
            <v>38619</v>
          </cell>
          <cell r="AA124">
            <v>8.005509660374452</v>
          </cell>
          <cell r="AB124">
            <v>8.0648532928355934</v>
          </cell>
          <cell r="AC124">
            <v>5.9343632461141382E-2</v>
          </cell>
          <cell r="AD124">
            <v>8.02</v>
          </cell>
          <cell r="AE124">
            <v>8.08</v>
          </cell>
          <cell r="AG124">
            <v>0.55686374540000005</v>
          </cell>
          <cell r="AH124">
            <v>0.18804657639999997</v>
          </cell>
          <cell r="AJ124">
            <v>84.207431634659002</v>
          </cell>
          <cell r="AK124">
            <v>122.5857734028683</v>
          </cell>
        </row>
        <row r="125">
          <cell r="Z125">
            <v>38620</v>
          </cell>
          <cell r="AA125">
            <v>8.0062363425398075</v>
          </cell>
          <cell r="AB125">
            <v>8.0611237625422998</v>
          </cell>
          <cell r="AC125">
            <v>5.4887420002492249E-2</v>
          </cell>
          <cell r="AD125" t="e">
            <v>#VALUE!</v>
          </cell>
          <cell r="AE125" t="e">
            <v>#VALUE!</v>
          </cell>
          <cell r="AG125">
            <v>4.9431592000000003E-2</v>
          </cell>
          <cell r="AH125">
            <v>1.1542980399999998E-2</v>
          </cell>
          <cell r="AJ125">
            <v>50.388982670744142</v>
          </cell>
          <cell r="AK125">
            <v>95.396532231404947</v>
          </cell>
        </row>
        <row r="126">
          <cell r="Z126">
            <v>38621</v>
          </cell>
          <cell r="AA126">
            <v>8.009893333828753</v>
          </cell>
          <cell r="AB126">
            <v>8.0263625682912547</v>
          </cell>
          <cell r="AC126">
            <v>1.6469234462501703E-2</v>
          </cell>
          <cell r="AD126">
            <v>8.02</v>
          </cell>
          <cell r="AE126">
            <v>8.08</v>
          </cell>
          <cell r="AG126">
            <v>37.779062976099958</v>
          </cell>
          <cell r="AH126">
            <v>32.14009135620001</v>
          </cell>
          <cell r="AJ126">
            <v>1033.8814749486867</v>
          </cell>
          <cell r="AK126">
            <v>2822.5249280934408</v>
          </cell>
        </row>
        <row r="127">
          <cell r="Z127">
            <v>38622</v>
          </cell>
          <cell r="AA127">
            <v>8.0097932092317841</v>
          </cell>
          <cell r="AB127">
            <v>8.0391770703489787</v>
          </cell>
          <cell r="AC127">
            <v>2.9383861117194598E-2</v>
          </cell>
          <cell r="AD127">
            <v>8.02</v>
          </cell>
          <cell r="AE127">
            <v>8.08</v>
          </cell>
          <cell r="AG127">
            <v>8.1348434093000019</v>
          </cell>
          <cell r="AH127">
            <v>12.956911421899996</v>
          </cell>
          <cell r="AJ127">
            <v>288.81784453951576</v>
          </cell>
          <cell r="AK127">
            <v>1263.8423158310568</v>
          </cell>
        </row>
        <row r="128">
          <cell r="Z128">
            <v>38623</v>
          </cell>
          <cell r="AA128">
            <v>8.0084523709209865</v>
          </cell>
          <cell r="AB128">
            <v>8.0418691147872181</v>
          </cell>
          <cell r="AC128">
            <v>3.3416743866231613E-2</v>
          </cell>
          <cell r="AD128" t="e">
            <v>#VALUE!</v>
          </cell>
          <cell r="AE128" t="e">
            <v>#VALUE!</v>
          </cell>
          <cell r="AG128">
            <v>8.7886580857000052</v>
          </cell>
          <cell r="AH128">
            <v>8.5178642679000021</v>
          </cell>
          <cell r="AJ128">
            <v>294.90162021676417</v>
          </cell>
          <cell r="AK128">
            <v>843.43640636696716</v>
          </cell>
        </row>
        <row r="129">
          <cell r="Z129">
            <v>38624</v>
          </cell>
          <cell r="AA129">
            <v>8.0124117874063199</v>
          </cell>
          <cell r="AB129">
            <v>8.0411401432388683</v>
          </cell>
          <cell r="AC129">
            <v>2.8728355832548402E-2</v>
          </cell>
          <cell r="AD129">
            <v>8.02</v>
          </cell>
          <cell r="AE129">
            <v>8.08</v>
          </cell>
          <cell r="AG129">
            <v>11.760149260500015</v>
          </cell>
          <cell r="AH129">
            <v>13.7844813324</v>
          </cell>
          <cell r="AJ129">
            <v>392.01804261808775</v>
          </cell>
          <cell r="AK129">
            <v>1354.4739444237005</v>
          </cell>
        </row>
        <row r="130">
          <cell r="Z130">
            <v>38625</v>
          </cell>
          <cell r="AA130">
            <v>8.0060331789592443</v>
          </cell>
          <cell r="AB130">
            <v>8.0589120991098646</v>
          </cell>
          <cell r="AC130">
            <v>5.2878920150620345E-2</v>
          </cell>
          <cell r="AD130">
            <v>8.02</v>
          </cell>
          <cell r="AE130">
            <v>8.08</v>
          </cell>
          <cell r="AG130">
            <v>12.190975274200008</v>
          </cell>
          <cell r="AH130">
            <v>30.032631172800009</v>
          </cell>
          <cell r="AJ130">
            <v>311.54264583578259</v>
          </cell>
          <cell r="AK130">
            <v>1890.8664089151928</v>
          </cell>
        </row>
        <row r="131">
          <cell r="Z131">
            <v>38626</v>
          </cell>
          <cell r="AA131">
            <v>8.0021919291276369</v>
          </cell>
          <cell r="AB131">
            <v>8.0643411107820349</v>
          </cell>
          <cell r="AC131">
            <v>6.2149181654397978E-2</v>
          </cell>
          <cell r="AD131">
            <v>8.02</v>
          </cell>
          <cell r="AE131">
            <v>8.08</v>
          </cell>
          <cell r="AG131">
            <v>0.72254688440000003</v>
          </cell>
          <cell r="AH131">
            <v>0.46649488429999997</v>
          </cell>
          <cell r="AJ131">
            <v>79.13985590361446</v>
          </cell>
          <cell r="AK131">
            <v>152.29999487430624</v>
          </cell>
        </row>
        <row r="132">
          <cell r="Z132">
            <v>38627</v>
          </cell>
          <cell r="AA132">
            <v>8.006450506037492</v>
          </cell>
          <cell r="AB132">
            <v>8.0676508064581061</v>
          </cell>
          <cell r="AC132">
            <v>6.1200300420614084E-2</v>
          </cell>
          <cell r="AD132">
            <v>8.02</v>
          </cell>
          <cell r="AE132">
            <v>8.08</v>
          </cell>
          <cell r="AG132">
            <v>4.8234716499999997E-2</v>
          </cell>
          <cell r="AH132">
            <v>1.9115320299999999E-2</v>
          </cell>
          <cell r="AJ132">
            <v>51.477819103521874</v>
          </cell>
          <cell r="AK132">
            <v>97.032082741116753</v>
          </cell>
        </row>
        <row r="133">
          <cell r="Z133">
            <v>38628</v>
          </cell>
          <cell r="AA133">
            <v>8.0433881047664375</v>
          </cell>
          <cell r="AB133">
            <v>8.0412597211241881</v>
          </cell>
          <cell r="AC133">
            <v>-2.1283836422494318E-3</v>
          </cell>
          <cell r="AD133">
            <v>8.02</v>
          </cell>
          <cell r="AE133">
            <v>8.08</v>
          </cell>
          <cell r="AG133">
            <v>21.728927568099994</v>
          </cell>
          <cell r="AH133">
            <v>11.709834004399999</v>
          </cell>
          <cell r="AJ133">
            <v>540.97812996315281</v>
          </cell>
          <cell r="AK133">
            <v>641.7754030691658</v>
          </cell>
        </row>
        <row r="134">
          <cell r="Z134">
            <v>38629</v>
          </cell>
          <cell r="AA134">
            <v>8.0046114486307172</v>
          </cell>
          <cell r="AB134">
            <v>8.0514629941867177</v>
          </cell>
          <cell r="AC134">
            <v>4.6851545556000573E-2</v>
          </cell>
          <cell r="AD134">
            <v>8.02</v>
          </cell>
          <cell r="AE134">
            <v>8.08</v>
          </cell>
          <cell r="AG134">
            <v>6.5236314933000017</v>
          </cell>
          <cell r="AH134">
            <v>7.9291081502000056</v>
          </cell>
          <cell r="AJ134">
            <v>201.55816267997287</v>
          </cell>
          <cell r="AK134">
            <v>520.41928000787641</v>
          </cell>
        </row>
        <row r="135">
          <cell r="Z135">
            <v>38630</v>
          </cell>
          <cell r="AA135">
            <v>8.0117602189237314</v>
          </cell>
          <cell r="AB135">
            <v>8.0574223249742154</v>
          </cell>
          <cell r="AC135">
            <v>4.5662106050484041E-2</v>
          </cell>
          <cell r="AD135">
            <v>8.02</v>
          </cell>
          <cell r="AE135">
            <v>8.08</v>
          </cell>
          <cell r="AG135">
            <v>11.143030918799994</v>
          </cell>
          <cell r="AH135">
            <v>7.3195833090999987</v>
          </cell>
          <cell r="AJ135">
            <v>352.09273631193105</v>
          </cell>
          <cell r="AK135">
            <v>430.63971930928977</v>
          </cell>
        </row>
        <row r="136">
          <cell r="Z136">
            <v>38631</v>
          </cell>
          <cell r="AA136">
            <v>8.011977021030944</v>
          </cell>
          <cell r="AB136">
            <v>8.0410084808007269</v>
          </cell>
          <cell r="AC136">
            <v>2.9031459769782941E-2</v>
          </cell>
          <cell r="AD136">
            <v>8.02</v>
          </cell>
          <cell r="AE136">
            <v>8.08</v>
          </cell>
          <cell r="AG136">
            <v>10.084384741999997</v>
          </cell>
          <cell r="AH136">
            <v>10.804430680400003</v>
          </cell>
          <cell r="AJ136">
            <v>352.66251939150192</v>
          </cell>
          <cell r="AK136">
            <v>647.51472374445655</v>
          </cell>
        </row>
        <row r="137">
          <cell r="Z137">
            <v>38632</v>
          </cell>
          <cell r="AA137">
            <v>8.0112701340301395</v>
          </cell>
          <cell r="AB137">
            <v>8.0487330167116031</v>
          </cell>
          <cell r="AC137">
            <v>3.7462882681463583E-2</v>
          </cell>
          <cell r="AD137">
            <v>8.02</v>
          </cell>
          <cell r="AE137">
            <v>8.08</v>
          </cell>
          <cell r="AG137">
            <v>15.070239511500015</v>
          </cell>
          <cell r="AH137">
            <v>11.284997516400002</v>
          </cell>
          <cell r="AJ137">
            <v>450.40914287635655</v>
          </cell>
          <cell r="AK137">
            <v>645.77954314163105</v>
          </cell>
        </row>
        <row r="138">
          <cell r="Z138">
            <v>38633</v>
          </cell>
          <cell r="AA138">
            <v>8.0042926195285276</v>
          </cell>
          <cell r="AB138">
            <v>8.0736955619393065</v>
          </cell>
          <cell r="AC138">
            <v>6.9402942410778934E-2</v>
          </cell>
          <cell r="AD138">
            <v>8.02</v>
          </cell>
          <cell r="AE138">
            <v>8.08</v>
          </cell>
          <cell r="AG138">
            <v>0.69112364309999996</v>
          </cell>
          <cell r="AH138">
            <v>0.90553475140000073</v>
          </cell>
          <cell r="AJ138">
            <v>83.167706750902525</v>
          </cell>
          <cell r="AK138">
            <v>220.86213448780506</v>
          </cell>
        </row>
        <row r="139">
          <cell r="Z139">
            <v>38634</v>
          </cell>
          <cell r="AA139">
            <v>7.9981685633167556</v>
          </cell>
          <cell r="AB139">
            <v>8.0719553339027126</v>
          </cell>
          <cell r="AC139">
            <v>7.3786770585956951E-2</v>
          </cell>
          <cell r="AD139">
            <v>8.02</v>
          </cell>
          <cell r="AE139">
            <v>8.08</v>
          </cell>
          <cell r="AG139">
            <v>5.12654305E-2</v>
          </cell>
          <cell r="AH139">
            <v>1.7857915700000001E-2</v>
          </cell>
          <cell r="AJ139">
            <v>58.858129161882893</v>
          </cell>
          <cell r="AK139">
            <v>92.051111855670115</v>
          </cell>
        </row>
        <row r="140">
          <cell r="Z140">
            <v>38635</v>
          </cell>
          <cell r="AA140">
            <v>8.0027853840938796</v>
          </cell>
          <cell r="AB140">
            <v>8.056039525604092</v>
          </cell>
          <cell r="AC140">
            <v>5.3254141510212349E-2</v>
          </cell>
          <cell r="AD140">
            <v>8.02</v>
          </cell>
          <cell r="AE140">
            <v>8.08</v>
          </cell>
          <cell r="AG140">
            <v>6.2797792790999996</v>
          </cell>
          <cell r="AH140">
            <v>8.4464259557000023</v>
          </cell>
          <cell r="AJ140">
            <v>167.13987222133503</v>
          </cell>
          <cell r="AK140">
            <v>353.15574510599168</v>
          </cell>
        </row>
        <row r="141">
          <cell r="Z141">
            <v>38636</v>
          </cell>
          <cell r="AA141">
            <v>8.0092673766459814</v>
          </cell>
          <cell r="AB141">
            <v>8.0471635420737897</v>
          </cell>
          <cell r="AC141">
            <v>3.789616542780827E-2</v>
          </cell>
          <cell r="AD141">
            <v>8.02</v>
          </cell>
          <cell r="AE141">
            <v>8.08</v>
          </cell>
          <cell r="AG141">
            <v>8.4216142840000092</v>
          </cell>
          <cell r="AH141">
            <v>10.247217514299995</v>
          </cell>
          <cell r="AJ141">
            <v>281.3676216631589</v>
          </cell>
          <cell r="AK141">
            <v>588.41329395923037</v>
          </cell>
        </row>
        <row r="142">
          <cell r="Z142">
            <v>38637</v>
          </cell>
          <cell r="AA142">
            <v>8.008181713906465</v>
          </cell>
          <cell r="AB142">
            <v>8.0504441521963503</v>
          </cell>
          <cell r="AC142">
            <v>4.2262438289885296E-2</v>
          </cell>
          <cell r="AD142">
            <v>8.02</v>
          </cell>
          <cell r="AE142">
            <v>8.08</v>
          </cell>
          <cell r="AG142">
            <v>7.8936714514000093</v>
          </cell>
          <cell r="AH142">
            <v>7.4371803884000034</v>
          </cell>
          <cell r="AJ142">
            <v>276.20530639280622</v>
          </cell>
          <cell r="AK142">
            <v>437.66141284058159</v>
          </cell>
        </row>
        <row r="143">
          <cell r="Z143">
            <v>38638</v>
          </cell>
          <cell r="AA143">
            <v>8.0028113249344912</v>
          </cell>
          <cell r="AB143">
            <v>8.0559083239313107</v>
          </cell>
          <cell r="AC143">
            <v>5.3096998996819522E-2</v>
          </cell>
          <cell r="AD143">
            <v>8.02</v>
          </cell>
          <cell r="AE143">
            <v>8.08</v>
          </cell>
          <cell r="AG143">
            <v>5.1280831212999978</v>
          </cell>
          <cell r="AH143">
            <v>6.6401926263000055</v>
          </cell>
          <cell r="AJ143">
            <v>192.19980965106248</v>
          </cell>
          <cell r="AK143">
            <v>453.00809293900977</v>
          </cell>
        </row>
        <row r="144">
          <cell r="Z144">
            <v>38639</v>
          </cell>
          <cell r="AA144">
            <v>8.0046717320813432</v>
          </cell>
          <cell r="AB144">
            <v>8.0413911282834061</v>
          </cell>
          <cell r="AC144">
            <v>3.6719396202062882E-2</v>
          </cell>
          <cell r="AD144">
            <v>8.02</v>
          </cell>
          <cell r="AE144">
            <v>8.08</v>
          </cell>
          <cell r="AG144">
            <v>8.2849605303000029</v>
          </cell>
          <cell r="AH144">
            <v>13.170598882899995</v>
          </cell>
          <cell r="AJ144">
            <v>152.61407943522397</v>
          </cell>
          <cell r="AK144">
            <v>748.58468130612675</v>
          </cell>
        </row>
        <row r="145">
          <cell r="Z145">
            <v>38640</v>
          </cell>
          <cell r="AA145">
            <v>8.0035392867162098</v>
          </cell>
          <cell r="AB145">
            <v>8.0731342141392108</v>
          </cell>
          <cell r="AC145">
            <v>6.9594927423000996E-2</v>
          </cell>
          <cell r="AD145">
            <v>8.02</v>
          </cell>
          <cell r="AE145">
            <v>8.08</v>
          </cell>
          <cell r="AG145">
            <v>0.7446061168</v>
          </cell>
          <cell r="AH145">
            <v>0.71859310849999969</v>
          </cell>
          <cell r="AJ145">
            <v>77.273362058945622</v>
          </cell>
          <cell r="AK145">
            <v>114.09861995871701</v>
          </cell>
        </row>
        <row r="146">
          <cell r="Z146">
            <v>38641</v>
          </cell>
          <cell r="AA146">
            <v>8.000959940028407</v>
          </cell>
          <cell r="AB146">
            <v>8.0749692917923763</v>
          </cell>
          <cell r="AC146">
            <v>7.4009351763969278E-2</v>
          </cell>
          <cell r="AD146">
            <v>8.02</v>
          </cell>
          <cell r="AE146">
            <v>8.08</v>
          </cell>
          <cell r="AG146">
            <v>4.2580160000000006E-2</v>
          </cell>
          <cell r="AH146">
            <v>2.16048917E-2</v>
          </cell>
          <cell r="AJ146">
            <v>55.515202086049548</v>
          </cell>
          <cell r="AK146">
            <v>93.934311739130436</v>
          </cell>
        </row>
        <row r="147">
          <cell r="Z147">
            <v>38642</v>
          </cell>
          <cell r="AA147">
            <v>8.0079690109628583</v>
          </cell>
          <cell r="AB147">
            <v>8.0439201109040024</v>
          </cell>
          <cell r="AC147">
            <v>3.5951099941144093E-2</v>
          </cell>
          <cell r="AD147">
            <v>8.02</v>
          </cell>
          <cell r="AE147">
            <v>8.08</v>
          </cell>
          <cell r="AG147">
            <v>10.213803462600005</v>
          </cell>
          <cell r="AH147">
            <v>11.744327548299987</v>
          </cell>
          <cell r="AJ147">
            <v>281.00815645307745</v>
          </cell>
          <cell r="AK147">
            <v>574.32282988410122</v>
          </cell>
        </row>
        <row r="148">
          <cell r="Z148">
            <v>38643</v>
          </cell>
          <cell r="AA148">
            <v>8.0028079432182064</v>
          </cell>
          <cell r="AB148">
            <v>8.0383340602951208</v>
          </cell>
          <cell r="AC148">
            <v>3.5526117076914332E-2</v>
          </cell>
          <cell r="AD148">
            <v>8.02</v>
          </cell>
          <cell r="AE148">
            <v>8.08</v>
          </cell>
          <cell r="AG148">
            <v>7.0562494222000058</v>
          </cell>
          <cell r="AH148">
            <v>12.428732689499999</v>
          </cell>
          <cell r="AJ148">
            <v>233.16424089482223</v>
          </cell>
          <cell r="AK148">
            <v>875.20123156819932</v>
          </cell>
        </row>
        <row r="149">
          <cell r="Z149">
            <v>38644</v>
          </cell>
          <cell r="AA149">
            <v>8.0076459474910742</v>
          </cell>
          <cell r="AB149">
            <v>8.0362871692467213</v>
          </cell>
          <cell r="AC149">
            <v>2.8641221755647095E-2</v>
          </cell>
          <cell r="AD149">
            <v>8.02</v>
          </cell>
          <cell r="AE149">
            <v>8.08</v>
          </cell>
          <cell r="AG149">
            <v>7.4040312710999991</v>
          </cell>
          <cell r="AH149">
            <v>13.764745928100005</v>
          </cell>
          <cell r="AJ149">
            <v>269.85571567955679</v>
          </cell>
          <cell r="AK149">
            <v>1151.9579820989209</v>
          </cell>
        </row>
        <row r="150">
          <cell r="Z150">
            <v>38645</v>
          </cell>
          <cell r="AA150">
            <v>8.0057159677897225</v>
          </cell>
          <cell r="AB150">
            <v>8.0517695939850285</v>
          </cell>
          <cell r="AC150">
            <v>4.6053626195305952E-2</v>
          </cell>
          <cell r="AD150">
            <v>8.02</v>
          </cell>
          <cell r="AE150">
            <v>8.08</v>
          </cell>
          <cell r="AG150">
            <v>7.0103893444000116</v>
          </cell>
          <cell r="AH150">
            <v>7.2704414554000003</v>
          </cell>
          <cell r="AJ150">
            <v>252.00910721115866</v>
          </cell>
          <cell r="AK150">
            <v>585.47603924947657</v>
          </cell>
        </row>
        <row r="151">
          <cell r="Z151">
            <v>38646</v>
          </cell>
          <cell r="AA151">
            <v>8.0057635605029542</v>
          </cell>
          <cell r="AB151">
            <v>8.0555859406453294</v>
          </cell>
          <cell r="AC151">
            <v>4.9822380142375167E-2</v>
          </cell>
          <cell r="AD151">
            <v>8.02</v>
          </cell>
          <cell r="AE151">
            <v>8.08</v>
          </cell>
          <cell r="AG151">
            <v>8.6266600473000032</v>
          </cell>
          <cell r="AH151">
            <v>6.777458909199999</v>
          </cell>
          <cell r="AJ151">
            <v>261.16860062668411</v>
          </cell>
          <cell r="AK151">
            <v>573.92318648488435</v>
          </cell>
        </row>
        <row r="152">
          <cell r="Z152">
            <v>38647</v>
          </cell>
          <cell r="AA152">
            <v>8.0034213336007323</v>
          </cell>
          <cell r="AB152">
            <v>8.0717323862062003</v>
          </cell>
          <cell r="AC152">
            <v>6.8311052605467992E-2</v>
          </cell>
          <cell r="AD152">
            <v>8.02</v>
          </cell>
          <cell r="AE152">
            <v>8.08</v>
          </cell>
          <cell r="AG152">
            <v>0.76855523280000015</v>
          </cell>
          <cell r="AH152">
            <v>0.40358831160000008</v>
          </cell>
          <cell r="AJ152">
            <v>74.501282745250109</v>
          </cell>
          <cell r="AK152">
            <v>141.26297220861045</v>
          </cell>
        </row>
        <row r="153">
          <cell r="Z153">
            <v>38648</v>
          </cell>
          <cell r="AA153">
            <v>8.0023933630134607</v>
          </cell>
          <cell r="AB153">
            <v>8.0643319041056341</v>
          </cell>
          <cell r="AC153">
            <v>6.1938541092173338E-2</v>
          </cell>
          <cell r="AD153">
            <v>8.02</v>
          </cell>
          <cell r="AE153">
            <v>8.08</v>
          </cell>
          <cell r="AG153">
            <v>4.6783448799999988E-2</v>
          </cell>
          <cell r="AH153">
            <v>1.308982E-2</v>
          </cell>
          <cell r="AJ153">
            <v>51.923916537180901</v>
          </cell>
          <cell r="AK153">
            <v>94.171366906474816</v>
          </cell>
        </row>
        <row r="154">
          <cell r="Z154">
            <v>38649</v>
          </cell>
          <cell r="AA154">
            <v>8.0061972315701375</v>
          </cell>
          <cell r="AB154">
            <v>8.0369124219480454</v>
          </cell>
          <cell r="AC154">
            <v>3.071519037790793E-2</v>
          </cell>
          <cell r="AD154">
            <v>8.02</v>
          </cell>
          <cell r="AE154">
            <v>8.08</v>
          </cell>
          <cell r="AG154">
            <v>8.8554916112000033</v>
          </cell>
          <cell r="AH154">
            <v>13.892224911800009</v>
          </cell>
          <cell r="AJ154">
            <v>234.9435320810783</v>
          </cell>
          <cell r="AK154">
            <v>1139.8281023793902</v>
          </cell>
        </row>
        <row r="155">
          <cell r="Z155">
            <v>38650</v>
          </cell>
          <cell r="AA155">
            <v>8.0159234912450117</v>
          </cell>
          <cell r="AB155">
            <v>8.0260741676607097</v>
          </cell>
          <cell r="AC155">
            <v>1.0150676415698001E-2</v>
          </cell>
          <cell r="AD155">
            <v>8</v>
          </cell>
          <cell r="AE155">
            <v>8.08</v>
          </cell>
          <cell r="AG155">
            <v>21.163246624299777</v>
          </cell>
          <cell r="AH155">
            <v>31.543341256000001</v>
          </cell>
          <cell r="AJ155">
            <v>731.60876082206164</v>
          </cell>
          <cell r="AK155">
            <v>3104.0485392639243</v>
          </cell>
        </row>
        <row r="156">
          <cell r="Z156">
            <v>38651</v>
          </cell>
          <cell r="AA156">
            <v>7.9875587222237021</v>
          </cell>
          <cell r="AB156">
            <v>8.0375586952728106</v>
          </cell>
          <cell r="AC156">
            <v>4.9999973049108526E-2</v>
          </cell>
          <cell r="AD156">
            <v>8</v>
          </cell>
          <cell r="AE156">
            <v>8.08</v>
          </cell>
          <cell r="AG156">
            <v>5.8285903259999952</v>
          </cell>
          <cell r="AH156">
            <v>6.7776839963000057</v>
          </cell>
          <cell r="AJ156">
            <v>210.6770160485793</v>
          </cell>
          <cell r="AK156">
            <v>732.16852071945607</v>
          </cell>
        </row>
        <row r="157">
          <cell r="Z157">
            <v>38652</v>
          </cell>
          <cell r="AA157">
            <v>7.990266923038666</v>
          </cell>
          <cell r="AB157">
            <v>8.0379905469895316</v>
          </cell>
          <cell r="AC157">
            <v>4.7723623950865601E-2</v>
          </cell>
          <cell r="AD157">
            <v>8</v>
          </cell>
          <cell r="AE157">
            <v>8.08</v>
          </cell>
          <cell r="AG157">
            <v>10.458770767799994</v>
          </cell>
          <cell r="AH157">
            <v>8.8342182551999944</v>
          </cell>
          <cell r="AJ157">
            <v>376.81116759619522</v>
          </cell>
          <cell r="AK157">
            <v>1010.5488738503769</v>
          </cell>
        </row>
        <row r="158">
          <cell r="Z158">
            <v>38653</v>
          </cell>
          <cell r="AA158">
            <v>7.9790986470802228</v>
          </cell>
          <cell r="AB158">
            <v>8.0361376749544178</v>
          </cell>
          <cell r="AC158">
            <v>5.7039027874195014E-2</v>
          </cell>
          <cell r="AD158">
            <v>8</v>
          </cell>
          <cell r="AE158">
            <v>8.08</v>
          </cell>
          <cell r="AG158">
            <v>7.3023778229000023</v>
          </cell>
          <cell r="AH158">
            <v>85.139479895699992</v>
          </cell>
          <cell r="AJ158">
            <v>211.67539633891826</v>
          </cell>
          <cell r="AK158">
            <v>7919.2149470467857</v>
          </cell>
        </row>
        <row r="159">
          <cell r="Z159">
            <v>38654</v>
          </cell>
          <cell r="AA159">
            <v>7.9835414185708409</v>
          </cell>
          <cell r="AB159">
            <v>8.0633340279548413</v>
          </cell>
          <cell r="AC159">
            <v>7.9792609384000457E-2</v>
          </cell>
          <cell r="AD159">
            <v>8</v>
          </cell>
          <cell r="AE159">
            <v>8.08</v>
          </cell>
          <cell r="AG159">
            <v>0.68105555379999971</v>
          </cell>
          <cell r="AH159">
            <v>0.3949767347</v>
          </cell>
          <cell r="AJ159">
            <v>73.223906440167696</v>
          </cell>
          <cell r="AK159">
            <v>146.72241259286776</v>
          </cell>
        </row>
        <row r="160">
          <cell r="Z160">
            <v>38655</v>
          </cell>
          <cell r="AA160">
            <v>7.9811307388409949</v>
          </cell>
          <cell r="AB160">
            <v>8.0594327086788731</v>
          </cell>
          <cell r="AC160">
            <v>7.8301969837878183E-2</v>
          </cell>
          <cell r="AD160">
            <v>8</v>
          </cell>
          <cell r="AE160">
            <v>8.08</v>
          </cell>
          <cell r="AG160">
            <v>4.9022106599999997E-2</v>
          </cell>
          <cell r="AH160">
            <v>1.20167183E-2</v>
          </cell>
          <cell r="AJ160">
            <v>48.536739207920789</v>
          </cell>
          <cell r="AK160">
            <v>98.49769098360656</v>
          </cell>
        </row>
        <row r="161">
          <cell r="Z161">
            <v>38656</v>
          </cell>
          <cell r="AA161">
            <v>7.9810754913798716</v>
          </cell>
          <cell r="AB161">
            <v>8.0451369836061399</v>
          </cell>
          <cell r="AC161">
            <v>6.4061492226268335E-2</v>
          </cell>
          <cell r="AD161">
            <v>8</v>
          </cell>
          <cell r="AE161">
            <v>8.08</v>
          </cell>
          <cell r="AG161">
            <v>9.7001807027000044</v>
          </cell>
          <cell r="AH161">
            <v>11.512070495500003</v>
          </cell>
          <cell r="AJ161">
            <v>237.15663543836496</v>
          </cell>
          <cell r="AK161">
            <v>727.04752403056739</v>
          </cell>
        </row>
        <row r="162">
          <cell r="Z162">
            <v>38657</v>
          </cell>
          <cell r="AA162">
            <v>7.9842437327202855</v>
          </cell>
          <cell r="AB162">
            <v>8.0390350183571648</v>
          </cell>
          <cell r="AC162">
            <v>5.4791285636879294E-2</v>
          </cell>
          <cell r="AD162">
            <v>8</v>
          </cell>
          <cell r="AE162">
            <v>8.08</v>
          </cell>
          <cell r="AG162">
            <v>9.293948566200001</v>
          </cell>
          <cell r="AH162">
            <v>37.124142660899992</v>
          </cell>
          <cell r="AJ162">
            <v>294.53172448740298</v>
          </cell>
          <cell r="AK162">
            <v>2708.0124488219412</v>
          </cell>
        </row>
        <row r="163">
          <cell r="Z163">
            <v>38658</v>
          </cell>
          <cell r="AA163">
            <v>7.98192941395265</v>
          </cell>
          <cell r="AB163">
            <v>8.0798702949293322</v>
          </cell>
          <cell r="AC163">
            <v>9.7940880976682188E-2</v>
          </cell>
          <cell r="AD163">
            <v>8</v>
          </cell>
          <cell r="AE163">
            <v>8.08</v>
          </cell>
          <cell r="AG163">
            <v>3.5488599999999995E-2</v>
          </cell>
          <cell r="AH163">
            <v>1.3910790000000001E-2</v>
          </cell>
          <cell r="AJ163">
            <v>47.828301886792453</v>
          </cell>
          <cell r="AK163">
            <v>89.747032258064522</v>
          </cell>
        </row>
        <row r="164">
          <cell r="Z164">
            <v>38659</v>
          </cell>
          <cell r="AA164">
            <v>8.0270760002874884</v>
          </cell>
          <cell r="AB164">
            <v>8.034148997249666</v>
          </cell>
          <cell r="AC164">
            <v>7.0729969621776689E-3</v>
          </cell>
          <cell r="AD164">
            <v>8</v>
          </cell>
          <cell r="AE164">
            <v>8.08</v>
          </cell>
          <cell r="AG164">
            <v>27.442295528199995</v>
          </cell>
          <cell r="AH164">
            <v>9.4748483015000051</v>
          </cell>
          <cell r="AJ164">
            <v>829.17257457698804</v>
          </cell>
          <cell r="AK164">
            <v>588.31718730208047</v>
          </cell>
        </row>
        <row r="165">
          <cell r="Z165">
            <v>38660</v>
          </cell>
          <cell r="AA165">
            <v>7.9860581423420749</v>
          </cell>
          <cell r="AB165">
            <v>8.037195086672055</v>
          </cell>
          <cell r="AC165">
            <v>5.1136944329980061E-2</v>
          </cell>
          <cell r="AD165">
            <v>8</v>
          </cell>
          <cell r="AE165">
            <v>8.08</v>
          </cell>
          <cell r="AG165">
            <v>12.127297257399997</v>
          </cell>
          <cell r="AH165">
            <v>10.994147170200003</v>
          </cell>
          <cell r="AJ165">
            <v>356.37076865706717</v>
          </cell>
          <cell r="AK165">
            <v>617.54463687019063</v>
          </cell>
        </row>
        <row r="166">
          <cell r="Z166">
            <v>38661</v>
          </cell>
          <cell r="AA166">
            <v>7.9837119900470617</v>
          </cell>
          <cell r="AB166">
            <v>8.0648761644308014</v>
          </cell>
          <cell r="AC166">
            <v>8.1164174383739685E-2</v>
          </cell>
          <cell r="AD166">
            <v>8</v>
          </cell>
          <cell r="AE166">
            <v>8.08</v>
          </cell>
          <cell r="AG166">
            <v>0.67777847329999974</v>
          </cell>
          <cell r="AH166">
            <v>0.65501768209999967</v>
          </cell>
          <cell r="AJ166">
            <v>80.553657392441139</v>
          </cell>
          <cell r="AK166">
            <v>148.09352975356086</v>
          </cell>
        </row>
        <row r="167">
          <cell r="Z167">
            <v>38662</v>
          </cell>
          <cell r="AA167">
            <v>7.9818975307077107</v>
          </cell>
          <cell r="AB167">
            <v>8.0599844950768631</v>
          </cell>
          <cell r="AC167">
            <v>7.8086964369152412E-2</v>
          </cell>
          <cell r="AD167">
            <v>8</v>
          </cell>
          <cell r="AE167">
            <v>8.08</v>
          </cell>
          <cell r="AG167">
            <v>3.1434221200000001E-2</v>
          </cell>
          <cell r="AH167">
            <v>1.5930746500000002E-2</v>
          </cell>
          <cell r="AJ167">
            <v>45.490913458755429</v>
          </cell>
          <cell r="AK167">
            <v>71.11940401785715</v>
          </cell>
        </row>
        <row r="168">
          <cell r="Z168">
            <v>38663</v>
          </cell>
          <cell r="AA168">
            <v>7.9819336392050593</v>
          </cell>
          <cell r="AB168">
            <v>8.0403633482209695</v>
          </cell>
          <cell r="AC168">
            <v>5.8429709015910269E-2</v>
          </cell>
          <cell r="AD168">
            <v>8</v>
          </cell>
          <cell r="AE168">
            <v>8.08</v>
          </cell>
          <cell r="AG168">
            <v>6.7965956530999989</v>
          </cell>
          <cell r="AH168">
            <v>22.62107563759999</v>
          </cell>
          <cell r="AJ168">
            <v>177.05000659320618</v>
          </cell>
          <cell r="AK168">
            <v>1036.2854751752252</v>
          </cell>
        </row>
        <row r="169">
          <cell r="Z169">
            <v>38664</v>
          </cell>
          <cell r="AA169">
            <v>8.0186403484730189</v>
          </cell>
          <cell r="AB169">
            <v>8.0361672603359544</v>
          </cell>
          <cell r="AC169">
            <v>1.7526911862935535E-2</v>
          </cell>
          <cell r="AD169">
            <v>8</v>
          </cell>
          <cell r="AE169">
            <v>8.08</v>
          </cell>
          <cell r="AG169">
            <v>16.432516396500006</v>
          </cell>
          <cell r="AH169">
            <v>18.116247745000003</v>
          </cell>
          <cell r="AJ169">
            <v>607.59905330005563</v>
          </cell>
          <cell r="AK169">
            <v>1058.1302345073302</v>
          </cell>
        </row>
        <row r="170">
          <cell r="Z170">
            <v>38665</v>
          </cell>
          <cell r="AA170">
            <v>7.9871594363792306</v>
          </cell>
          <cell r="AB170">
            <v>8.0178720060696538</v>
          </cell>
          <cell r="AC170">
            <v>3.071256969042313E-2</v>
          </cell>
          <cell r="AD170">
            <v>8</v>
          </cell>
          <cell r="AE170">
            <v>8.08</v>
          </cell>
          <cell r="AG170">
            <v>7.3842040125999979</v>
          </cell>
          <cell r="AH170">
            <v>20.369743087399971</v>
          </cell>
          <cell r="AJ170">
            <v>274.43431124242755</v>
          </cell>
          <cell r="AK170">
            <v>1229.9084100591699</v>
          </cell>
        </row>
        <row r="171">
          <cell r="Z171">
            <v>38666</v>
          </cell>
          <cell r="AA171">
            <v>7.993177531727591</v>
          </cell>
          <cell r="AB171">
            <v>8.0136599348330755</v>
          </cell>
          <cell r="AC171">
            <v>2.0482403105484437E-2</v>
          </cell>
          <cell r="AD171">
            <v>8</v>
          </cell>
          <cell r="AE171">
            <v>8.08</v>
          </cell>
          <cell r="AG171">
            <v>14.562935370599998</v>
          </cell>
          <cell r="AH171">
            <v>31.494488297500002</v>
          </cell>
          <cell r="AJ171">
            <v>542.52264540476096</v>
          </cell>
          <cell r="AK171">
            <v>1664.7015327184313</v>
          </cell>
        </row>
        <row r="172">
          <cell r="Z172">
            <v>38667</v>
          </cell>
          <cell r="AA172">
            <v>7.9913679235266537</v>
          </cell>
          <cell r="AB172">
            <v>8.0043174500624605</v>
          </cell>
          <cell r="AC172">
            <v>1.2949526535806832E-2</v>
          </cell>
          <cell r="AD172">
            <v>8</v>
          </cell>
          <cell r="AE172">
            <v>8.08</v>
          </cell>
          <cell r="AG172">
            <v>20.730620427600005</v>
          </cell>
          <cell r="AH172">
            <v>98.14000097280001</v>
          </cell>
          <cell r="AJ172">
            <v>737.9283247641763</v>
          </cell>
          <cell r="AK172">
            <v>5776.6790848666797</v>
          </cell>
        </row>
        <row r="173">
          <cell r="Z173">
            <v>38668</v>
          </cell>
          <cell r="AA173">
            <v>7.9840803211644991</v>
          </cell>
          <cell r="AB173">
            <v>8.0669929788511663</v>
          </cell>
          <cell r="AC173">
            <v>8.2912657686667224E-2</v>
          </cell>
          <cell r="AD173">
            <v>8</v>
          </cell>
          <cell r="AE173">
            <v>8.08</v>
          </cell>
          <cell r="AG173">
            <v>0.68978033309999964</v>
          </cell>
          <cell r="AH173">
            <v>0.55357809560000015</v>
          </cell>
          <cell r="AJ173">
            <v>83.086043495543208</v>
          </cell>
          <cell r="AK173">
            <v>135.44851862001471</v>
          </cell>
        </row>
        <row r="174">
          <cell r="Z174">
            <v>38669</v>
          </cell>
          <cell r="AA174">
            <v>7.981595094797691</v>
          </cell>
          <cell r="AB174">
            <v>8.0580803530946401</v>
          </cell>
          <cell r="AC174">
            <v>7.6485258296949077E-2</v>
          </cell>
          <cell r="AD174">
            <v>8</v>
          </cell>
          <cell r="AE174">
            <v>8.08</v>
          </cell>
          <cell r="AG174">
            <v>3.60733419E-2</v>
          </cell>
          <cell r="AH174">
            <v>2.00231417E-2</v>
          </cell>
          <cell r="AJ174">
            <v>50.311494979079498</v>
          </cell>
          <cell r="AK174">
            <v>96.730153140096618</v>
          </cell>
        </row>
        <row r="175">
          <cell r="Z175">
            <v>38670</v>
          </cell>
          <cell r="AA175">
            <v>7.9827979236301463</v>
          </cell>
          <cell r="AB175">
            <v>8.0531555572999753</v>
          </cell>
          <cell r="AC175">
            <v>7.0357633669829056E-2</v>
          </cell>
          <cell r="AD175">
            <v>8</v>
          </cell>
          <cell r="AE175">
            <v>8.08</v>
          </cell>
          <cell r="AG175">
            <v>7.5931130806000047</v>
          </cell>
          <cell r="AH175">
            <v>7.2916213835999999</v>
          </cell>
          <cell r="AJ175">
            <v>216.32800799430214</v>
          </cell>
          <cell r="AK175">
            <v>381.26124881568632</v>
          </cell>
        </row>
        <row r="176">
          <cell r="Z176">
            <v>38671</v>
          </cell>
          <cell r="AA176">
            <v>7.9838745522983565</v>
          </cell>
          <cell r="AB176">
            <v>8.044592855646048</v>
          </cell>
          <cell r="AC176">
            <v>6.071830334769146E-2</v>
          </cell>
          <cell r="AD176">
            <v>8</v>
          </cell>
          <cell r="AE176">
            <v>8.08</v>
          </cell>
          <cell r="AG176">
            <v>6.8967194490000017</v>
          </cell>
          <cell r="AH176">
            <v>9.8167975601000101</v>
          </cell>
          <cell r="AJ176">
            <v>240.68958780624004</v>
          </cell>
          <cell r="AK176">
            <v>458.25775184856735</v>
          </cell>
        </row>
        <row r="177">
          <cell r="Z177">
            <v>38672</v>
          </cell>
          <cell r="AA177">
            <v>7.9963699630818681</v>
          </cell>
          <cell r="AB177">
            <v>8.0360797053194357</v>
          </cell>
          <cell r="AC177">
            <v>3.9709742237567625E-2</v>
          </cell>
          <cell r="AD177">
            <v>8</v>
          </cell>
          <cell r="AE177">
            <v>8.08</v>
          </cell>
          <cell r="AG177">
            <v>9.6793676458999922</v>
          </cell>
          <cell r="AH177">
            <v>9.5709541830000013</v>
          </cell>
          <cell r="AJ177">
            <v>375.92697086763991</v>
          </cell>
          <cell r="AK177">
            <v>631.24615373961228</v>
          </cell>
        </row>
        <row r="178">
          <cell r="Z178">
            <v>38673</v>
          </cell>
          <cell r="AA178">
            <v>7.9892695495279726</v>
          </cell>
          <cell r="AB178">
            <v>8.0424559681111791</v>
          </cell>
          <cell r="AC178">
            <v>5.3186418583206496E-2</v>
          </cell>
          <cell r="AD178">
            <v>8</v>
          </cell>
          <cell r="AE178">
            <v>8.08</v>
          </cell>
          <cell r="AG178">
            <v>9.000251639399993</v>
          </cell>
          <cell r="AH178">
            <v>8.4198461893000047</v>
          </cell>
          <cell r="AJ178">
            <v>337.49256184940725</v>
          </cell>
          <cell r="AK178">
            <v>686.21403335778359</v>
          </cell>
        </row>
        <row r="179">
          <cell r="Z179">
            <v>38674</v>
          </cell>
          <cell r="AA179">
            <v>7.9855712138232366</v>
          </cell>
          <cell r="AB179">
            <v>8.0465711671144629</v>
          </cell>
          <cell r="AC179">
            <v>6.0999953291226205E-2</v>
          </cell>
          <cell r="AD179">
            <v>8</v>
          </cell>
          <cell r="AE179">
            <v>8.08</v>
          </cell>
          <cell r="AG179">
            <v>9.1392697868999946</v>
          </cell>
          <cell r="AH179">
            <v>7.9310136454000002</v>
          </cell>
          <cell r="AJ179">
            <v>301.2284043144362</v>
          </cell>
          <cell r="AK179">
            <v>639.44317063613641</v>
          </cell>
        </row>
        <row r="180">
          <cell r="Z180">
            <v>38675</v>
          </cell>
          <cell r="AA180">
            <v>7.9839796646393646</v>
          </cell>
          <cell r="AB180">
            <v>8.0655301634148415</v>
          </cell>
          <cell r="AC180">
            <v>8.1550498775476932E-2</v>
          </cell>
          <cell r="AD180">
            <v>8</v>
          </cell>
          <cell r="AE180">
            <v>8.08</v>
          </cell>
          <cell r="AG180">
            <v>0.70549101429999994</v>
          </cell>
          <cell r="AH180">
            <v>0.4783940835999998</v>
          </cell>
          <cell r="AJ180">
            <v>82.989179425949885</v>
          </cell>
          <cell r="AK180">
            <v>147.97218793690064</v>
          </cell>
        </row>
        <row r="181">
          <cell r="Z181">
            <v>38676</v>
          </cell>
          <cell r="AA181">
            <v>7.9818012858181389</v>
          </cell>
          <cell r="AB181">
            <v>8.0610878024165142</v>
          </cell>
          <cell r="AC181">
            <v>7.9286516598375378E-2</v>
          </cell>
          <cell r="AD181">
            <v>8</v>
          </cell>
          <cell r="AE181">
            <v>8.08</v>
          </cell>
          <cell r="AG181">
            <v>4.6729952099999993E-2</v>
          </cell>
          <cell r="AH181">
            <v>1.8627483899999998E-2</v>
          </cell>
          <cell r="AJ181">
            <v>60.374615116279067</v>
          </cell>
          <cell r="AK181">
            <v>105.83797670454545</v>
          </cell>
        </row>
        <row r="182">
          <cell r="Z182">
            <v>38677</v>
          </cell>
          <cell r="AA182">
            <v>7.9687965271826808</v>
          </cell>
          <cell r="AB182">
            <v>8.0549727025484703</v>
          </cell>
          <cell r="AC182">
            <v>8.6176175365789476E-2</v>
          </cell>
          <cell r="AD182">
            <v>8</v>
          </cell>
          <cell r="AE182">
            <v>8.08</v>
          </cell>
          <cell r="AG182">
            <v>9.4192081975000015</v>
          </cell>
          <cell r="AH182">
            <v>6.1664930222000036</v>
          </cell>
          <cell r="AJ182">
            <v>260.97049836533404</v>
          </cell>
          <cell r="AK182">
            <v>412.6676719668074</v>
          </cell>
        </row>
        <row r="183">
          <cell r="Z183">
            <v>38678</v>
          </cell>
          <cell r="AA183">
            <v>7.9773984390680441</v>
          </cell>
          <cell r="AB183">
            <v>8.0580692706956114</v>
          </cell>
          <cell r="AC183">
            <v>8.0670831627567274E-2</v>
          </cell>
          <cell r="AD183">
            <v>8</v>
          </cell>
          <cell r="AE183">
            <v>8.08</v>
          </cell>
          <cell r="AG183">
            <v>4.9670042362000073</v>
          </cell>
          <cell r="AH183">
            <v>4.8048632409000041</v>
          </cell>
          <cell r="AJ183">
            <v>183.93587010072611</v>
          </cell>
          <cell r="AK183">
            <v>427.32686240661724</v>
          </cell>
        </row>
        <row r="184">
          <cell r="Z184">
            <v>38679</v>
          </cell>
          <cell r="AA184">
            <v>7.9900024906709408</v>
          </cell>
          <cell r="AB184">
            <v>8.0441104328624089</v>
          </cell>
          <cell r="AC184">
            <v>5.4107942191468084E-2</v>
          </cell>
          <cell r="AD184">
            <v>8</v>
          </cell>
          <cell r="AE184">
            <v>8.08</v>
          </cell>
          <cell r="AG184">
            <v>8.9472309000000028</v>
          </cell>
          <cell r="AH184">
            <v>8.6244612800999949</v>
          </cell>
          <cell r="AJ184">
            <v>333.66514637329863</v>
          </cell>
          <cell r="AK184">
            <v>836.10870383906888</v>
          </cell>
        </row>
        <row r="185">
          <cell r="Z185">
            <v>38680</v>
          </cell>
          <cell r="AA185">
            <v>7.9802770812507982</v>
          </cell>
          <cell r="AB185">
            <v>8.0427119769704536</v>
          </cell>
          <cell r="AC185">
            <v>6.2434895719655437E-2</v>
          </cell>
          <cell r="AD185">
            <v>8</v>
          </cell>
          <cell r="AE185">
            <v>8.08</v>
          </cell>
          <cell r="AG185">
            <v>5.1641631213999961</v>
          </cell>
          <cell r="AH185">
            <v>5.8800627271999995</v>
          </cell>
          <cell r="AJ185">
            <v>213.06061231949815</v>
          </cell>
          <cell r="AK185">
            <v>683.72822409302319</v>
          </cell>
        </row>
        <row r="186">
          <cell r="Z186">
            <v>38681</v>
          </cell>
          <cell r="AA186">
            <v>7.9945589313050327</v>
          </cell>
          <cell r="AB186">
            <v>8.0351678642507878</v>
          </cell>
          <cell r="AC186">
            <v>4.0608932945755072E-2</v>
          </cell>
          <cell r="AD186">
            <v>8</v>
          </cell>
          <cell r="AE186">
            <v>8.08</v>
          </cell>
          <cell r="AG186">
            <v>25.508726189499978</v>
          </cell>
          <cell r="AH186">
            <v>12.058616146600007</v>
          </cell>
          <cell r="AJ186">
            <v>834.32740856610121</v>
          </cell>
          <cell r="AK186">
            <v>1231.7279005720131</v>
          </cell>
        </row>
        <row r="187">
          <cell r="Z187">
            <v>38682</v>
          </cell>
          <cell r="AA187">
            <v>7.983161189704898</v>
          </cell>
          <cell r="AB187">
            <v>8.065707371110987</v>
          </cell>
          <cell r="AC187">
            <v>8.2546181406089048E-2</v>
          </cell>
          <cell r="AD187">
            <v>8</v>
          </cell>
          <cell r="AE187">
            <v>8.08</v>
          </cell>
          <cell r="AG187">
            <v>0.71964080879999981</v>
          </cell>
          <cell r="AH187">
            <v>0.35226613390000006</v>
          </cell>
          <cell r="AJ187">
            <v>76.794451904812689</v>
          </cell>
          <cell r="AK187">
            <v>152.4961618614719</v>
          </cell>
        </row>
        <row r="188">
          <cell r="Z188">
            <v>38683</v>
          </cell>
          <cell r="AA188">
            <v>7.981404113694035</v>
          </cell>
          <cell r="AB188">
            <v>8.0555342251830293</v>
          </cell>
          <cell r="AC188">
            <v>7.4130111488994288E-2</v>
          </cell>
          <cell r="AD188">
            <v>8</v>
          </cell>
          <cell r="AE188">
            <v>8.08</v>
          </cell>
          <cell r="AG188">
            <v>4.1627398299999993E-2</v>
          </cell>
          <cell r="AH188">
            <v>1.3871836699999999E-2</v>
          </cell>
          <cell r="AJ188">
            <v>48.630138200934574</v>
          </cell>
          <cell r="AK188">
            <v>107.53361782945737</v>
          </cell>
        </row>
        <row r="189">
          <cell r="Z189">
            <v>38684</v>
          </cell>
          <cell r="AA189">
            <v>7.976558476398897</v>
          </cell>
          <cell r="AB189">
            <v>8.0334872685958061</v>
          </cell>
          <cell r="AC189">
            <v>5.692879219690905E-2</v>
          </cell>
          <cell r="AD189">
            <v>8</v>
          </cell>
          <cell r="AE189">
            <v>8.08</v>
          </cell>
          <cell r="AG189">
            <v>6.2095779161000006</v>
          </cell>
          <cell r="AH189">
            <v>31.241278525200002</v>
          </cell>
          <cell r="AJ189">
            <v>174.24524836826896</v>
          </cell>
          <cell r="AK189">
            <v>2578.9399475978207</v>
          </cell>
        </row>
        <row r="190">
          <cell r="Z190">
            <v>38685</v>
          </cell>
          <cell r="AA190">
            <v>7.9867998051261901</v>
          </cell>
          <cell r="AB190">
            <v>8.0323231073755412</v>
          </cell>
          <cell r="AC190">
            <v>4.5523302249351083E-2</v>
          </cell>
          <cell r="AD190">
            <v>8</v>
          </cell>
          <cell r="AE190">
            <v>8.08</v>
          </cell>
          <cell r="AG190">
            <v>9.9877944313999851</v>
          </cell>
          <cell r="AH190">
            <v>10.112130886699997</v>
          </cell>
          <cell r="AJ190">
            <v>362.55969331348859</v>
          </cell>
          <cell r="AK190">
            <v>890.70121436624652</v>
          </cell>
        </row>
        <row r="191">
          <cell r="Z191">
            <v>38686</v>
          </cell>
          <cell r="AA191">
            <v>7.9894195120205325</v>
          </cell>
          <cell r="AB191">
            <v>8.0321413230543772</v>
          </cell>
          <cell r="AC191">
            <v>4.2721811033844759E-2</v>
          </cell>
          <cell r="AD191">
            <v>8</v>
          </cell>
          <cell r="AE191">
            <v>8.08</v>
          </cell>
          <cell r="AG191">
            <v>15.216688981699996</v>
          </cell>
          <cell r="AH191">
            <v>16.929481551500004</v>
          </cell>
          <cell r="AJ191">
            <v>518.36787537727798</v>
          </cell>
          <cell r="AK191">
            <v>1151.2738219313162</v>
          </cell>
        </row>
        <row r="192">
          <cell r="Z192">
            <v>38687</v>
          </cell>
          <cell r="AA192">
            <v>7.9760814102531201</v>
          </cell>
          <cell r="AB192">
            <v>8.0607856541809308</v>
          </cell>
          <cell r="AC192">
            <v>8.470424392781073E-2</v>
          </cell>
          <cell r="AD192">
            <v>8</v>
          </cell>
          <cell r="AE192">
            <v>8.08</v>
          </cell>
          <cell r="AG192">
            <v>6.3878611497000026</v>
          </cell>
          <cell r="AH192">
            <v>4.6633971780000003</v>
          </cell>
          <cell r="AJ192">
            <v>228.69329620864968</v>
          </cell>
          <cell r="AK192">
            <v>349.94725934263846</v>
          </cell>
        </row>
        <row r="193">
          <cell r="Z193">
            <v>38688</v>
          </cell>
          <cell r="AA193">
            <v>7.9782526778523364</v>
          </cell>
          <cell r="AB193">
            <v>8.0516617891845517</v>
          </cell>
          <cell r="AC193">
            <v>7.3409111332215282E-2</v>
          </cell>
          <cell r="AD193">
            <v>8</v>
          </cell>
          <cell r="AE193">
            <v>8.08</v>
          </cell>
          <cell r="AG193">
            <v>7.9969007167000026</v>
          </cell>
          <cell r="AH193">
            <v>9.4346590131999957</v>
          </cell>
          <cell r="AJ193">
            <v>244.89054407288324</v>
          </cell>
          <cell r="AK193">
            <v>563.29685433160171</v>
          </cell>
        </row>
        <row r="194">
          <cell r="Z194">
            <v>38689</v>
          </cell>
          <cell r="AA194">
            <v>7.9835781991688108</v>
          </cell>
          <cell r="AB194">
            <v>8.0638823286151418</v>
          </cell>
          <cell r="AC194">
            <v>8.0304129446330919E-2</v>
          </cell>
          <cell r="AD194">
            <v>8</v>
          </cell>
          <cell r="AE194">
            <v>8.08</v>
          </cell>
          <cell r="AG194">
            <v>0.71965277770000025</v>
          </cell>
          <cell r="AH194">
            <v>0.53210671630000006</v>
          </cell>
          <cell r="AJ194">
            <v>77.540435050102388</v>
          </cell>
          <cell r="AK194">
            <v>120.87839988641528</v>
          </cell>
        </row>
        <row r="195">
          <cell r="Z195">
            <v>38690</v>
          </cell>
          <cell r="AA195">
            <v>7.9810399947510078</v>
          </cell>
          <cell r="AB195">
            <v>8.0614371661515261</v>
          </cell>
          <cell r="AC195">
            <v>8.0397171400518275E-2</v>
          </cell>
          <cell r="AD195">
            <v>8</v>
          </cell>
          <cell r="AE195">
            <v>8.08</v>
          </cell>
          <cell r="AG195">
            <v>3.5496332999999998E-2</v>
          </cell>
          <cell r="AH195">
            <v>2.7308384600000006E-2</v>
          </cell>
          <cell r="AJ195">
            <v>46.039342412451361</v>
          </cell>
          <cell r="AK195">
            <v>108.79834501992033</v>
          </cell>
        </row>
        <row r="196">
          <cell r="Z196">
            <v>38691</v>
          </cell>
          <cell r="AA196">
            <v>7.9757091700903997</v>
          </cell>
          <cell r="AB196">
            <v>8.0543139872348899</v>
          </cell>
          <cell r="AC196">
            <v>7.8604817144490191E-2</v>
          </cell>
          <cell r="AD196">
            <v>8</v>
          </cell>
          <cell r="AE196">
            <v>8.08</v>
          </cell>
          <cell r="AG196">
            <v>7.4932597664999978</v>
          </cell>
          <cell r="AH196">
            <v>7.7260914721000162</v>
          </cell>
          <cell r="AJ196">
            <v>189.78445828584449</v>
          </cell>
          <cell r="AK196">
            <v>351.34567858572154</v>
          </cell>
        </row>
        <row r="197">
          <cell r="Z197">
            <v>38692</v>
          </cell>
          <cell r="AA197">
            <v>7.9822124400905805</v>
          </cell>
          <cell r="AB197">
            <v>8.0447100731410455</v>
          </cell>
          <cell r="AC197">
            <v>6.2497633050464962E-2</v>
          </cell>
          <cell r="AD197">
            <v>8</v>
          </cell>
          <cell r="AE197">
            <v>8.08</v>
          </cell>
          <cell r="AG197">
            <v>7.3959120894000021</v>
          </cell>
          <cell r="AH197">
            <v>5.9569680671000018</v>
          </cell>
          <cell r="AJ197">
            <v>279.23854449142948</v>
          </cell>
          <cell r="AK197">
            <v>400.14563492308736</v>
          </cell>
        </row>
        <row r="198">
          <cell r="Z198">
            <v>38693</v>
          </cell>
          <cell r="AA198">
            <v>7.9805504504114699</v>
          </cell>
          <cell r="AB198">
            <v>8.0371033667372913</v>
          </cell>
          <cell r="AC198">
            <v>5.6552916325821379E-2</v>
          </cell>
          <cell r="AD198">
            <v>8</v>
          </cell>
          <cell r="AE198">
            <v>8.08</v>
          </cell>
          <cell r="AG198">
            <v>6.6178097041999999</v>
          </cell>
          <cell r="AH198">
            <v>9.6336048261000045</v>
          </cell>
          <cell r="AJ198">
            <v>221.00620171653753</v>
          </cell>
          <cell r="AK198">
            <v>603.34470007515529</v>
          </cell>
        </row>
        <row r="199">
          <cell r="Z199">
            <v>38694</v>
          </cell>
          <cell r="AA199">
            <v>7.9723392368523784</v>
          </cell>
          <cell r="AB199">
            <v>8.0387064537293735</v>
          </cell>
          <cell r="AC199">
            <v>6.6367216876995094E-2</v>
          </cell>
          <cell r="AD199">
            <v>8</v>
          </cell>
          <cell r="AE199">
            <v>8.08</v>
          </cell>
          <cell r="AG199">
            <v>5.2075631704000003</v>
          </cell>
          <cell r="AH199">
            <v>11.1925855393</v>
          </cell>
          <cell r="AJ199">
            <v>194.23958114136516</v>
          </cell>
          <cell r="AK199">
            <v>779.21091195349481</v>
          </cell>
        </row>
        <row r="200">
          <cell r="Z200">
            <v>38695</v>
          </cell>
          <cell r="AA200">
            <v>7.9742241403393512</v>
          </cell>
          <cell r="AB200">
            <v>8.0345879464393981</v>
          </cell>
          <cell r="AC200">
            <v>6.036380610004688E-2</v>
          </cell>
          <cell r="AD200">
            <v>8</v>
          </cell>
          <cell r="AE200">
            <v>8.08</v>
          </cell>
          <cell r="AG200">
            <v>9.3022829269000074</v>
          </cell>
          <cell r="AH200">
            <v>14.652627629799991</v>
          </cell>
          <cell r="AJ200">
            <v>276.48336831327111</v>
          </cell>
          <cell r="AK200">
            <v>819.4065333743423</v>
          </cell>
        </row>
        <row r="201">
          <cell r="Z201">
            <v>38696</v>
          </cell>
          <cell r="AA201">
            <v>7.9831886452813476</v>
          </cell>
          <cell r="AB201">
            <v>8.0670893874083252</v>
          </cell>
          <cell r="AC201">
            <v>8.3900742126977512E-2</v>
          </cell>
          <cell r="AD201">
            <v>8</v>
          </cell>
          <cell r="AE201">
            <v>8.08</v>
          </cell>
          <cell r="AG201">
            <v>0.72099087360000003</v>
          </cell>
          <cell r="AH201">
            <v>0.77083447980000008</v>
          </cell>
          <cell r="AJ201">
            <v>80.252768655387356</v>
          </cell>
          <cell r="AK201">
            <v>136.26206112780628</v>
          </cell>
        </row>
        <row r="202">
          <cell r="Z202">
            <v>38697</v>
          </cell>
          <cell r="AA202">
            <v>7.9802594989387226</v>
          </cell>
          <cell r="AB202">
            <v>8.0560364846820836</v>
          </cell>
          <cell r="AC202">
            <v>7.5776985743361003E-2</v>
          </cell>
          <cell r="AD202">
            <v>8</v>
          </cell>
          <cell r="AE202">
            <v>8.08</v>
          </cell>
          <cell r="AG202">
            <v>4.0091878800000001E-2</v>
          </cell>
          <cell r="AH202">
            <v>1.6597184500000004E-2</v>
          </cell>
          <cell r="AJ202">
            <v>57.11093846153846</v>
          </cell>
          <cell r="AK202">
            <v>87.353602631578966</v>
          </cell>
        </row>
        <row r="203">
          <cell r="Z203">
            <v>38698</v>
          </cell>
          <cell r="AA203">
            <v>7.983505384238998</v>
          </cell>
          <cell r="AB203">
            <v>8.0439506101257621</v>
          </cell>
          <cell r="AC203">
            <v>6.0445225886764042E-2</v>
          </cell>
          <cell r="AD203">
            <v>8</v>
          </cell>
          <cell r="AE203">
            <v>8.08</v>
          </cell>
          <cell r="AG203">
            <v>10.293315348299998</v>
          </cell>
          <cell r="AH203">
            <v>9.4647774114000018</v>
          </cell>
          <cell r="AJ203">
            <v>285.15708641438346</v>
          </cell>
          <cell r="AK203">
            <v>410.63722553689973</v>
          </cell>
        </row>
        <row r="204">
          <cell r="Z204">
            <v>38699</v>
          </cell>
          <cell r="AA204">
            <v>7.9826262256330427</v>
          </cell>
          <cell r="AB204">
            <v>8.0400377169306392</v>
          </cell>
          <cell r="AC204">
            <v>5.7411491297596484E-2</v>
          </cell>
          <cell r="AD204">
            <v>8</v>
          </cell>
          <cell r="AE204">
            <v>8.08</v>
          </cell>
          <cell r="AG204">
            <v>8.8893495889999965</v>
          </cell>
          <cell r="AH204">
            <v>10.613077898799988</v>
          </cell>
          <cell r="AJ204">
            <v>312.61999609635996</v>
          </cell>
          <cell r="AK204">
            <v>620.35760455926982</v>
          </cell>
        </row>
        <row r="205">
          <cell r="Z205">
            <v>38700</v>
          </cell>
          <cell r="AA205">
            <v>7.9891926123845769</v>
          </cell>
          <cell r="AB205">
            <v>8.035688339339103</v>
          </cell>
          <cell r="AC205">
            <v>4.6495726954526084E-2</v>
          </cell>
          <cell r="AD205">
            <v>8</v>
          </cell>
          <cell r="AE205">
            <v>8.08</v>
          </cell>
          <cell r="AG205">
            <v>12.434011467599996</v>
          </cell>
          <cell r="AH205">
            <v>14.469518093299994</v>
          </cell>
          <cell r="AJ205">
            <v>469.33195438795138</v>
          </cell>
          <cell r="AK205">
            <v>747.12232629214611</v>
          </cell>
        </row>
        <row r="206">
          <cell r="Z206">
            <v>38701</v>
          </cell>
          <cell r="AA206">
            <v>7.9799747431653252</v>
          </cell>
          <cell r="AB206">
            <v>8.0547774491567541</v>
          </cell>
          <cell r="AC206">
            <v>7.4802705991428908E-2</v>
          </cell>
          <cell r="AD206">
            <v>8</v>
          </cell>
          <cell r="AE206">
            <v>8.08</v>
          </cell>
          <cell r="AG206">
            <v>9.9992921694999968</v>
          </cell>
          <cell r="AH206">
            <v>8.9020164938000086</v>
          </cell>
          <cell r="AJ206">
            <v>366.43550899662847</v>
          </cell>
          <cell r="AK206">
            <v>349.50987411857119</v>
          </cell>
        </row>
        <row r="207">
          <cell r="Z207">
            <v>38702</v>
          </cell>
          <cell r="AA207">
            <v>7.9669756413558783</v>
          </cell>
          <cell r="AB207">
            <v>8.0540548593792227</v>
          </cell>
          <cell r="AC207">
            <v>8.7079218023344396E-2</v>
          </cell>
          <cell r="AD207">
            <v>8</v>
          </cell>
          <cell r="AE207">
            <v>8.08</v>
          </cell>
          <cell r="AG207">
            <v>1.7411423078000001</v>
          </cell>
          <cell r="AH207">
            <v>3.0780376698000005</v>
          </cell>
          <cell r="AJ207">
            <v>302.2291803159174</v>
          </cell>
          <cell r="AK207">
            <v>664.51590453367885</v>
          </cell>
        </row>
        <row r="208">
          <cell r="Z208">
            <v>38703</v>
          </cell>
          <cell r="AA208">
            <v>7.9822126555448492</v>
          </cell>
          <cell r="AB208">
            <v>8.0784615004228861</v>
          </cell>
          <cell r="AC208">
            <v>9.6248844878036977E-2</v>
          </cell>
          <cell r="AD208">
            <v>8</v>
          </cell>
          <cell r="AE208">
            <v>8.08</v>
          </cell>
          <cell r="AG208">
            <v>0.16890225</v>
          </cell>
          <cell r="AH208">
            <v>0.44145381</v>
          </cell>
          <cell r="AJ208">
            <v>86.883873456790127</v>
          </cell>
          <cell r="AK208">
            <v>366.35170954356846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CPMYC"/>
      <sheetName val="cartera 1"/>
      <sheetName val="cartera_1"/>
      <sheetName val="cartera_11"/>
      <sheetName val="cartera_12"/>
      <sheetName val="cartera_13"/>
      <sheetName val="cartera_14"/>
      <sheetName val="cartera_15"/>
      <sheetName val="cartera_16"/>
      <sheetName val="cartera_17"/>
    </sheetNames>
    <sheetDataSet>
      <sheetData sheetId="0" refreshError="1"/>
      <sheetData sheetId="1"/>
      <sheetData sheetId="2">
        <row r="37">
          <cell r="C37" t="str">
            <v>Saldos LTS  C por vencimientos (mm de $us)</v>
          </cell>
        </row>
      </sheetData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FM77"/>
  <sheetViews>
    <sheetView tabSelected="1" workbookViewId="0">
      <pane xSplit="1" ySplit="3" topLeftCell="EN4" activePane="bottomRight" state="frozen"/>
      <selection pane="topRight" activeCell="B1" sqref="B1"/>
      <selection pane="bottomLeft" activeCell="A4" sqref="A4"/>
      <selection pane="bottomRight" activeCell="FE43" sqref="FE43"/>
    </sheetView>
  </sheetViews>
  <sheetFormatPr baseColWidth="10" defaultColWidth="11.42578125" defaultRowHeight="12.75" x14ac:dyDescent="0.2"/>
  <cols>
    <col min="1" max="1" width="24.140625" style="66" customWidth="1"/>
    <col min="2" max="175" width="7.7109375" style="66" customWidth="1"/>
    <col min="176" max="16384" width="11.42578125" style="66"/>
  </cols>
  <sheetData>
    <row r="1" spans="1:169" ht="15" x14ac:dyDescent="0.25">
      <c r="A1" s="88" t="s">
        <v>68</v>
      </c>
    </row>
    <row r="2" spans="1:169" ht="15" x14ac:dyDescent="0.2"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CM2" s="61"/>
      <c r="CO2" s="61"/>
      <c r="CP2" s="61"/>
      <c r="DQ2" s="86" t="s">
        <v>72</v>
      </c>
      <c r="EL2" s="69"/>
      <c r="EO2" s="100"/>
      <c r="ER2" s="100"/>
      <c r="EU2" s="99"/>
      <c r="EX2" s="99"/>
      <c r="FA2" s="100"/>
      <c r="FD2" s="99"/>
      <c r="FE2" s="99" t="s">
        <v>75</v>
      </c>
    </row>
    <row r="3" spans="1:169" x14ac:dyDescent="0.2">
      <c r="B3" s="68">
        <v>39448</v>
      </c>
      <c r="C3" s="68">
        <v>39479</v>
      </c>
      <c r="D3" s="68">
        <v>39508</v>
      </c>
      <c r="E3" s="68">
        <v>39539</v>
      </c>
      <c r="F3" s="68">
        <v>39569</v>
      </c>
      <c r="G3" s="68">
        <v>39600</v>
      </c>
      <c r="H3" s="68">
        <v>39630</v>
      </c>
      <c r="I3" s="68">
        <v>39661</v>
      </c>
      <c r="J3" s="68">
        <v>39692</v>
      </c>
      <c r="K3" s="68">
        <v>39722</v>
      </c>
      <c r="L3" s="68">
        <v>39753</v>
      </c>
      <c r="M3" s="68">
        <v>39783</v>
      </c>
      <c r="N3" s="68">
        <v>39814</v>
      </c>
      <c r="O3" s="68">
        <v>39845</v>
      </c>
      <c r="P3" s="68">
        <v>39873</v>
      </c>
      <c r="Q3" s="68">
        <v>39904</v>
      </c>
      <c r="R3" s="68">
        <v>39934</v>
      </c>
      <c r="S3" s="68">
        <v>39965</v>
      </c>
      <c r="T3" s="68">
        <v>39995</v>
      </c>
      <c r="U3" s="68">
        <v>40026</v>
      </c>
      <c r="V3" s="68">
        <v>40057</v>
      </c>
      <c r="W3" s="68">
        <v>40087</v>
      </c>
      <c r="X3" s="68">
        <v>40118</v>
      </c>
      <c r="Y3" s="68">
        <v>40148</v>
      </c>
      <c r="Z3" s="68">
        <v>40179</v>
      </c>
      <c r="AA3" s="68">
        <v>40210</v>
      </c>
      <c r="AB3" s="68">
        <v>40238</v>
      </c>
      <c r="AC3" s="68">
        <v>40269</v>
      </c>
      <c r="AD3" s="68">
        <v>40299</v>
      </c>
      <c r="AE3" s="68">
        <v>40330</v>
      </c>
      <c r="AF3" s="68">
        <v>40360</v>
      </c>
      <c r="AG3" s="68">
        <v>40391</v>
      </c>
      <c r="AH3" s="68">
        <v>40422</v>
      </c>
      <c r="AI3" s="68">
        <v>40452</v>
      </c>
      <c r="AJ3" s="68">
        <v>40483</v>
      </c>
      <c r="AK3" s="68">
        <v>40513</v>
      </c>
      <c r="AL3" s="68">
        <v>40544</v>
      </c>
      <c r="AM3" s="68">
        <v>40575</v>
      </c>
      <c r="AN3" s="68">
        <v>40603</v>
      </c>
      <c r="AO3" s="68">
        <v>40634</v>
      </c>
      <c r="AP3" s="68">
        <v>40664</v>
      </c>
      <c r="AQ3" s="68">
        <v>40695</v>
      </c>
      <c r="AR3" s="68">
        <v>40725</v>
      </c>
      <c r="AS3" s="68">
        <v>40756</v>
      </c>
      <c r="AT3" s="68">
        <v>40787</v>
      </c>
      <c r="AU3" s="68">
        <v>40817</v>
      </c>
      <c r="AV3" s="68">
        <v>40848</v>
      </c>
      <c r="AW3" s="68">
        <v>40878</v>
      </c>
      <c r="AX3" s="68">
        <v>40909</v>
      </c>
      <c r="AY3" s="68">
        <v>40940</v>
      </c>
      <c r="AZ3" s="68">
        <v>40969</v>
      </c>
      <c r="BA3" s="68">
        <v>41000</v>
      </c>
      <c r="BB3" s="68">
        <v>41030</v>
      </c>
      <c r="BC3" s="68">
        <v>41061</v>
      </c>
      <c r="BD3" s="68">
        <v>41091</v>
      </c>
      <c r="BE3" s="68">
        <v>41122</v>
      </c>
      <c r="BF3" s="68">
        <v>41153</v>
      </c>
      <c r="BG3" s="68">
        <v>41183</v>
      </c>
      <c r="BH3" s="68">
        <v>41214</v>
      </c>
      <c r="BI3" s="68">
        <v>41244</v>
      </c>
      <c r="BJ3" s="68">
        <v>41275</v>
      </c>
      <c r="BK3" s="68">
        <v>41306</v>
      </c>
      <c r="BL3" s="68">
        <v>41334</v>
      </c>
      <c r="BM3" s="68">
        <v>41365</v>
      </c>
      <c r="BN3" s="68">
        <v>41395</v>
      </c>
      <c r="BO3" s="68">
        <v>41426</v>
      </c>
      <c r="BP3" s="68">
        <v>41456</v>
      </c>
      <c r="BQ3" s="68">
        <v>41487</v>
      </c>
      <c r="BR3" s="68">
        <v>41518</v>
      </c>
      <c r="BS3" s="68">
        <v>41548</v>
      </c>
      <c r="BT3" s="68">
        <v>41579</v>
      </c>
      <c r="BU3" s="68">
        <v>41609</v>
      </c>
      <c r="BV3" s="68">
        <v>41640</v>
      </c>
      <c r="BW3" s="68">
        <v>41671</v>
      </c>
      <c r="BX3" s="68">
        <v>41699</v>
      </c>
      <c r="BY3" s="68">
        <v>41730</v>
      </c>
      <c r="BZ3" s="68">
        <v>41760</v>
      </c>
      <c r="CA3" s="68">
        <v>41791</v>
      </c>
      <c r="CB3" s="68">
        <v>41821</v>
      </c>
      <c r="CC3" s="68">
        <v>41852</v>
      </c>
      <c r="CD3" s="68">
        <v>41883</v>
      </c>
      <c r="CE3" s="68">
        <v>41913</v>
      </c>
      <c r="CF3" s="68">
        <v>41944</v>
      </c>
      <c r="CG3" s="68">
        <v>41974</v>
      </c>
      <c r="CH3" s="68">
        <v>42005</v>
      </c>
      <c r="CI3" s="68">
        <v>42036</v>
      </c>
      <c r="CJ3" s="68">
        <v>42064</v>
      </c>
      <c r="CK3" s="68">
        <v>42095</v>
      </c>
      <c r="CL3" s="68">
        <v>42125</v>
      </c>
      <c r="CM3" s="68">
        <v>42156</v>
      </c>
      <c r="CN3" s="68">
        <v>42186</v>
      </c>
      <c r="CO3" s="68">
        <v>42217</v>
      </c>
      <c r="CP3" s="68">
        <v>42248</v>
      </c>
      <c r="CQ3" s="68">
        <v>42278</v>
      </c>
      <c r="CR3" s="68">
        <v>42309</v>
      </c>
      <c r="CS3" s="68">
        <v>42339</v>
      </c>
      <c r="CT3" s="68">
        <v>42370</v>
      </c>
      <c r="CU3" s="68">
        <v>42401</v>
      </c>
      <c r="CV3" s="68">
        <v>42430</v>
      </c>
      <c r="CW3" s="68">
        <v>42461</v>
      </c>
      <c r="CX3" s="68">
        <v>42491</v>
      </c>
      <c r="CY3" s="68">
        <v>42522</v>
      </c>
      <c r="CZ3" s="68">
        <v>42552</v>
      </c>
      <c r="DA3" s="68">
        <v>42583</v>
      </c>
      <c r="DB3" s="68">
        <v>42614</v>
      </c>
      <c r="DC3" s="68">
        <v>42644</v>
      </c>
      <c r="DD3" s="68">
        <v>42675</v>
      </c>
      <c r="DE3" s="68">
        <v>42705</v>
      </c>
      <c r="DF3" s="68">
        <v>42736</v>
      </c>
      <c r="DG3" s="68">
        <v>42767</v>
      </c>
      <c r="DH3" s="68">
        <v>42795</v>
      </c>
      <c r="DI3" s="68">
        <v>42826</v>
      </c>
      <c r="DJ3" s="68">
        <v>42856</v>
      </c>
      <c r="DK3" s="68">
        <v>42887</v>
      </c>
      <c r="DL3" s="68">
        <v>42917</v>
      </c>
      <c r="DM3" s="68">
        <v>42948</v>
      </c>
      <c r="DN3" s="68">
        <v>42979</v>
      </c>
      <c r="DO3" s="68">
        <v>43009</v>
      </c>
      <c r="DP3" s="68">
        <v>43040</v>
      </c>
      <c r="DQ3" s="68">
        <v>43070</v>
      </c>
      <c r="DR3" s="68">
        <v>43101</v>
      </c>
      <c r="DS3" s="68">
        <v>43132</v>
      </c>
      <c r="DT3" s="68">
        <v>43160</v>
      </c>
      <c r="DU3" s="68">
        <v>43191</v>
      </c>
      <c r="DV3" s="68">
        <v>43221</v>
      </c>
      <c r="DW3" s="68">
        <v>43252</v>
      </c>
      <c r="DX3" s="68">
        <v>43282</v>
      </c>
      <c r="DY3" s="68">
        <v>43313</v>
      </c>
      <c r="DZ3" s="68">
        <v>43344</v>
      </c>
      <c r="EA3" s="68">
        <v>43374</v>
      </c>
      <c r="EB3" s="68">
        <v>43405</v>
      </c>
      <c r="EC3" s="68">
        <v>43435</v>
      </c>
      <c r="ED3" s="68">
        <v>43466</v>
      </c>
      <c r="EE3" s="68">
        <v>43497</v>
      </c>
      <c r="EF3" s="68">
        <v>43525</v>
      </c>
      <c r="EG3" s="68">
        <v>43556</v>
      </c>
      <c r="EH3" s="68">
        <v>43586</v>
      </c>
      <c r="EI3" s="68">
        <v>43617</v>
      </c>
      <c r="EJ3" s="68">
        <v>43647</v>
      </c>
      <c r="EK3" s="68">
        <v>43678</v>
      </c>
      <c r="EL3" s="68">
        <v>43709</v>
      </c>
      <c r="EM3" s="68">
        <v>43739</v>
      </c>
      <c r="EN3" s="68">
        <v>43770</v>
      </c>
      <c r="EO3" s="68">
        <v>43800</v>
      </c>
      <c r="EP3" s="68">
        <v>43831</v>
      </c>
      <c r="EQ3" s="68">
        <v>43862</v>
      </c>
      <c r="ER3" s="68">
        <v>43891</v>
      </c>
      <c r="ES3" s="68">
        <v>43922</v>
      </c>
      <c r="ET3" s="68">
        <v>43952</v>
      </c>
      <c r="EU3" s="68">
        <v>43983</v>
      </c>
      <c r="EV3" s="68">
        <v>44013</v>
      </c>
      <c r="EW3" s="68">
        <v>44044</v>
      </c>
      <c r="EX3" s="68">
        <v>44075</v>
      </c>
      <c r="EY3" s="68">
        <v>44105</v>
      </c>
      <c r="EZ3" s="68">
        <v>44136</v>
      </c>
      <c r="FA3" s="68">
        <v>44166</v>
      </c>
      <c r="FB3" s="68">
        <v>44197</v>
      </c>
      <c r="FC3" s="68">
        <v>44228</v>
      </c>
      <c r="FD3" s="68">
        <v>44256</v>
      </c>
      <c r="FE3" s="68" t="s">
        <v>74</v>
      </c>
      <c r="FF3" s="68">
        <v>44317</v>
      </c>
      <c r="FG3" s="68">
        <v>44348</v>
      </c>
      <c r="FH3" s="68">
        <v>44378</v>
      </c>
      <c r="FI3" s="68">
        <v>44409</v>
      </c>
      <c r="FJ3" s="68">
        <v>44440</v>
      </c>
      <c r="FK3" s="68">
        <v>44470</v>
      </c>
      <c r="FL3" s="68">
        <v>44501</v>
      </c>
      <c r="FM3" s="68">
        <v>44531</v>
      </c>
    </row>
    <row r="4" spans="1:169" x14ac:dyDescent="0.2">
      <c r="A4" s="71" t="s">
        <v>0</v>
      </c>
      <c r="B4" s="91">
        <f>C4/(C17/100+1)</f>
        <v>61.613843579860415</v>
      </c>
      <c r="C4" s="91">
        <f>D4/(D17/100+1)</f>
        <v>63.228241135740753</v>
      </c>
      <c r="D4" s="91">
        <f t="shared" ref="D4:BO7" si="0">E4/(E17/100+1)</f>
        <v>63.842495406352484</v>
      </c>
      <c r="E4" s="91">
        <f t="shared" si="0"/>
        <v>64.31386174011179</v>
      </c>
      <c r="F4" s="91">
        <f t="shared" si="0"/>
        <v>65.51635540372456</v>
      </c>
      <c r="G4" s="91">
        <f t="shared" si="0"/>
        <v>66.341615431975825</v>
      </c>
      <c r="H4" s="91">
        <f t="shared" si="0"/>
        <v>66.645504774966426</v>
      </c>
      <c r="I4" s="91">
        <f t="shared" si="0"/>
        <v>67.080994013487114</v>
      </c>
      <c r="J4" s="91">
        <f t="shared" si="0"/>
        <v>67.671949835887531</v>
      </c>
      <c r="K4" s="91">
        <f t="shared" si="0"/>
        <v>67.79210232038686</v>
      </c>
      <c r="L4" s="91">
        <f t="shared" si="0"/>
        <v>67.88142317831192</v>
      </c>
      <c r="M4" s="91">
        <f t="shared" si="0"/>
        <v>68.171544373868798</v>
      </c>
      <c r="N4" s="91">
        <f t="shared" si="0"/>
        <v>68.416740204664706</v>
      </c>
      <c r="O4" s="91">
        <f t="shared" si="0"/>
        <v>68.367803351067366</v>
      </c>
      <c r="P4" s="91">
        <f t="shared" si="0"/>
        <v>68.032905739798267</v>
      </c>
      <c r="Q4" s="91">
        <f t="shared" si="0"/>
        <v>67.737906965833474</v>
      </c>
      <c r="R4" s="91">
        <f t="shared" si="0"/>
        <v>67.612962400517759</v>
      </c>
      <c r="S4" s="91">
        <f t="shared" si="0"/>
        <v>67.746493351241895</v>
      </c>
      <c r="T4" s="91">
        <f t="shared" si="0"/>
        <v>67.610064611060736</v>
      </c>
      <c r="U4" s="91">
        <f t="shared" si="0"/>
        <v>68.031947677346366</v>
      </c>
      <c r="V4" s="91">
        <f t="shared" si="0"/>
        <v>68.10775681528439</v>
      </c>
      <c r="W4" s="91">
        <f t="shared" si="0"/>
        <v>68.324223841242684</v>
      </c>
      <c r="X4" s="91">
        <f t="shared" si="0"/>
        <v>68.191979153527853</v>
      </c>
      <c r="Y4" s="91">
        <f t="shared" si="0"/>
        <v>68.351373774104033</v>
      </c>
      <c r="Z4" s="91">
        <f t="shared" si="0"/>
        <v>68.46769132406483</v>
      </c>
      <c r="AA4" s="91">
        <f t="shared" si="0"/>
        <v>68.581371215602942</v>
      </c>
      <c r="AB4" s="91">
        <f t="shared" si="0"/>
        <v>68.49927787583178</v>
      </c>
      <c r="AC4" s="91">
        <f t="shared" si="0"/>
        <v>68.56131134826984</v>
      </c>
      <c r="AD4" s="91">
        <f t="shared" si="0"/>
        <v>68.549203341291985</v>
      </c>
      <c r="AE4" s="91">
        <f t="shared" si="0"/>
        <v>68.6466132799859</v>
      </c>
      <c r="AF4" s="91">
        <f t="shared" si="0"/>
        <v>69.071085831263744</v>
      </c>
      <c r="AG4" s="91">
        <f t="shared" si="0"/>
        <v>69.800953609505129</v>
      </c>
      <c r="AH4" s="91">
        <f t="shared" si="0"/>
        <v>70.335479089888992</v>
      </c>
      <c r="AI4" s="91">
        <f t="shared" si="0"/>
        <v>71.19638081990999</v>
      </c>
      <c r="AJ4" s="91">
        <f t="shared" si="0"/>
        <v>71.989803098261532</v>
      </c>
      <c r="AK4" s="91">
        <f t="shared" si="0"/>
        <v>73.26026672263221</v>
      </c>
      <c r="AL4" s="91">
        <f t="shared" si="0"/>
        <v>74.207254808572941</v>
      </c>
      <c r="AM4" s="91">
        <f t="shared" si="0"/>
        <v>75.4390595190863</v>
      </c>
      <c r="AN4" s="91">
        <f t="shared" si="0"/>
        <v>76.108818032608966</v>
      </c>
      <c r="AO4" s="91">
        <f t="shared" si="0"/>
        <v>76.125494507876724</v>
      </c>
      <c r="AP4" s="91">
        <f t="shared" si="0"/>
        <v>76.277494559457494</v>
      </c>
      <c r="AQ4" s="91">
        <f t="shared" si="0"/>
        <v>76.387019018889845</v>
      </c>
      <c r="AR4" s="91">
        <f t="shared" si="0"/>
        <v>76.793365402326387</v>
      </c>
      <c r="AS4" s="91">
        <f t="shared" si="0"/>
        <v>77.084599929935891</v>
      </c>
      <c r="AT4" s="91">
        <f t="shared" si="0"/>
        <v>77.319221181959492</v>
      </c>
      <c r="AU4" s="91">
        <f t="shared" si="0"/>
        <v>77.685074523497036</v>
      </c>
      <c r="AV4" s="91">
        <f t="shared" si="0"/>
        <v>77.935885281265882</v>
      </c>
      <c r="AW4" s="91">
        <f t="shared" si="0"/>
        <v>78.317819957258962</v>
      </c>
      <c r="AX4" s="91">
        <f t="shared" si="0"/>
        <v>78.553344256836539</v>
      </c>
      <c r="AY4" s="91">
        <f t="shared" si="0"/>
        <v>78.941873193053056</v>
      </c>
      <c r="AZ4" s="91">
        <f t="shared" si="0"/>
        <v>79.173002196952169</v>
      </c>
      <c r="BA4" s="91">
        <f t="shared" si="0"/>
        <v>79.296542710821839</v>
      </c>
      <c r="BB4" s="91">
        <f t="shared" si="0"/>
        <v>79.685506106854533</v>
      </c>
      <c r="BC4" s="91">
        <f t="shared" si="0"/>
        <v>79.856146380500462</v>
      </c>
      <c r="BD4" s="91">
        <f t="shared" si="0"/>
        <v>80.1621218633083</v>
      </c>
      <c r="BE4" s="91">
        <f t="shared" si="0"/>
        <v>80.445953309130729</v>
      </c>
      <c r="BF4" s="91">
        <f t="shared" si="0"/>
        <v>80.745698442540117</v>
      </c>
      <c r="BG4" s="91">
        <f t="shared" si="0"/>
        <v>81.053907452104369</v>
      </c>
      <c r="BH4" s="91">
        <f t="shared" si="0"/>
        <v>81.438598389819987</v>
      </c>
      <c r="BI4" s="91">
        <f t="shared" si="0"/>
        <v>81.873536843083727</v>
      </c>
      <c r="BJ4" s="91">
        <f t="shared" si="0"/>
        <v>82.41782954367622</v>
      </c>
      <c r="BK4" s="91">
        <f t="shared" si="0"/>
        <v>82.952854973668636</v>
      </c>
      <c r="BL4" s="91">
        <f t="shared" si="0"/>
        <v>83.160940901200405</v>
      </c>
      <c r="BM4" s="91">
        <f t="shared" si="0"/>
        <v>83.219387207676235</v>
      </c>
      <c r="BN4" s="91">
        <f t="shared" si="0"/>
        <v>83.445744444541432</v>
      </c>
      <c r="BO4" s="91">
        <f t="shared" si="0"/>
        <v>83.700380918132495</v>
      </c>
      <c r="BP4" s="91">
        <f t="shared" ref="BP4:DO6" si="1">BQ4/(BQ17/100+1)</f>
        <v>84.212306859405814</v>
      </c>
      <c r="BQ4" s="91">
        <f t="shared" si="1"/>
        <v>85.339551593453322</v>
      </c>
      <c r="BR4" s="91">
        <f t="shared" si="1"/>
        <v>86.499903896755612</v>
      </c>
      <c r="BS4" s="91">
        <f t="shared" si="1"/>
        <v>87.134087688196459</v>
      </c>
      <c r="BT4" s="91">
        <f t="shared" si="1"/>
        <v>87.107263878116868</v>
      </c>
      <c r="BU4" s="91">
        <f t="shared" si="1"/>
        <v>87.17868270987276</v>
      </c>
      <c r="BV4" s="91">
        <f t="shared" si="1"/>
        <v>87.405014234219777</v>
      </c>
      <c r="BW4" s="91">
        <f t="shared" si="1"/>
        <v>88.066917597676181</v>
      </c>
      <c r="BX4" s="91">
        <f t="shared" si="1"/>
        <v>88.253613709611429</v>
      </c>
      <c r="BY4" s="91">
        <f t="shared" si="1"/>
        <v>88.395731254498585</v>
      </c>
      <c r="BZ4" s="91">
        <f t="shared" si="1"/>
        <v>88.766998403439018</v>
      </c>
      <c r="CA4" s="91">
        <f t="shared" si="1"/>
        <v>89.839439241381044</v>
      </c>
      <c r="CB4" s="91">
        <f t="shared" si="1"/>
        <v>90.499390853941193</v>
      </c>
      <c r="CC4" s="91">
        <f t="shared" si="1"/>
        <v>90.557243339968551</v>
      </c>
      <c r="CD4" s="91">
        <f t="shared" si="1"/>
        <v>90.217119213219107</v>
      </c>
      <c r="CE4" s="91">
        <f t="shared" si="1"/>
        <v>90.304644497414571</v>
      </c>
      <c r="CF4" s="91">
        <f t="shared" si="1"/>
        <v>90.945482076288243</v>
      </c>
      <c r="CG4" s="91">
        <f t="shared" si="1"/>
        <v>91.706959382351144</v>
      </c>
      <c r="CH4" s="91">
        <f t="shared" si="1"/>
        <v>92.59401414744508</v>
      </c>
      <c r="CI4" s="91">
        <f t="shared" si="1"/>
        <v>92.904472680684435</v>
      </c>
      <c r="CJ4" s="91">
        <f t="shared" si="1"/>
        <v>92.449642545814839</v>
      </c>
      <c r="CK4" s="91">
        <f t="shared" si="1"/>
        <v>92.056083785214526</v>
      </c>
      <c r="CL4" s="91">
        <f t="shared" si="1"/>
        <v>92.39261506515264</v>
      </c>
      <c r="CM4" s="91">
        <f t="shared" si="1"/>
        <v>92.70865517380804</v>
      </c>
      <c r="CN4" s="91">
        <f t="shared" si="1"/>
        <v>93.270649093677264</v>
      </c>
      <c r="CO4" s="91">
        <f t="shared" si="1"/>
        <v>93.457833448881658</v>
      </c>
      <c r="CP4" s="91">
        <f t="shared" si="1"/>
        <v>93.89671408689145</v>
      </c>
      <c r="CQ4" s="91">
        <f t="shared" si="1"/>
        <v>94.208867684248219</v>
      </c>
      <c r="CR4" s="91">
        <f t="shared" si="1"/>
        <v>94.258743872386916</v>
      </c>
      <c r="CS4" s="91">
        <f t="shared" si="1"/>
        <v>94.415199915746726</v>
      </c>
      <c r="CT4" s="91">
        <f t="shared" si="1"/>
        <v>94.803560037966648</v>
      </c>
      <c r="CU4" s="91">
        <f t="shared" si="1"/>
        <v>95.355675357521449</v>
      </c>
      <c r="CV4" s="91">
        <f t="shared" si="1"/>
        <v>95.483191807663317</v>
      </c>
      <c r="CW4" s="91">
        <f t="shared" si="1"/>
        <v>95.854322483795713</v>
      </c>
      <c r="CX4" s="91">
        <f t="shared" si="1"/>
        <v>97.026188527521555</v>
      </c>
      <c r="CY4" s="91">
        <f t="shared" si="1"/>
        <v>96.561471918676048</v>
      </c>
      <c r="CZ4" s="91">
        <f t="shared" si="1"/>
        <v>96.593756651734097</v>
      </c>
      <c r="DA4" s="91">
        <f t="shared" si="1"/>
        <v>96.716093503837513</v>
      </c>
      <c r="DB4" s="91">
        <f t="shared" si="1"/>
        <v>97.150259438349948</v>
      </c>
      <c r="DC4" s="91">
        <f t="shared" si="1"/>
        <v>97.506737997304398</v>
      </c>
      <c r="DD4" s="91">
        <f t="shared" si="1"/>
        <v>97.911903970070682</v>
      </c>
      <c r="DE4" s="91">
        <f t="shared" si="1"/>
        <v>98.194583103258609</v>
      </c>
      <c r="DF4" s="91">
        <f t="shared" si="1"/>
        <v>98.289625032306503</v>
      </c>
      <c r="DG4" s="91">
        <f t="shared" si="1"/>
        <v>98.658784977342862</v>
      </c>
      <c r="DH4" s="91">
        <f t="shared" si="1"/>
        <v>98.669161550513451</v>
      </c>
      <c r="DI4" s="91">
        <f t="shared" si="1"/>
        <v>98.259777453967928</v>
      </c>
      <c r="DJ4" s="91">
        <f t="shared" si="1"/>
        <v>98.243166139757463</v>
      </c>
      <c r="DK4" s="91">
        <f t="shared" si="1"/>
        <v>98.336220234705095</v>
      </c>
      <c r="DL4" s="91">
        <f>DM4/(DM17/100+1)</f>
        <v>99.074947652180555</v>
      </c>
      <c r="DM4" s="91">
        <f t="shared" si="1"/>
        <v>99.858272392013163</v>
      </c>
      <c r="DN4" s="91">
        <f t="shared" si="1"/>
        <v>100.65911498364851</v>
      </c>
      <c r="DO4" s="91">
        <f t="shared" si="1"/>
        <v>100.44347335233522</v>
      </c>
      <c r="DP4" s="91">
        <f>DQ4/(DQ17/100+1)</f>
        <v>100.52157752588469</v>
      </c>
      <c r="DQ4" s="92">
        <v>100.8602403646</v>
      </c>
      <c r="DR4" s="92">
        <v>101.16761582869992</v>
      </c>
      <c r="DS4" s="92">
        <v>101.49050476250095</v>
      </c>
      <c r="DT4" s="92">
        <v>101.36092937769999</v>
      </c>
      <c r="DU4" s="92">
        <v>101.21660397120004</v>
      </c>
      <c r="DV4" s="92">
        <v>101.33528371440001</v>
      </c>
      <c r="DW4" s="92">
        <v>101.45493380509998</v>
      </c>
      <c r="DX4" s="92">
        <v>101.4971130225001</v>
      </c>
      <c r="DY4" s="92">
        <v>101.67178236469998</v>
      </c>
      <c r="DZ4" s="92">
        <v>101.58412225889995</v>
      </c>
      <c r="EA4" s="92">
        <v>101.76302031509998</v>
      </c>
      <c r="EB4" s="92">
        <v>102.02718765129987</v>
      </c>
      <c r="EC4" s="92">
        <v>102.38027155079999</v>
      </c>
      <c r="ED4" s="92">
        <v>102.61193263499995</v>
      </c>
      <c r="EE4" s="92">
        <v>102.45554160279998</v>
      </c>
      <c r="EF4" s="92">
        <v>102.43808564989999</v>
      </c>
      <c r="EG4" s="92">
        <v>102.58166809569992</v>
      </c>
      <c r="EH4" s="92">
        <v>103.04899994780003</v>
      </c>
      <c r="EI4" s="92">
        <v>103.20989806639993</v>
      </c>
      <c r="EJ4" s="92">
        <v>103.44391511189993</v>
      </c>
      <c r="EK4" s="92">
        <v>103.9627570334</v>
      </c>
      <c r="EL4" s="92">
        <v>103.87809529649994</v>
      </c>
      <c r="EM4" s="92">
        <v>104.3453914995</v>
      </c>
      <c r="EN4" s="92">
        <v>105.50869256670001</v>
      </c>
      <c r="EO4" s="92">
        <v>103.88428287520003</v>
      </c>
      <c r="EP4" s="92">
        <v>103.853437152</v>
      </c>
      <c r="EQ4" s="92">
        <v>103.78845709920009</v>
      </c>
      <c r="ER4" s="92">
        <v>103.90846720019998</v>
      </c>
      <c r="ES4" s="92">
        <v>104.341275313</v>
      </c>
      <c r="ET4" s="92">
        <v>104.31571765459995</v>
      </c>
      <c r="EU4" s="92">
        <v>104.69314768200002</v>
      </c>
      <c r="EV4" s="92">
        <v>104.83641116299999</v>
      </c>
      <c r="EW4" s="92">
        <v>105.40623572630003</v>
      </c>
      <c r="EX4" s="92">
        <v>104.35245599409994</v>
      </c>
      <c r="EY4" s="92">
        <v>104.6330769702999</v>
      </c>
      <c r="EZ4" s="92">
        <v>104.35215948219995</v>
      </c>
      <c r="FA4" s="92">
        <v>104.5807979128999</v>
      </c>
      <c r="FB4" s="92">
        <v>105.0705436217</v>
      </c>
      <c r="FC4" s="92">
        <v>105.24078687919996</v>
      </c>
      <c r="FD4" s="92">
        <v>105.11571976899999</v>
      </c>
      <c r="FE4" s="107">
        <v>105.0773763856</v>
      </c>
      <c r="FF4" s="92"/>
      <c r="FG4" s="92"/>
    </row>
    <row r="5" spans="1:169" x14ac:dyDescent="0.2">
      <c r="A5" s="69" t="s">
        <v>7</v>
      </c>
      <c r="B5" s="93">
        <f t="shared" ref="B5:C11" si="2">C5/(C18/100+1)</f>
        <v>62.453312586906044</v>
      </c>
      <c r="C5" s="93">
        <f t="shared" si="2"/>
        <v>63.42909889807791</v>
      </c>
      <c r="D5" s="93">
        <f t="shared" si="0"/>
        <v>64.415399239607254</v>
      </c>
      <c r="E5" s="93">
        <f t="shared" si="0"/>
        <v>64.894045913100072</v>
      </c>
      <c r="F5" s="93">
        <f t="shared" si="0"/>
        <v>65.941273117657687</v>
      </c>
      <c r="G5" s="93">
        <f t="shared" si="0"/>
        <v>67.967391202327178</v>
      </c>
      <c r="H5" s="93">
        <f t="shared" si="0"/>
        <v>68.095463846991791</v>
      </c>
      <c r="I5" s="93">
        <f t="shared" si="0"/>
        <v>68.319669944909577</v>
      </c>
      <c r="J5" s="93">
        <f t="shared" si="0"/>
        <v>68.129845272792906</v>
      </c>
      <c r="K5" s="93">
        <f t="shared" si="0"/>
        <v>68.593581623509309</v>
      </c>
      <c r="L5" s="93">
        <f t="shared" si="0"/>
        <v>68.206260102510896</v>
      </c>
      <c r="M5" s="93">
        <f t="shared" si="0"/>
        <v>67.882062677739427</v>
      </c>
      <c r="N5" s="93">
        <f t="shared" si="0"/>
        <v>68.39050863107795</v>
      </c>
      <c r="O5" s="93">
        <f t="shared" si="0"/>
        <v>68.358768688914992</v>
      </c>
      <c r="P5" s="93">
        <f t="shared" si="0"/>
        <v>67.793800459350095</v>
      </c>
      <c r="Q5" s="93">
        <f t="shared" si="0"/>
        <v>67.100491264097499</v>
      </c>
      <c r="R5" s="93">
        <f t="shared" si="0"/>
        <v>66.988955880954393</v>
      </c>
      <c r="S5" s="93">
        <f t="shared" si="0"/>
        <v>67.24721887350168</v>
      </c>
      <c r="T5" s="93">
        <f t="shared" si="0"/>
        <v>67.105173458300527</v>
      </c>
      <c r="U5" s="93">
        <f t="shared" si="0"/>
        <v>67.162957169990833</v>
      </c>
      <c r="V5" s="93">
        <f t="shared" si="0"/>
        <v>67.41263589663761</v>
      </c>
      <c r="W5" s="93">
        <f t="shared" si="0"/>
        <v>67.552892657833596</v>
      </c>
      <c r="X5" s="93">
        <f t="shared" si="0"/>
        <v>67.819815969375341</v>
      </c>
      <c r="Y5" s="93">
        <f t="shared" si="0"/>
        <v>67.77220255225005</v>
      </c>
      <c r="Z5" s="93">
        <f t="shared" si="0"/>
        <v>67.80146863505459</v>
      </c>
      <c r="AA5" s="93">
        <f t="shared" si="0"/>
        <v>68.102607185692179</v>
      </c>
      <c r="AB5" s="93">
        <f t="shared" si="0"/>
        <v>67.679286967580609</v>
      </c>
      <c r="AC5" s="93">
        <f t="shared" si="0"/>
        <v>67.47662307882068</v>
      </c>
      <c r="AD5" s="93">
        <f t="shared" si="0"/>
        <v>67.444006164696901</v>
      </c>
      <c r="AE5" s="93">
        <f t="shared" si="0"/>
        <v>67.710858949326152</v>
      </c>
      <c r="AF5" s="93">
        <f t="shared" si="0"/>
        <v>68.214662594287773</v>
      </c>
      <c r="AG5" s="93">
        <f t="shared" si="0"/>
        <v>69.257648636202461</v>
      </c>
      <c r="AH5" s="93">
        <f t="shared" si="0"/>
        <v>70.062391869987508</v>
      </c>
      <c r="AI5" s="93">
        <f t="shared" si="0"/>
        <v>70.997340945439689</v>
      </c>
      <c r="AJ5" s="93">
        <f t="shared" si="0"/>
        <v>71.921449137410264</v>
      </c>
      <c r="AK5" s="93">
        <f t="shared" si="0"/>
        <v>73.049094759637825</v>
      </c>
      <c r="AL5" s="93">
        <f t="shared" si="0"/>
        <v>75.262543569553102</v>
      </c>
      <c r="AM5" s="93">
        <f t="shared" si="0"/>
        <v>75.59573572657483</v>
      </c>
      <c r="AN5" s="93">
        <f t="shared" si="0"/>
        <v>76.073587229015715</v>
      </c>
      <c r="AO5" s="93">
        <f t="shared" si="0"/>
        <v>75.526887750798608</v>
      </c>
      <c r="AP5" s="93">
        <f t="shared" si="0"/>
        <v>75.408131690620692</v>
      </c>
      <c r="AQ5" s="93">
        <f t="shared" si="0"/>
        <v>75.627914731709751</v>
      </c>
      <c r="AR5" s="93">
        <f t="shared" si="0"/>
        <v>76.112831751491399</v>
      </c>
      <c r="AS5" s="93">
        <f t="shared" si="0"/>
        <v>76.51512504005693</v>
      </c>
      <c r="AT5" s="93">
        <f t="shared" si="0"/>
        <v>76.833854277378165</v>
      </c>
      <c r="AU5" s="93">
        <f t="shared" si="0"/>
        <v>77.125211273581556</v>
      </c>
      <c r="AV5" s="93">
        <f t="shared" si="0"/>
        <v>77.285887827275559</v>
      </c>
      <c r="AW5" s="93">
        <f t="shared" si="0"/>
        <v>77.690303215348194</v>
      </c>
      <c r="AX5" s="93">
        <f t="shared" si="0"/>
        <v>77.859084447256507</v>
      </c>
      <c r="AY5" s="93">
        <f t="shared" si="0"/>
        <v>77.869224256840113</v>
      </c>
      <c r="AZ5" s="93">
        <f t="shared" si="0"/>
        <v>77.709996375811855</v>
      </c>
      <c r="BA5" s="93">
        <f t="shared" si="0"/>
        <v>77.527588814165256</v>
      </c>
      <c r="BB5" s="93">
        <f t="shared" si="0"/>
        <v>77.953722744556117</v>
      </c>
      <c r="BC5" s="93">
        <f t="shared" si="0"/>
        <v>78.239035392231685</v>
      </c>
      <c r="BD5" s="93">
        <f t="shared" si="0"/>
        <v>78.655229126933733</v>
      </c>
      <c r="BE5" s="93">
        <f t="shared" si="0"/>
        <v>79.108557919257507</v>
      </c>
      <c r="BF5" s="93">
        <f t="shared" si="0"/>
        <v>79.41231233160552</v>
      </c>
      <c r="BG5" s="93">
        <f t="shared" si="0"/>
        <v>79.611340876863665</v>
      </c>
      <c r="BH5" s="93">
        <f t="shared" si="0"/>
        <v>80.106124965761154</v>
      </c>
      <c r="BI5" s="93">
        <f t="shared" si="0"/>
        <v>80.339420792945972</v>
      </c>
      <c r="BJ5" s="93">
        <f t="shared" si="0"/>
        <v>81.022466418179377</v>
      </c>
      <c r="BK5" s="93">
        <f t="shared" si="0"/>
        <v>81.581987030470231</v>
      </c>
      <c r="BL5" s="93">
        <f t="shared" si="0"/>
        <v>81.503811284441667</v>
      </c>
      <c r="BM5" s="93">
        <f t="shared" si="0"/>
        <v>81.370464178978779</v>
      </c>
      <c r="BN5" s="93">
        <f t="shared" si="0"/>
        <v>81.934251845022217</v>
      </c>
      <c r="BO5" s="93">
        <f t="shared" si="0"/>
        <v>82.057910169288675</v>
      </c>
      <c r="BP5" s="93">
        <f t="shared" si="1"/>
        <v>82.567130029917834</v>
      </c>
      <c r="BQ5" s="93">
        <f t="shared" si="1"/>
        <v>84.400153994130875</v>
      </c>
      <c r="BR5" s="93">
        <f t="shared" si="1"/>
        <v>86.130423375062009</v>
      </c>
      <c r="BS5" s="93">
        <f t="shared" si="1"/>
        <v>87.134468030485365</v>
      </c>
      <c r="BT5" s="93">
        <f t="shared" si="1"/>
        <v>87.055103802651317</v>
      </c>
      <c r="BU5" s="93">
        <f t="shared" si="1"/>
        <v>87.088715729648897</v>
      </c>
      <c r="BV5" s="93">
        <f t="shared" si="1"/>
        <v>87.309865774966596</v>
      </c>
      <c r="BW5" s="93">
        <f t="shared" si="1"/>
        <v>87.677669919198607</v>
      </c>
      <c r="BX5" s="93">
        <f t="shared" si="1"/>
        <v>87.226385284040219</v>
      </c>
      <c r="BY5" s="93">
        <f t="shared" si="1"/>
        <v>86.938441297080203</v>
      </c>
      <c r="BZ5" s="93">
        <f t="shared" si="1"/>
        <v>87.45490381503312</v>
      </c>
      <c r="CA5" s="93">
        <f t="shared" si="1"/>
        <v>89.142146272375768</v>
      </c>
      <c r="CB5" s="93">
        <f t="shared" si="1"/>
        <v>89.371103765953634</v>
      </c>
      <c r="CC5" s="93">
        <f t="shared" si="1"/>
        <v>89.50463548730103</v>
      </c>
      <c r="CD5" s="93">
        <f t="shared" si="1"/>
        <v>89.400674582629762</v>
      </c>
      <c r="CE5" s="93">
        <f t="shared" si="1"/>
        <v>89.518252542277466</v>
      </c>
      <c r="CF5" s="93">
        <f t="shared" si="1"/>
        <v>90.088392228054119</v>
      </c>
      <c r="CG5" s="93">
        <f t="shared" si="1"/>
        <v>91.039852052976912</v>
      </c>
      <c r="CH5" s="93">
        <f t="shared" si="1"/>
        <v>91.724942134350428</v>
      </c>
      <c r="CI5" s="93">
        <f t="shared" si="1"/>
        <v>91.685967893798136</v>
      </c>
      <c r="CJ5" s="93">
        <f t="shared" si="1"/>
        <v>90.729648193452917</v>
      </c>
      <c r="CK5" s="93">
        <f t="shared" si="1"/>
        <v>89.829046480928639</v>
      </c>
      <c r="CL5" s="93">
        <f t="shared" si="1"/>
        <v>90.154272732411627</v>
      </c>
      <c r="CM5" s="93">
        <f t="shared" si="1"/>
        <v>91.223299667279093</v>
      </c>
      <c r="CN5" s="93">
        <f t="shared" si="1"/>
        <v>91.850859481470195</v>
      </c>
      <c r="CO5" s="93">
        <f t="shared" si="1"/>
        <v>92.357110129315885</v>
      </c>
      <c r="CP5" s="93">
        <f t="shared" si="1"/>
        <v>92.735244141912645</v>
      </c>
      <c r="CQ5" s="93">
        <f t="shared" si="1"/>
        <v>93.377601143410061</v>
      </c>
      <c r="CR5" s="93">
        <f t="shared" si="1"/>
        <v>93.455298498597571</v>
      </c>
      <c r="CS5" s="93">
        <f t="shared" si="1"/>
        <v>93.734632258508384</v>
      </c>
      <c r="CT5" s="93">
        <f t="shared" si="1"/>
        <v>94.501587096737069</v>
      </c>
      <c r="CU5" s="93">
        <f t="shared" si="1"/>
        <v>95.275147577317156</v>
      </c>
      <c r="CV5" s="93">
        <f t="shared" si="1"/>
        <v>94.320019575544194</v>
      </c>
      <c r="CW5" s="93">
        <f t="shared" si="1"/>
        <v>94.149213744318288</v>
      </c>
      <c r="CX5" s="93">
        <f t="shared" si="1"/>
        <v>96.009865285678742</v>
      </c>
      <c r="CY5" s="93">
        <f t="shared" si="1"/>
        <v>96.327269616074432</v>
      </c>
      <c r="CZ5" s="93">
        <f t="shared" si="1"/>
        <v>95.941110294891388</v>
      </c>
      <c r="DA5" s="93">
        <f t="shared" si="1"/>
        <v>96.316874553891651</v>
      </c>
      <c r="DB5" s="93">
        <f t="shared" si="1"/>
        <v>97.275219627432492</v>
      </c>
      <c r="DC5" s="93">
        <f t="shared" si="1"/>
        <v>98.339877554753059</v>
      </c>
      <c r="DD5" s="93">
        <f t="shared" si="1"/>
        <v>98.971486894700107</v>
      </c>
      <c r="DE5" s="93">
        <f t="shared" si="1"/>
        <v>98.327013084551325</v>
      </c>
      <c r="DF5" s="93">
        <f t="shared" si="1"/>
        <v>98.516943972508557</v>
      </c>
      <c r="DG5" s="93">
        <f t="shared" si="1"/>
        <v>99.191407221532117</v>
      </c>
      <c r="DH5" s="93">
        <f t="shared" si="1"/>
        <v>99.44998235063683</v>
      </c>
      <c r="DI5" s="93">
        <f t="shared" si="1"/>
        <v>97.864372827353364</v>
      </c>
      <c r="DJ5" s="93">
        <f t="shared" si="1"/>
        <v>97.619241887392704</v>
      </c>
      <c r="DK5" s="93">
        <f t="shared" si="1"/>
        <v>98.574828450121046</v>
      </c>
      <c r="DL5" s="93">
        <f t="shared" si="1"/>
        <v>99.337972928277452</v>
      </c>
      <c r="DM5" s="93">
        <f t="shared" si="1"/>
        <v>100.50024852569472</v>
      </c>
      <c r="DN5" s="93">
        <f t="shared" si="1"/>
        <v>101.08245515877464</v>
      </c>
      <c r="DO5" s="93">
        <f t="shared" si="1"/>
        <v>100.78499244663645</v>
      </c>
      <c r="DP5" s="93">
        <f t="shared" ref="DP5:DP13" si="3">DQ5/(DQ18/100+1)</f>
        <v>100.64232143055068</v>
      </c>
      <c r="DQ5" s="94">
        <v>100.74367970769995</v>
      </c>
      <c r="DR5" s="94">
        <v>101.48145311729995</v>
      </c>
      <c r="DS5" s="94">
        <v>101.41632882470147</v>
      </c>
      <c r="DT5" s="94">
        <v>101.3613711326</v>
      </c>
      <c r="DU5" s="94">
        <v>101.26189445839998</v>
      </c>
      <c r="DV5" s="94">
        <v>101.75596533379998</v>
      </c>
      <c r="DW5" s="94">
        <v>101.51974854660001</v>
      </c>
      <c r="DX5" s="94">
        <v>101.52778776460001</v>
      </c>
      <c r="DY5" s="94">
        <v>101.74790866369997</v>
      </c>
      <c r="DZ5" s="94">
        <v>101.59304236199995</v>
      </c>
      <c r="EA5" s="94">
        <v>101.70665392010001</v>
      </c>
      <c r="EB5" s="94">
        <v>101.88178919570005</v>
      </c>
      <c r="EC5" s="94">
        <v>102.24893057469998</v>
      </c>
      <c r="ED5" s="94">
        <v>102.63210448399994</v>
      </c>
      <c r="EE5" s="94">
        <v>102.58033485249999</v>
      </c>
      <c r="EF5" s="94">
        <v>102.79568510699995</v>
      </c>
      <c r="EG5" s="94">
        <v>102.64809299829999</v>
      </c>
      <c r="EH5" s="94">
        <v>102.94893316539996</v>
      </c>
      <c r="EI5" s="94">
        <v>103.29118372660005</v>
      </c>
      <c r="EJ5" s="94">
        <v>103.37198548660002</v>
      </c>
      <c r="EK5" s="94">
        <v>103.80485233349999</v>
      </c>
      <c r="EL5" s="94">
        <v>103.87090530660001</v>
      </c>
      <c r="EM5" s="94">
        <v>104.53543185499996</v>
      </c>
      <c r="EN5" s="94">
        <v>105.10841920489992</v>
      </c>
      <c r="EO5" s="94">
        <v>103.85783865459997</v>
      </c>
      <c r="EP5" s="94">
        <v>103.6931598395</v>
      </c>
      <c r="EQ5" s="94">
        <v>103.68150146910004</v>
      </c>
      <c r="ER5" s="94">
        <v>103.76588453379999</v>
      </c>
      <c r="ES5" s="94">
        <v>104.1845876527</v>
      </c>
      <c r="ET5" s="94">
        <v>104.42967397830004</v>
      </c>
      <c r="EU5" s="94">
        <v>104.70743059500003</v>
      </c>
      <c r="EV5" s="94">
        <v>104.45971281480003</v>
      </c>
      <c r="EW5" s="94">
        <v>105.19994910839996</v>
      </c>
      <c r="EX5" s="94">
        <v>104.37147808310006</v>
      </c>
      <c r="EY5" s="94">
        <v>104.41160062900001</v>
      </c>
      <c r="EZ5" s="94">
        <v>104.2183924814</v>
      </c>
      <c r="FA5" s="94">
        <v>104.42020182409999</v>
      </c>
      <c r="FB5" s="94">
        <v>104.59287496439998</v>
      </c>
      <c r="FC5" s="94">
        <v>104.63872112699997</v>
      </c>
      <c r="FD5" s="94">
        <v>104.4700933129</v>
      </c>
      <c r="FE5" s="108">
        <v>104.168651505</v>
      </c>
      <c r="FF5" s="94"/>
      <c r="FG5" s="94"/>
    </row>
    <row r="6" spans="1:169" x14ac:dyDescent="0.2">
      <c r="A6" s="69" t="s">
        <v>8</v>
      </c>
      <c r="B6" s="93">
        <f t="shared" si="2"/>
        <v>61.74804141395704</v>
      </c>
      <c r="C6" s="93">
        <f t="shared" si="2"/>
        <v>63.012624987826577</v>
      </c>
      <c r="D6" s="93">
        <f t="shared" si="0"/>
        <v>63.251928173882234</v>
      </c>
      <c r="E6" s="93">
        <f t="shared" si="0"/>
        <v>63.646462093685521</v>
      </c>
      <c r="F6" s="93">
        <f t="shared" si="0"/>
        <v>64.579039376949197</v>
      </c>
      <c r="G6" s="93">
        <f t="shared" si="0"/>
        <v>65.647938489138141</v>
      </c>
      <c r="H6" s="93">
        <f t="shared" si="0"/>
        <v>66.013454256247385</v>
      </c>
      <c r="I6" s="93">
        <f t="shared" si="0"/>
        <v>66.547968366427199</v>
      </c>
      <c r="J6" s="93">
        <f t="shared" si="0"/>
        <v>67.045704855236593</v>
      </c>
      <c r="K6" s="93">
        <f t="shared" si="0"/>
        <v>67.3222449583741</v>
      </c>
      <c r="L6" s="93">
        <f t="shared" si="0"/>
        <v>67.532584427501078</v>
      </c>
      <c r="M6" s="93">
        <f t="shared" si="0"/>
        <v>67.799330071602043</v>
      </c>
      <c r="N6" s="93">
        <f t="shared" si="0"/>
        <v>67.904030855854515</v>
      </c>
      <c r="O6" s="93">
        <f t="shared" si="0"/>
        <v>67.996270673862057</v>
      </c>
      <c r="P6" s="93">
        <f t="shared" si="0"/>
        <v>67.600589552093339</v>
      </c>
      <c r="Q6" s="93">
        <f t="shared" si="0"/>
        <v>67.142400129967612</v>
      </c>
      <c r="R6" s="93">
        <f t="shared" si="0"/>
        <v>66.982595130738076</v>
      </c>
      <c r="S6" s="93">
        <f t="shared" si="0"/>
        <v>66.969649286102168</v>
      </c>
      <c r="T6" s="93">
        <f t="shared" si="0"/>
        <v>66.911728629990819</v>
      </c>
      <c r="U6" s="93">
        <f t="shared" si="0"/>
        <v>67.229906794855509</v>
      </c>
      <c r="V6" s="93">
        <f t="shared" si="0"/>
        <v>67.35147961217244</v>
      </c>
      <c r="W6" s="93">
        <f t="shared" si="0"/>
        <v>67.574285906993396</v>
      </c>
      <c r="X6" s="93">
        <f t="shared" si="0"/>
        <v>67.476731025958117</v>
      </c>
      <c r="Y6" s="93">
        <f t="shared" si="0"/>
        <v>67.633185381286026</v>
      </c>
      <c r="Z6" s="93">
        <f t="shared" si="0"/>
        <v>67.547546223279156</v>
      </c>
      <c r="AA6" s="93">
        <f t="shared" si="0"/>
        <v>67.587110439537312</v>
      </c>
      <c r="AB6" s="93">
        <f t="shared" si="0"/>
        <v>67.448213630631713</v>
      </c>
      <c r="AC6" s="93">
        <f t="shared" si="0"/>
        <v>67.458592631788903</v>
      </c>
      <c r="AD6" s="93">
        <f t="shared" si="0"/>
        <v>67.582660575987077</v>
      </c>
      <c r="AE6" s="93">
        <f t="shared" si="0"/>
        <v>67.735735738263884</v>
      </c>
      <c r="AF6" s="93">
        <f t="shared" si="0"/>
        <v>68.224765608567481</v>
      </c>
      <c r="AG6" s="93">
        <f t="shared" si="0"/>
        <v>68.754483728501057</v>
      </c>
      <c r="AH6" s="93">
        <f t="shared" si="0"/>
        <v>69.271434243473266</v>
      </c>
      <c r="AI6" s="93">
        <f t="shared" si="0"/>
        <v>70.120627269114181</v>
      </c>
      <c r="AJ6" s="93">
        <f t="shared" si="0"/>
        <v>70.933007079690768</v>
      </c>
      <c r="AK6" s="93">
        <f t="shared" si="0"/>
        <v>72.351687891707599</v>
      </c>
      <c r="AL6" s="93">
        <f t="shared" si="0"/>
        <v>73.61762170373764</v>
      </c>
      <c r="AM6" s="93">
        <f t="shared" si="0"/>
        <v>74.87406357352009</v>
      </c>
      <c r="AN6" s="93">
        <f t="shared" si="0"/>
        <v>75.417243083159121</v>
      </c>
      <c r="AO6" s="93">
        <f t="shared" si="0"/>
        <v>75.377106752981135</v>
      </c>
      <c r="AP6" s="93">
        <f t="shared" si="0"/>
        <v>75.629164990146208</v>
      </c>
      <c r="AQ6" s="93">
        <f t="shared" si="0"/>
        <v>75.780602812050034</v>
      </c>
      <c r="AR6" s="93">
        <f t="shared" si="0"/>
        <v>75.998529666367702</v>
      </c>
      <c r="AS6" s="93">
        <f t="shared" si="0"/>
        <v>76.440975769452649</v>
      </c>
      <c r="AT6" s="93">
        <f t="shared" si="0"/>
        <v>76.626385885308167</v>
      </c>
      <c r="AU6" s="93">
        <f t="shared" si="0"/>
        <v>77.102898015643461</v>
      </c>
      <c r="AV6" s="93">
        <f t="shared" si="0"/>
        <v>77.482483163692436</v>
      </c>
      <c r="AW6" s="93">
        <f t="shared" si="0"/>
        <v>77.898298276380416</v>
      </c>
      <c r="AX6" s="93">
        <f t="shared" si="0"/>
        <v>78.339301120396556</v>
      </c>
      <c r="AY6" s="93">
        <f t="shared" si="0"/>
        <v>78.729028997114497</v>
      </c>
      <c r="AZ6" s="93">
        <f t="shared" si="0"/>
        <v>78.861163230109</v>
      </c>
      <c r="BA6" s="93">
        <f t="shared" si="0"/>
        <v>78.922476027158098</v>
      </c>
      <c r="BB6" s="93">
        <f t="shared" si="0"/>
        <v>79.296728650339432</v>
      </c>
      <c r="BC6" s="93">
        <f t="shared" si="0"/>
        <v>79.448954574462462</v>
      </c>
      <c r="BD6" s="93">
        <f t="shared" si="0"/>
        <v>79.60066850533974</v>
      </c>
      <c r="BE6" s="93">
        <f t="shared" si="0"/>
        <v>80.128246375098556</v>
      </c>
      <c r="BF6" s="93">
        <f t="shared" si="0"/>
        <v>80.478859792173139</v>
      </c>
      <c r="BG6" s="93">
        <f t="shared" si="0"/>
        <v>81.100601785188928</v>
      </c>
      <c r="BH6" s="93">
        <f t="shared" si="0"/>
        <v>81.273061980571597</v>
      </c>
      <c r="BI6" s="93">
        <f t="shared" si="0"/>
        <v>81.816152855816213</v>
      </c>
      <c r="BJ6" s="93">
        <f t="shared" si="0"/>
        <v>82.269366505976734</v>
      </c>
      <c r="BK6" s="93">
        <f t="shared" si="0"/>
        <v>82.698075459205796</v>
      </c>
      <c r="BL6" s="93">
        <f t="shared" si="0"/>
        <v>82.993839389848659</v>
      </c>
      <c r="BM6" s="93">
        <f t="shared" si="0"/>
        <v>83.045680762795868</v>
      </c>
      <c r="BN6" s="93">
        <f t="shared" si="0"/>
        <v>83.371176751090275</v>
      </c>
      <c r="BO6" s="93">
        <f t="shared" si="0"/>
        <v>83.802591896214409</v>
      </c>
      <c r="BP6" s="93">
        <f t="shared" si="1"/>
        <v>84.58575721858476</v>
      </c>
      <c r="BQ6" s="93">
        <f t="shared" si="1"/>
        <v>85.365236259363613</v>
      </c>
      <c r="BR6" s="93">
        <f t="shared" si="1"/>
        <v>86.171279302691943</v>
      </c>
      <c r="BS6" s="93">
        <f t="shared" si="1"/>
        <v>87.069653617695764</v>
      </c>
      <c r="BT6" s="93">
        <f t="shared" si="1"/>
        <v>87.295477513271962</v>
      </c>
      <c r="BU6" s="93">
        <f t="shared" si="1"/>
        <v>87.718943229816773</v>
      </c>
      <c r="BV6" s="93">
        <f t="shared" si="1"/>
        <v>88.13508238380949</v>
      </c>
      <c r="BW6" s="93">
        <f t="shared" si="1"/>
        <v>88.728426627026096</v>
      </c>
      <c r="BX6" s="93">
        <f t="shared" si="1"/>
        <v>88.454858067570683</v>
      </c>
      <c r="BY6" s="93">
        <f t="shared" si="1"/>
        <v>88.484016006644296</v>
      </c>
      <c r="BZ6" s="93">
        <f t="shared" si="1"/>
        <v>88.670964162418457</v>
      </c>
      <c r="CA6" s="93">
        <f t="shared" si="1"/>
        <v>89.867867650278058</v>
      </c>
      <c r="CB6" s="93">
        <f t="shared" si="1"/>
        <v>90.3217736578532</v>
      </c>
      <c r="CC6" s="93">
        <f t="shared" si="1"/>
        <v>90.705576205816854</v>
      </c>
      <c r="CD6" s="93">
        <f t="shared" si="1"/>
        <v>90.56222019430993</v>
      </c>
      <c r="CE6" s="93">
        <f t="shared" si="1"/>
        <v>90.591503564343441</v>
      </c>
      <c r="CF6" s="93">
        <f t="shared" si="1"/>
        <v>90.669396061391154</v>
      </c>
      <c r="CG6" s="93">
        <f t="shared" si="1"/>
        <v>91.257755362594224</v>
      </c>
      <c r="CH6" s="93">
        <f t="shared" si="1"/>
        <v>92.229213814207654</v>
      </c>
      <c r="CI6" s="93">
        <f t="shared" si="1"/>
        <v>92.810875477945231</v>
      </c>
      <c r="CJ6" s="93">
        <f t="shared" si="1"/>
        <v>92.583806584545925</v>
      </c>
      <c r="CK6" s="93">
        <f t="shared" si="1"/>
        <v>92.319583423289075</v>
      </c>
      <c r="CL6" s="93">
        <f t="shared" si="1"/>
        <v>92.044684771210825</v>
      </c>
      <c r="CM6" s="93">
        <f t="shared" si="1"/>
        <v>92.869264555709762</v>
      </c>
      <c r="CN6" s="93">
        <f t="shared" si="1"/>
        <v>93.538088543296709</v>
      </c>
      <c r="CO6" s="93">
        <f t="shared" si="1"/>
        <v>94.139630883394233</v>
      </c>
      <c r="CP6" s="93">
        <f t="shared" si="1"/>
        <v>94.448653648457977</v>
      </c>
      <c r="CQ6" s="93">
        <f t="shared" si="1"/>
        <v>94.813653872100971</v>
      </c>
      <c r="CR6" s="93">
        <f t="shared" si="1"/>
        <v>94.949525522117128</v>
      </c>
      <c r="CS6" s="93">
        <f t="shared" si="1"/>
        <v>95.458487590145268</v>
      </c>
      <c r="CT6" s="93">
        <f t="shared" si="1"/>
        <v>95.53717824772707</v>
      </c>
      <c r="CU6" s="93">
        <f t="shared" si="1"/>
        <v>96.285752676882197</v>
      </c>
      <c r="CV6" s="93">
        <f t="shared" si="1"/>
        <v>96.348403656977609</v>
      </c>
      <c r="CW6" s="93">
        <f t="shared" si="1"/>
        <v>96.358425631915665</v>
      </c>
      <c r="CX6" s="93">
        <f t="shared" si="1"/>
        <v>97.000042695413725</v>
      </c>
      <c r="CY6" s="93">
        <f t="shared" si="1"/>
        <v>96.929664732181706</v>
      </c>
      <c r="CZ6" s="93">
        <f t="shared" si="1"/>
        <v>97.800201086596545</v>
      </c>
      <c r="DA6" s="93">
        <f t="shared" si="1"/>
        <v>98.499480460816642</v>
      </c>
      <c r="DB6" s="93">
        <f t="shared" si="1"/>
        <v>98.828868943315314</v>
      </c>
      <c r="DC6" s="93">
        <f t="shared" si="1"/>
        <v>99.313315439900308</v>
      </c>
      <c r="DD6" s="93">
        <f t="shared" si="1"/>
        <v>99.476199023289965</v>
      </c>
      <c r="DE6" s="93">
        <f t="shared" si="1"/>
        <v>99.849586180167009</v>
      </c>
      <c r="DF6" s="93">
        <f t="shared" si="1"/>
        <v>99.816717626245591</v>
      </c>
      <c r="DG6" s="93">
        <f t="shared" si="1"/>
        <v>100.04312967014302</v>
      </c>
      <c r="DH6" s="93">
        <f t="shared" si="1"/>
        <v>100.14921464608682</v>
      </c>
      <c r="DI6" s="93">
        <f t="shared" si="1"/>
        <v>99.901382072126182</v>
      </c>
      <c r="DJ6" s="93">
        <f t="shared" si="1"/>
        <v>100.11849461993673</v>
      </c>
      <c r="DK6" s="93">
        <f t="shared" si="1"/>
        <v>100.1440637907702</v>
      </c>
      <c r="DL6" s="93">
        <f t="shared" si="1"/>
        <v>100.56518910945714</v>
      </c>
      <c r="DM6" s="93">
        <f t="shared" si="1"/>
        <v>101.09571655470342</v>
      </c>
      <c r="DN6" s="93">
        <f t="shared" si="1"/>
        <v>101.16785479193311</v>
      </c>
      <c r="DO6" s="93">
        <f t="shared" si="1"/>
        <v>101.22085576910661</v>
      </c>
      <c r="DP6" s="93">
        <f t="shared" si="3"/>
        <v>101.42363417883513</v>
      </c>
      <c r="DQ6" s="94">
        <v>101.82168260060003</v>
      </c>
      <c r="DR6" s="94">
        <v>102.14800137639992</v>
      </c>
      <c r="DS6" s="94">
        <v>102.56083270509762</v>
      </c>
      <c r="DT6" s="94">
        <v>102.33882516519999</v>
      </c>
      <c r="DU6" s="94">
        <v>102.23574934019997</v>
      </c>
      <c r="DV6" s="94">
        <v>102.44503192109997</v>
      </c>
      <c r="DW6" s="94">
        <v>102.62362787639999</v>
      </c>
      <c r="DX6" s="94">
        <v>102.70270253830002</v>
      </c>
      <c r="DY6" s="94">
        <v>102.9404968979</v>
      </c>
      <c r="DZ6" s="94">
        <v>102.96153412760009</v>
      </c>
      <c r="EA6" s="94">
        <v>103.08804351919999</v>
      </c>
      <c r="EB6" s="94">
        <v>103.41701931590002</v>
      </c>
      <c r="EC6" s="94">
        <v>103.73013684679995</v>
      </c>
      <c r="ED6" s="94">
        <v>103.95525045930003</v>
      </c>
      <c r="EE6" s="94">
        <v>103.86092850739999</v>
      </c>
      <c r="EF6" s="94">
        <v>103.80784684320012</v>
      </c>
      <c r="EG6" s="94">
        <v>103.81802406510003</v>
      </c>
      <c r="EH6" s="94">
        <v>104.27751800729997</v>
      </c>
      <c r="EI6" s="94">
        <v>104.44731539350003</v>
      </c>
      <c r="EJ6" s="94">
        <v>104.63738066810002</v>
      </c>
      <c r="EK6" s="94">
        <v>104.9354343528</v>
      </c>
      <c r="EL6" s="94">
        <v>105.06597376880009</v>
      </c>
      <c r="EM6" s="94">
        <v>105.3428279596</v>
      </c>
      <c r="EN6" s="94">
        <v>107.96319742450001</v>
      </c>
      <c r="EO6" s="94">
        <v>105.98268065740002</v>
      </c>
      <c r="EP6" s="94">
        <v>105.8952789022</v>
      </c>
      <c r="EQ6" s="94">
        <v>105.6197291556</v>
      </c>
      <c r="ER6" s="94">
        <v>105.81832249679992</v>
      </c>
      <c r="ES6" s="94">
        <v>106.2013590909</v>
      </c>
      <c r="ET6" s="94">
        <v>105.93907961619999</v>
      </c>
      <c r="EU6" s="94">
        <v>106.60926075069993</v>
      </c>
      <c r="EV6" s="94">
        <v>106.9883719475</v>
      </c>
      <c r="EW6" s="94">
        <v>108.5328539919</v>
      </c>
      <c r="EX6" s="94">
        <v>106.97144328199998</v>
      </c>
      <c r="EY6" s="94">
        <v>106.99159772989998</v>
      </c>
      <c r="EZ6" s="94">
        <v>106.60301203310003</v>
      </c>
      <c r="FA6" s="94">
        <v>106.81467130689997</v>
      </c>
      <c r="FB6" s="94">
        <v>107.13979276150005</v>
      </c>
      <c r="FC6" s="94">
        <v>107.31713478379999</v>
      </c>
      <c r="FD6" s="94">
        <v>107.1939494268</v>
      </c>
      <c r="FE6" s="108">
        <v>107.15032219859999</v>
      </c>
      <c r="FF6" s="94"/>
      <c r="FG6" s="94"/>
    </row>
    <row r="7" spans="1:169" x14ac:dyDescent="0.2">
      <c r="A7" s="69" t="s">
        <v>9</v>
      </c>
      <c r="B7" s="93">
        <f t="shared" si="2"/>
        <v>58.113257512924811</v>
      </c>
      <c r="C7" s="93">
        <f t="shared" si="2"/>
        <v>59.448734120368037</v>
      </c>
      <c r="D7" s="93">
        <f t="shared" si="0"/>
        <v>60.001039848025272</v>
      </c>
      <c r="E7" s="93">
        <f t="shared" si="0"/>
        <v>60.662800813146397</v>
      </c>
      <c r="F7" s="93">
        <f t="shared" si="0"/>
        <v>61.512019265555523</v>
      </c>
      <c r="G7" s="93">
        <f t="shared" si="0"/>
        <v>62.092102459121044</v>
      </c>
      <c r="H7" s="93">
        <f t="shared" si="0"/>
        <v>62.348476773387191</v>
      </c>
      <c r="I7" s="93">
        <f t="shared" si="0"/>
        <v>62.675627594498032</v>
      </c>
      <c r="J7" s="93">
        <f t="shared" si="0"/>
        <v>63.709218958289888</v>
      </c>
      <c r="K7" s="93">
        <f t="shared" si="0"/>
        <v>63.661749195052607</v>
      </c>
      <c r="L7" s="93">
        <f t="shared" si="0"/>
        <v>63.737581078476673</v>
      </c>
      <c r="M7" s="93">
        <f t="shared" si="0"/>
        <v>64.021915943699256</v>
      </c>
      <c r="N7" s="93">
        <f t="shared" si="0"/>
        <v>64.29336570164898</v>
      </c>
      <c r="O7" s="93">
        <f t="shared" si="0"/>
        <v>64.307170379235259</v>
      </c>
      <c r="P7" s="93">
        <f t="shared" si="0"/>
        <v>63.898839933223584</v>
      </c>
      <c r="Q7" s="93">
        <f t="shared" si="0"/>
        <v>63.561356708385311</v>
      </c>
      <c r="R7" s="93">
        <f t="shared" si="0"/>
        <v>63.482884963813092</v>
      </c>
      <c r="S7" s="93">
        <f t="shared" si="0"/>
        <v>63.718724237574214</v>
      </c>
      <c r="T7" s="93">
        <f t="shared" si="0"/>
        <v>63.704967267926307</v>
      </c>
      <c r="U7" s="93">
        <f t="shared" si="0"/>
        <v>64.234919774993699</v>
      </c>
      <c r="V7" s="93">
        <f t="shared" si="0"/>
        <v>64.415327236000053</v>
      </c>
      <c r="W7" s="93">
        <f t="shared" si="0"/>
        <v>64.633751550508507</v>
      </c>
      <c r="X7" s="93">
        <f t="shared" si="0"/>
        <v>64.308172078630875</v>
      </c>
      <c r="Y7" s="93">
        <f t="shared" si="0"/>
        <v>64.367684938694239</v>
      </c>
      <c r="Z7" s="93">
        <f t="shared" si="0"/>
        <v>64.488367174157801</v>
      </c>
      <c r="AA7" s="93">
        <f t="shared" si="0"/>
        <v>64.452843542101789</v>
      </c>
      <c r="AB7" s="93">
        <f t="shared" si="0"/>
        <v>64.294103426512265</v>
      </c>
      <c r="AC7" s="93">
        <f t="shared" si="0"/>
        <v>64.269516342111601</v>
      </c>
      <c r="AD7" s="93">
        <f t="shared" si="0"/>
        <v>64.312089407254987</v>
      </c>
      <c r="AE7" s="93">
        <f t="shared" si="0"/>
        <v>64.26187939066007</v>
      </c>
      <c r="AF7" s="93">
        <f t="shared" si="0"/>
        <v>64.711004684904282</v>
      </c>
      <c r="AG7" s="93">
        <f t="shared" si="0"/>
        <v>65.385329351926856</v>
      </c>
      <c r="AH7" s="93">
        <f t="shared" si="0"/>
        <v>66.053843254891547</v>
      </c>
      <c r="AI7" s="93">
        <f t="shared" si="0"/>
        <v>66.922359707397575</v>
      </c>
      <c r="AJ7" s="93">
        <f t="shared" si="0"/>
        <v>68.026712011572926</v>
      </c>
      <c r="AK7" s="93">
        <f t="shared" si="0"/>
        <v>69.111860798256316</v>
      </c>
      <c r="AL7" s="93">
        <f t="shared" si="0"/>
        <v>69.824662988251362</v>
      </c>
      <c r="AM7" s="93">
        <f t="shared" si="0"/>
        <v>70.884738081068946</v>
      </c>
      <c r="AN7" s="93">
        <f t="shared" si="0"/>
        <v>71.285307129115182</v>
      </c>
      <c r="AO7" s="93">
        <f t="shared" si="0"/>
        <v>71.098307642808891</v>
      </c>
      <c r="AP7" s="93">
        <f t="shared" si="0"/>
        <v>71.323054563830794</v>
      </c>
      <c r="AQ7" s="93">
        <f t="shared" si="0"/>
        <v>71.422439860640381</v>
      </c>
      <c r="AR7" s="93">
        <f t="shared" si="0"/>
        <v>72.156949399942974</v>
      </c>
      <c r="AS7" s="93">
        <f t="shared" si="0"/>
        <v>72.379582171623824</v>
      </c>
      <c r="AT7" s="93">
        <f t="shared" si="0"/>
        <v>72.749644477083621</v>
      </c>
      <c r="AU7" s="93">
        <f t="shared" si="0"/>
        <v>73.086667645202283</v>
      </c>
      <c r="AV7" s="93">
        <f t="shared" si="0"/>
        <v>73.234276092797018</v>
      </c>
      <c r="AW7" s="93">
        <f t="shared" si="0"/>
        <v>73.495528612961081</v>
      </c>
      <c r="AX7" s="93">
        <f t="shared" si="0"/>
        <v>73.880387493504685</v>
      </c>
      <c r="AY7" s="93">
        <f t="shared" si="0"/>
        <v>74.359693862587122</v>
      </c>
      <c r="AZ7" s="93">
        <f t="shared" si="0"/>
        <v>74.62835902911327</v>
      </c>
      <c r="BA7" s="93">
        <f t="shared" si="0"/>
        <v>74.538544533781916</v>
      </c>
      <c r="BB7" s="93">
        <f t="shared" si="0"/>
        <v>74.914777450878915</v>
      </c>
      <c r="BC7" s="93">
        <f t="shared" si="0"/>
        <v>75.026259362747737</v>
      </c>
      <c r="BD7" s="93">
        <f t="shared" si="0"/>
        <v>75.551079596050286</v>
      </c>
      <c r="BE7" s="93">
        <f t="shared" si="0"/>
        <v>75.977792397298032</v>
      </c>
      <c r="BF7" s="93">
        <f t="shared" si="0"/>
        <v>76.610794963806541</v>
      </c>
      <c r="BG7" s="93">
        <f t="shared" si="0"/>
        <v>76.792811475898731</v>
      </c>
      <c r="BH7" s="93">
        <f t="shared" si="0"/>
        <v>77.107948735193574</v>
      </c>
      <c r="BI7" s="93">
        <f t="shared" si="0"/>
        <v>77.893559941832777</v>
      </c>
      <c r="BJ7" s="93">
        <f t="shared" si="0"/>
        <v>78.496154246105959</v>
      </c>
      <c r="BK7" s="93">
        <f t="shared" si="0"/>
        <v>78.824311427024369</v>
      </c>
      <c r="BL7" s="93">
        <f t="shared" si="0"/>
        <v>79.148753315042768</v>
      </c>
      <c r="BM7" s="93">
        <f t="shared" si="0"/>
        <v>79.275139792021065</v>
      </c>
      <c r="BN7" s="93">
        <f t="shared" si="0"/>
        <v>78.994090205092661</v>
      </c>
      <c r="BO7" s="93">
        <f t="shared" ref="BO7:DO10" si="4">BP7/(BP20/100+1)</f>
        <v>79.201276631115405</v>
      </c>
      <c r="BP7" s="93">
        <f t="shared" si="4"/>
        <v>79.650223665978913</v>
      </c>
      <c r="BQ7" s="93">
        <f t="shared" si="4"/>
        <v>80.931583168565936</v>
      </c>
      <c r="BR7" s="93">
        <f t="shared" si="4"/>
        <v>82.402577759627135</v>
      </c>
      <c r="BS7" s="93">
        <f t="shared" si="4"/>
        <v>83.047087905816795</v>
      </c>
      <c r="BT7" s="93">
        <f t="shared" si="4"/>
        <v>82.96752150022192</v>
      </c>
      <c r="BU7" s="93">
        <f t="shared" si="4"/>
        <v>82.695643270414138</v>
      </c>
      <c r="BV7" s="93">
        <f t="shared" si="4"/>
        <v>83.227748266292437</v>
      </c>
      <c r="BW7" s="93">
        <f t="shared" si="4"/>
        <v>83.961878582414826</v>
      </c>
      <c r="BX7" s="93">
        <f t="shared" si="4"/>
        <v>84.485854729114848</v>
      </c>
      <c r="BY7" s="93">
        <f t="shared" si="4"/>
        <v>84.339647578636146</v>
      </c>
      <c r="BZ7" s="93">
        <f t="shared" si="4"/>
        <v>84.959152320708881</v>
      </c>
      <c r="CA7" s="93">
        <f t="shared" si="4"/>
        <v>86.100824966082982</v>
      </c>
      <c r="CB7" s="93">
        <f t="shared" si="4"/>
        <v>87.196542661712201</v>
      </c>
      <c r="CC7" s="93">
        <f t="shared" si="4"/>
        <v>87.334572298266295</v>
      </c>
      <c r="CD7" s="93">
        <f t="shared" si="4"/>
        <v>86.650707740221264</v>
      </c>
      <c r="CE7" s="93">
        <f t="shared" si="4"/>
        <v>86.842161207630497</v>
      </c>
      <c r="CF7" s="93">
        <f t="shared" si="4"/>
        <v>87.913759409672622</v>
      </c>
      <c r="CG7" s="93">
        <f t="shared" si="4"/>
        <v>88.850542633374204</v>
      </c>
      <c r="CH7" s="93">
        <f t="shared" si="4"/>
        <v>90.11475038322483</v>
      </c>
      <c r="CI7" s="93">
        <f t="shared" si="4"/>
        <v>90.5149466232062</v>
      </c>
      <c r="CJ7" s="93">
        <f t="shared" si="4"/>
        <v>89.634133639553554</v>
      </c>
      <c r="CK7" s="93">
        <f t="shared" si="4"/>
        <v>89.318812229158922</v>
      </c>
      <c r="CL7" s="93">
        <f t="shared" si="4"/>
        <v>90.414472873607238</v>
      </c>
      <c r="CM7" s="93">
        <f t="shared" si="4"/>
        <v>90.761470975446699</v>
      </c>
      <c r="CN7" s="93">
        <f t="shared" si="4"/>
        <v>91.115921441839532</v>
      </c>
      <c r="CO7" s="93">
        <f t="shared" si="4"/>
        <v>91.25412700654843</v>
      </c>
      <c r="CP7" s="93">
        <f t="shared" si="4"/>
        <v>92.104810599835758</v>
      </c>
      <c r="CQ7" s="93">
        <f t="shared" si="4"/>
        <v>92.674722092609812</v>
      </c>
      <c r="CR7" s="93">
        <f t="shared" si="4"/>
        <v>92.649614223305633</v>
      </c>
      <c r="CS7" s="93">
        <f t="shared" si="4"/>
        <v>92.478222041593256</v>
      </c>
      <c r="CT7" s="93">
        <f t="shared" si="4"/>
        <v>93.513718429491206</v>
      </c>
      <c r="CU7" s="93">
        <f t="shared" si="4"/>
        <v>94.086813847806013</v>
      </c>
      <c r="CV7" s="93">
        <f t="shared" si="4"/>
        <v>94.421633645380524</v>
      </c>
      <c r="CW7" s="93">
        <f t="shared" si="4"/>
        <v>95.603500437655555</v>
      </c>
      <c r="CX7" s="93">
        <f t="shared" si="4"/>
        <v>97.291553316727772</v>
      </c>
      <c r="CY7" s="93">
        <f t="shared" si="4"/>
        <v>95.608391003085856</v>
      </c>
      <c r="CZ7" s="93">
        <f t="shared" si="4"/>
        <v>95.522048742478063</v>
      </c>
      <c r="DA7" s="93">
        <f t="shared" si="4"/>
        <v>95.325407526547963</v>
      </c>
      <c r="DB7" s="93">
        <f t="shared" si="4"/>
        <v>96.298816292169903</v>
      </c>
      <c r="DC7" s="93">
        <f t="shared" si="4"/>
        <v>96.322377321786604</v>
      </c>
      <c r="DD7" s="93">
        <f t="shared" si="4"/>
        <v>97.330331615898487</v>
      </c>
      <c r="DE7" s="93">
        <f t="shared" si="4"/>
        <v>96.981766467155879</v>
      </c>
      <c r="DF7" s="93">
        <f t="shared" si="4"/>
        <v>97.203406532410654</v>
      </c>
      <c r="DG7" s="93">
        <f t="shared" si="4"/>
        <v>98.539435066518593</v>
      </c>
      <c r="DH7" s="93">
        <f t="shared" si="4"/>
        <v>98.625337197766498</v>
      </c>
      <c r="DI7" s="93">
        <f t="shared" si="4"/>
        <v>97.516851241531484</v>
      </c>
      <c r="DJ7" s="93">
        <f t="shared" si="4"/>
        <v>96.82263018292403</v>
      </c>
      <c r="DK7" s="93">
        <f t="shared" si="4"/>
        <v>96.638826039578362</v>
      </c>
      <c r="DL7" s="93">
        <f t="shared" si="4"/>
        <v>98.667477176663894</v>
      </c>
      <c r="DM7" s="93">
        <f t="shared" si="4"/>
        <v>100.1936100331685</v>
      </c>
      <c r="DN7" s="93">
        <f t="shared" si="4"/>
        <v>101.60878891756239</v>
      </c>
      <c r="DO7" s="93">
        <f t="shared" si="4"/>
        <v>101.49581534211187</v>
      </c>
      <c r="DP7" s="93">
        <f t="shared" si="3"/>
        <v>101.421111839239</v>
      </c>
      <c r="DQ7" s="94">
        <v>100.86682765299994</v>
      </c>
      <c r="DR7" s="94">
        <v>101.62822623409994</v>
      </c>
      <c r="DS7" s="94">
        <v>101.69932797030219</v>
      </c>
      <c r="DT7" s="94">
        <v>101.41044392239992</v>
      </c>
      <c r="DU7" s="94">
        <v>101.13173160319998</v>
      </c>
      <c r="DV7" s="94">
        <v>101.22447063889997</v>
      </c>
      <c r="DW7" s="94">
        <v>101.25508952699995</v>
      </c>
      <c r="DX7" s="94">
        <v>101.42456816019991</v>
      </c>
      <c r="DY7" s="94">
        <v>101.71003801559992</v>
      </c>
      <c r="DZ7" s="94">
        <v>101.51115879449998</v>
      </c>
      <c r="EA7" s="94">
        <v>101.72355735109986</v>
      </c>
      <c r="EB7" s="94">
        <v>102.00652206839997</v>
      </c>
      <c r="EC7" s="94">
        <v>102.479443363</v>
      </c>
      <c r="ED7" s="94">
        <v>102.90152054850003</v>
      </c>
      <c r="EE7" s="94">
        <v>102.58199463029996</v>
      </c>
      <c r="EF7" s="94">
        <v>102.43997601349999</v>
      </c>
      <c r="EG7" s="94">
        <v>102.84997766009991</v>
      </c>
      <c r="EH7" s="94">
        <v>103.58214227020007</v>
      </c>
      <c r="EI7" s="94">
        <v>103.89891110449996</v>
      </c>
      <c r="EJ7" s="94">
        <v>104.5846856598999</v>
      </c>
      <c r="EK7" s="94">
        <v>105.81914284920001</v>
      </c>
      <c r="EL7" s="94">
        <v>105.70323604279992</v>
      </c>
      <c r="EM7" s="94">
        <v>106.01827834099998</v>
      </c>
      <c r="EN7" s="94">
        <v>107.36044419839999</v>
      </c>
      <c r="EO7" s="94">
        <v>104.39506265229997</v>
      </c>
      <c r="EP7" s="94">
        <v>104.3619925057</v>
      </c>
      <c r="EQ7" s="94">
        <v>104.12125272509996</v>
      </c>
      <c r="ER7" s="94">
        <v>104.41097455950003</v>
      </c>
      <c r="ES7" s="94">
        <v>105.07845660060001</v>
      </c>
      <c r="ET7" s="94">
        <v>104.39718278300002</v>
      </c>
      <c r="EU7" s="94">
        <v>104.74797624469994</v>
      </c>
      <c r="EV7" s="94">
        <v>105.62550692569995</v>
      </c>
      <c r="EW7" s="94">
        <v>105.90869183869997</v>
      </c>
      <c r="EX7" s="94">
        <v>104.28212870380003</v>
      </c>
      <c r="EY7" s="94">
        <v>105.04464800109999</v>
      </c>
      <c r="EZ7" s="94">
        <v>104.39140679399995</v>
      </c>
      <c r="FA7" s="94">
        <v>104.60039758289997</v>
      </c>
      <c r="FB7" s="94">
        <v>105.81506847649993</v>
      </c>
      <c r="FC7" s="94">
        <v>105.93848384739998</v>
      </c>
      <c r="FD7" s="94">
        <v>105.7978865732</v>
      </c>
      <c r="FE7" s="108">
        <v>105.4975478147</v>
      </c>
      <c r="FF7" s="94"/>
      <c r="FG7" s="94"/>
    </row>
    <row r="8" spans="1:169" x14ac:dyDescent="0.2">
      <c r="A8" s="69" t="s">
        <v>10</v>
      </c>
      <c r="B8" s="93">
        <f t="shared" si="2"/>
        <v>63.002551802974182</v>
      </c>
      <c r="C8" s="93">
        <f t="shared" si="2"/>
        <v>64.560204985080119</v>
      </c>
      <c r="D8" s="93">
        <f t="shared" ref="D8:BO11" si="5">E8/(E21/100+1)</f>
        <v>65.619474901989918</v>
      </c>
      <c r="E8" s="93">
        <f t="shared" si="5"/>
        <v>65.824156750098155</v>
      </c>
      <c r="F8" s="93">
        <f t="shared" si="5"/>
        <v>67.582691337603094</v>
      </c>
      <c r="G8" s="93">
        <f t="shared" si="5"/>
        <v>68.938613708068743</v>
      </c>
      <c r="H8" s="93">
        <f t="shared" si="5"/>
        <v>69.264671566224749</v>
      </c>
      <c r="I8" s="93">
        <f t="shared" si="5"/>
        <v>68.867300734443532</v>
      </c>
      <c r="J8" s="93">
        <f t="shared" si="5"/>
        <v>69.611000672067092</v>
      </c>
      <c r="K8" s="93">
        <f t="shared" si="5"/>
        <v>70.205332049345486</v>
      </c>
      <c r="L8" s="93">
        <f t="shared" si="5"/>
        <v>70.203432811617304</v>
      </c>
      <c r="M8" s="93">
        <f t="shared" si="5"/>
        <v>70.406691995772235</v>
      </c>
      <c r="N8" s="93">
        <f t="shared" si="5"/>
        <v>70.954438221348909</v>
      </c>
      <c r="O8" s="93">
        <f t="shared" si="5"/>
        <v>70.567572653950876</v>
      </c>
      <c r="P8" s="93">
        <f t="shared" si="5"/>
        <v>69.807969100012471</v>
      </c>
      <c r="Q8" s="93">
        <f t="shared" si="5"/>
        <v>69.233363977462503</v>
      </c>
      <c r="R8" s="93">
        <f t="shared" si="5"/>
        <v>68.724806335670522</v>
      </c>
      <c r="S8" s="93">
        <f t="shared" si="5"/>
        <v>68.637676040719285</v>
      </c>
      <c r="T8" s="93">
        <f t="shared" si="5"/>
        <v>68.376728700389279</v>
      </c>
      <c r="U8" s="93">
        <f t="shared" si="5"/>
        <v>68.945427301921356</v>
      </c>
      <c r="V8" s="93">
        <f t="shared" si="5"/>
        <v>69.439378810758299</v>
      </c>
      <c r="W8" s="93">
        <f t="shared" si="5"/>
        <v>69.644535237754681</v>
      </c>
      <c r="X8" s="93">
        <f t="shared" si="5"/>
        <v>69.347498476130923</v>
      </c>
      <c r="Y8" s="93">
        <f t="shared" si="5"/>
        <v>69.504732766304841</v>
      </c>
      <c r="Z8" s="93">
        <f t="shared" si="5"/>
        <v>69.811402444206735</v>
      </c>
      <c r="AA8" s="93">
        <f t="shared" si="5"/>
        <v>69.78035002118844</v>
      </c>
      <c r="AB8" s="93">
        <f t="shared" si="5"/>
        <v>69.543874718746792</v>
      </c>
      <c r="AC8" s="93">
        <f t="shared" si="5"/>
        <v>69.086439562324799</v>
      </c>
      <c r="AD8" s="93">
        <f t="shared" si="5"/>
        <v>69.098047256315724</v>
      </c>
      <c r="AE8" s="93">
        <f t="shared" si="5"/>
        <v>69.213286578450806</v>
      </c>
      <c r="AF8" s="93">
        <f t="shared" si="5"/>
        <v>69.777292259109146</v>
      </c>
      <c r="AG8" s="93">
        <f t="shared" si="5"/>
        <v>70.959014986230272</v>
      </c>
      <c r="AH8" s="93">
        <f t="shared" si="5"/>
        <v>71.685435141446163</v>
      </c>
      <c r="AI8" s="93">
        <f t="shared" si="5"/>
        <v>72.26654433797755</v>
      </c>
      <c r="AJ8" s="93">
        <f t="shared" si="5"/>
        <v>73.460929789748249</v>
      </c>
      <c r="AK8" s="93">
        <f t="shared" si="5"/>
        <v>74.824965493357666</v>
      </c>
      <c r="AL8" s="93">
        <f t="shared" si="5"/>
        <v>76.63145396188466</v>
      </c>
      <c r="AM8" s="93">
        <f t="shared" si="5"/>
        <v>79.679068229441825</v>
      </c>
      <c r="AN8" s="93">
        <f t="shared" si="5"/>
        <v>79.677654623053158</v>
      </c>
      <c r="AO8" s="93">
        <f t="shared" si="5"/>
        <v>78.644228451617806</v>
      </c>
      <c r="AP8" s="93">
        <f t="shared" si="5"/>
        <v>78.795135865625468</v>
      </c>
      <c r="AQ8" s="93">
        <f t="shared" si="5"/>
        <v>78.441969345846715</v>
      </c>
      <c r="AR8" s="93">
        <f t="shared" si="5"/>
        <v>79.013289174676785</v>
      </c>
      <c r="AS8" s="93">
        <f t="shared" si="5"/>
        <v>79.008568978247425</v>
      </c>
      <c r="AT8" s="93">
        <f t="shared" si="5"/>
        <v>79.422614239798222</v>
      </c>
      <c r="AU8" s="93">
        <f t="shared" si="5"/>
        <v>79.768921680121039</v>
      </c>
      <c r="AV8" s="93">
        <f t="shared" si="5"/>
        <v>80.294510525693269</v>
      </c>
      <c r="AW8" s="93">
        <f t="shared" si="5"/>
        <v>80.501073706294221</v>
      </c>
      <c r="AX8" s="93">
        <f t="shared" si="5"/>
        <v>80.768266729833584</v>
      </c>
      <c r="AY8" s="93">
        <f t="shared" si="5"/>
        <v>80.924980268476375</v>
      </c>
      <c r="AZ8" s="93">
        <f t="shared" si="5"/>
        <v>80.919294731784134</v>
      </c>
      <c r="BA8" s="93">
        <f t="shared" si="5"/>
        <v>80.607099562672659</v>
      </c>
      <c r="BB8" s="93">
        <f t="shared" si="5"/>
        <v>80.935898385727597</v>
      </c>
      <c r="BC8" s="93">
        <f t="shared" si="5"/>
        <v>80.935403995871468</v>
      </c>
      <c r="BD8" s="93">
        <f t="shared" si="5"/>
        <v>81.34236793825535</v>
      </c>
      <c r="BE8" s="93">
        <f t="shared" si="5"/>
        <v>82.197336540704825</v>
      </c>
      <c r="BF8" s="93">
        <f t="shared" si="5"/>
        <v>82.552459270597652</v>
      </c>
      <c r="BG8" s="93">
        <f t="shared" si="5"/>
        <v>82.674232728178367</v>
      </c>
      <c r="BH8" s="93">
        <f t="shared" si="5"/>
        <v>82.917584658368114</v>
      </c>
      <c r="BI8" s="93">
        <f t="shared" si="5"/>
        <v>83.335339281137735</v>
      </c>
      <c r="BJ8" s="93">
        <f t="shared" si="5"/>
        <v>84.059536716464052</v>
      </c>
      <c r="BK8" s="93">
        <f t="shared" si="5"/>
        <v>84.538898152968613</v>
      </c>
      <c r="BL8" s="93">
        <f t="shared" si="5"/>
        <v>84.746074491719568</v>
      </c>
      <c r="BM8" s="93">
        <f t="shared" si="5"/>
        <v>84.47857117002178</v>
      </c>
      <c r="BN8" s="93">
        <f t="shared" si="5"/>
        <v>84.679336340334174</v>
      </c>
      <c r="BO8" s="93">
        <f t="shared" si="5"/>
        <v>84.811126262233941</v>
      </c>
      <c r="BP8" s="93">
        <f t="shared" si="4"/>
        <v>85.216860426241354</v>
      </c>
      <c r="BQ8" s="93">
        <f t="shared" si="4"/>
        <v>86.567926293800454</v>
      </c>
      <c r="BR8" s="93">
        <f t="shared" si="4"/>
        <v>88.271302980607629</v>
      </c>
      <c r="BS8" s="93">
        <f t="shared" si="4"/>
        <v>89.642142326515625</v>
      </c>
      <c r="BT8" s="93">
        <f t="shared" si="4"/>
        <v>89.795409085188112</v>
      </c>
      <c r="BU8" s="93">
        <f t="shared" si="4"/>
        <v>90.859570497533966</v>
      </c>
      <c r="BV8" s="93">
        <f t="shared" si="4"/>
        <v>91.247757265180752</v>
      </c>
      <c r="BW8" s="93">
        <f t="shared" si="4"/>
        <v>91.602364732763448</v>
      </c>
      <c r="BX8" s="93">
        <f t="shared" si="4"/>
        <v>91.396948131792271</v>
      </c>
      <c r="BY8" s="93">
        <f t="shared" si="4"/>
        <v>91.284191019623691</v>
      </c>
      <c r="BZ8" s="93">
        <f t="shared" si="4"/>
        <v>91.924543989304425</v>
      </c>
      <c r="CA8" s="93">
        <f t="shared" si="4"/>
        <v>93.79086061489312</v>
      </c>
      <c r="CB8" s="93">
        <f t="shared" si="4"/>
        <v>94.41987359828191</v>
      </c>
      <c r="CC8" s="93">
        <f t="shared" si="4"/>
        <v>94.287252992804085</v>
      </c>
      <c r="CD8" s="93">
        <f t="shared" si="4"/>
        <v>93.471327848594768</v>
      </c>
      <c r="CE8" s="93">
        <f t="shared" si="4"/>
        <v>93.216571175243672</v>
      </c>
      <c r="CF8" s="93">
        <f t="shared" si="4"/>
        <v>93.567285612510474</v>
      </c>
      <c r="CG8" s="93">
        <f t="shared" si="4"/>
        <v>94.37138013657345</v>
      </c>
      <c r="CH8" s="93">
        <f t="shared" si="4"/>
        <v>95.302319838941855</v>
      </c>
      <c r="CI8" s="93">
        <f t="shared" si="4"/>
        <v>95.665671874537111</v>
      </c>
      <c r="CJ8" s="93">
        <f t="shared" si="4"/>
        <v>95.364882138528358</v>
      </c>
      <c r="CK8" s="93">
        <f t="shared" si="4"/>
        <v>94.588133544698252</v>
      </c>
      <c r="CL8" s="93">
        <f t="shared" si="4"/>
        <v>94.374654936155025</v>
      </c>
      <c r="CM8" s="93">
        <f t="shared" si="4"/>
        <v>94.723655114765066</v>
      </c>
      <c r="CN8" s="93">
        <f t="shared" si="4"/>
        <v>95.204969923409209</v>
      </c>
      <c r="CO8" s="93">
        <f t="shared" si="4"/>
        <v>95.5701815437167</v>
      </c>
      <c r="CP8" s="93">
        <f t="shared" si="4"/>
        <v>95.885890744023527</v>
      </c>
      <c r="CQ8" s="93">
        <f t="shared" si="4"/>
        <v>96.286621965605065</v>
      </c>
      <c r="CR8" s="93">
        <f t="shared" si="4"/>
        <v>95.902055617783688</v>
      </c>
      <c r="CS8" s="93">
        <f t="shared" si="4"/>
        <v>96.06288623082979</v>
      </c>
      <c r="CT8" s="93">
        <f t="shared" si="4"/>
        <v>95.810627600760071</v>
      </c>
      <c r="CU8" s="93">
        <f t="shared" si="4"/>
        <v>96.044686961010669</v>
      </c>
      <c r="CV8" s="93">
        <f t="shared" si="4"/>
        <v>95.577602536504912</v>
      </c>
      <c r="CW8" s="93">
        <f t="shared" si="4"/>
        <v>95.725658156359913</v>
      </c>
      <c r="CX8" s="93">
        <f t="shared" si="4"/>
        <v>96.619107522840665</v>
      </c>
      <c r="CY8" s="93">
        <f t="shared" si="4"/>
        <v>97.215998750219882</v>
      </c>
      <c r="CZ8" s="93">
        <f t="shared" si="4"/>
        <v>98.037274664221243</v>
      </c>
      <c r="DA8" s="93">
        <f t="shared" si="4"/>
        <v>98.205394265342434</v>
      </c>
      <c r="DB8" s="93">
        <f t="shared" si="4"/>
        <v>98.282654034011884</v>
      </c>
      <c r="DC8" s="93">
        <f t="shared" si="4"/>
        <v>99.123599393037708</v>
      </c>
      <c r="DD8" s="93">
        <f t="shared" si="4"/>
        <v>98.961557242204051</v>
      </c>
      <c r="DE8" s="93">
        <f t="shared" si="4"/>
        <v>99.420005596319655</v>
      </c>
      <c r="DF8" s="93">
        <f t="shared" si="4"/>
        <v>99.61860893993304</v>
      </c>
      <c r="DG8" s="93">
        <f t="shared" si="4"/>
        <v>99.351288247694455</v>
      </c>
      <c r="DH8" s="93">
        <f t="shared" si="4"/>
        <v>99.333573873351042</v>
      </c>
      <c r="DI8" s="93">
        <f t="shared" si="4"/>
        <v>98.862603671139567</v>
      </c>
      <c r="DJ8" s="93">
        <f t="shared" si="4"/>
        <v>98.86421351035618</v>
      </c>
      <c r="DK8" s="93">
        <f t="shared" si="4"/>
        <v>98.939342195154623</v>
      </c>
      <c r="DL8" s="93">
        <f t="shared" si="4"/>
        <v>99.42711925784711</v>
      </c>
      <c r="DM8" s="93">
        <f t="shared" si="4"/>
        <v>100.13799433420054</v>
      </c>
      <c r="DN8" s="93">
        <f t="shared" si="4"/>
        <v>100.18938431443196</v>
      </c>
      <c r="DO8" s="93">
        <f t="shared" si="4"/>
        <v>100.5021780876654</v>
      </c>
      <c r="DP8" s="93">
        <f t="shared" si="3"/>
        <v>100.62400501998545</v>
      </c>
      <c r="DQ8" s="94">
        <v>101.13094407560001</v>
      </c>
      <c r="DR8" s="94">
        <v>101.54861946639998</v>
      </c>
      <c r="DS8" s="94">
        <v>101.29186222749961</v>
      </c>
      <c r="DT8" s="94">
        <v>100.96066268079994</v>
      </c>
      <c r="DU8" s="94">
        <v>101.36769535720003</v>
      </c>
      <c r="DV8" s="94">
        <v>101.21308529649995</v>
      </c>
      <c r="DW8" s="94">
        <v>101.49809322479994</v>
      </c>
      <c r="DX8" s="94">
        <v>101.63902439979998</v>
      </c>
      <c r="DY8" s="94">
        <v>101.69518493820006</v>
      </c>
      <c r="DZ8" s="94">
        <v>101.66584032600002</v>
      </c>
      <c r="EA8" s="94">
        <v>101.66283204370004</v>
      </c>
      <c r="EB8" s="94">
        <v>102.09641153139995</v>
      </c>
      <c r="EC8" s="94">
        <v>102.55691195239997</v>
      </c>
      <c r="ED8" s="94">
        <v>102.61568445589998</v>
      </c>
      <c r="EE8" s="94">
        <v>102.37438289150001</v>
      </c>
      <c r="EF8" s="94">
        <v>102.32779258379998</v>
      </c>
      <c r="EG8" s="94">
        <v>102.34391655909997</v>
      </c>
      <c r="EH8" s="94">
        <v>103.41354862689995</v>
      </c>
      <c r="EI8" s="94">
        <v>103.67060545159998</v>
      </c>
      <c r="EJ8" s="94">
        <v>103.54693348810002</v>
      </c>
      <c r="EK8" s="94">
        <v>104.2380988322</v>
      </c>
      <c r="EL8" s="94">
        <v>104.3221727785</v>
      </c>
      <c r="EM8" s="94">
        <v>104.41882123899997</v>
      </c>
      <c r="EN8" s="94">
        <v>106.65927815489998</v>
      </c>
      <c r="EO8" s="94">
        <v>103.89492116509992</v>
      </c>
      <c r="EP8" s="94">
        <v>103.39457599329999</v>
      </c>
      <c r="EQ8" s="94">
        <v>102.84559851990004</v>
      </c>
      <c r="ER8" s="94">
        <v>102.5114628594</v>
      </c>
      <c r="ES8" s="94">
        <v>102.0785182577</v>
      </c>
      <c r="ET8" s="94">
        <v>102.40845028229994</v>
      </c>
      <c r="EU8" s="94">
        <v>103.1893453987</v>
      </c>
      <c r="EV8" s="94">
        <v>103.77111685619992</v>
      </c>
      <c r="EW8" s="94">
        <v>105.21316299919999</v>
      </c>
      <c r="EX8" s="94">
        <v>103.42762955919999</v>
      </c>
      <c r="EY8" s="94">
        <v>104.11403756840002</v>
      </c>
      <c r="EZ8" s="94">
        <v>104.02289264090004</v>
      </c>
      <c r="FA8" s="94">
        <v>103.97476005570003</v>
      </c>
      <c r="FB8" s="94">
        <v>104.39084939099999</v>
      </c>
      <c r="FC8" s="94">
        <v>103.83710071480002</v>
      </c>
      <c r="FD8" s="94">
        <v>103.7411443065</v>
      </c>
      <c r="FE8" s="108">
        <v>103.6858785851</v>
      </c>
      <c r="FF8" s="94"/>
      <c r="FG8" s="94"/>
    </row>
    <row r="9" spans="1:169" x14ac:dyDescent="0.2">
      <c r="A9" s="69" t="s">
        <v>65</v>
      </c>
      <c r="B9" s="93">
        <f t="shared" si="2"/>
        <v>65.139119573851062</v>
      </c>
      <c r="C9" s="93">
        <f t="shared" si="2"/>
        <v>66.201938303473426</v>
      </c>
      <c r="D9" s="93">
        <f t="shared" si="5"/>
        <v>66.618980222045508</v>
      </c>
      <c r="E9" s="93">
        <f t="shared" si="5"/>
        <v>67.043222920318172</v>
      </c>
      <c r="F9" s="93">
        <f t="shared" si="5"/>
        <v>69.451326658406387</v>
      </c>
      <c r="G9" s="93">
        <f t="shared" si="5"/>
        <v>70.491525960148451</v>
      </c>
      <c r="H9" s="93">
        <f t="shared" si="5"/>
        <v>70.461070896161019</v>
      </c>
      <c r="I9" s="93">
        <f t="shared" si="5"/>
        <v>70.993448995017346</v>
      </c>
      <c r="J9" s="93">
        <f t="shared" si="5"/>
        <v>71.258465330457753</v>
      </c>
      <c r="K9" s="93">
        <f t="shared" si="5"/>
        <v>71.629532266483736</v>
      </c>
      <c r="L9" s="93">
        <f t="shared" si="5"/>
        <v>71.523135897453301</v>
      </c>
      <c r="M9" s="93">
        <f t="shared" si="5"/>
        <v>71.233071589449125</v>
      </c>
      <c r="N9" s="93">
        <f t="shared" si="5"/>
        <v>71.082297642610399</v>
      </c>
      <c r="O9" s="93">
        <f t="shared" si="5"/>
        <v>70.688106582837833</v>
      </c>
      <c r="P9" s="93">
        <f t="shared" si="5"/>
        <v>70.071223720973236</v>
      </c>
      <c r="Q9" s="93">
        <f t="shared" si="5"/>
        <v>69.291711171395775</v>
      </c>
      <c r="R9" s="93">
        <f t="shared" si="5"/>
        <v>68.65432144745651</v>
      </c>
      <c r="S9" s="93">
        <f t="shared" si="5"/>
        <v>68.886019388610009</v>
      </c>
      <c r="T9" s="93">
        <f t="shared" si="5"/>
        <v>68.720355572276574</v>
      </c>
      <c r="U9" s="93">
        <f t="shared" si="5"/>
        <v>69.060055410376137</v>
      </c>
      <c r="V9" s="93">
        <f t="shared" si="5"/>
        <v>68.923331798073988</v>
      </c>
      <c r="W9" s="93">
        <f t="shared" si="5"/>
        <v>69.208670868806152</v>
      </c>
      <c r="X9" s="93">
        <f t="shared" si="5"/>
        <v>69.329758225556873</v>
      </c>
      <c r="Y9" s="93">
        <f t="shared" si="5"/>
        <v>69.560545676125344</v>
      </c>
      <c r="Z9" s="93">
        <f t="shared" si="5"/>
        <v>69.52573000002748</v>
      </c>
      <c r="AA9" s="93">
        <f t="shared" si="5"/>
        <v>69.751345757561793</v>
      </c>
      <c r="AB9" s="93">
        <f t="shared" si="5"/>
        <v>69.311228263338904</v>
      </c>
      <c r="AC9" s="93">
        <f t="shared" si="5"/>
        <v>69.073361956883573</v>
      </c>
      <c r="AD9" s="93">
        <f t="shared" si="5"/>
        <v>69.028185547645123</v>
      </c>
      <c r="AE9" s="93">
        <f t="shared" si="5"/>
        <v>69.282426850423391</v>
      </c>
      <c r="AF9" s="93">
        <f t="shared" si="5"/>
        <v>69.644838134023502</v>
      </c>
      <c r="AG9" s="93">
        <f t="shared" si="5"/>
        <v>71.483676452896788</v>
      </c>
      <c r="AH9" s="93">
        <f t="shared" si="5"/>
        <v>71.466345890142065</v>
      </c>
      <c r="AI9" s="93">
        <f t="shared" si="5"/>
        <v>72.505334159882523</v>
      </c>
      <c r="AJ9" s="93">
        <f t="shared" si="5"/>
        <v>73.293661508872546</v>
      </c>
      <c r="AK9" s="93">
        <f t="shared" si="5"/>
        <v>74.670646369465771</v>
      </c>
      <c r="AL9" s="93">
        <f t="shared" si="5"/>
        <v>77.521929410426992</v>
      </c>
      <c r="AM9" s="93">
        <f t="shared" si="5"/>
        <v>78.718923053182067</v>
      </c>
      <c r="AN9" s="93">
        <f t="shared" si="5"/>
        <v>79.799886742111568</v>
      </c>
      <c r="AO9" s="93">
        <f t="shared" si="5"/>
        <v>78.499508963866774</v>
      </c>
      <c r="AP9" s="93">
        <f t="shared" si="5"/>
        <v>78.6923010598438</v>
      </c>
      <c r="AQ9" s="93">
        <f t="shared" si="5"/>
        <v>78.807074079403606</v>
      </c>
      <c r="AR9" s="93">
        <f t="shared" si="5"/>
        <v>79.002796320781201</v>
      </c>
      <c r="AS9" s="93">
        <f t="shared" si="5"/>
        <v>79.328089999667384</v>
      </c>
      <c r="AT9" s="93">
        <f t="shared" si="5"/>
        <v>79.647441818374077</v>
      </c>
      <c r="AU9" s="93">
        <f t="shared" si="5"/>
        <v>79.909263051965993</v>
      </c>
      <c r="AV9" s="93">
        <f t="shared" si="5"/>
        <v>79.875692867727921</v>
      </c>
      <c r="AW9" s="93">
        <f t="shared" si="5"/>
        <v>80.506229021236379</v>
      </c>
      <c r="AX9" s="93">
        <f t="shared" si="5"/>
        <v>80.856545437607778</v>
      </c>
      <c r="AY9" s="93">
        <f t="shared" si="5"/>
        <v>80.869662323845418</v>
      </c>
      <c r="AZ9" s="93">
        <f t="shared" si="5"/>
        <v>80.835325712678284</v>
      </c>
      <c r="BA9" s="93">
        <f t="shared" si="5"/>
        <v>81.019273438498232</v>
      </c>
      <c r="BB9" s="93">
        <f t="shared" si="5"/>
        <v>81.379285482476348</v>
      </c>
      <c r="BC9" s="93">
        <f t="shared" si="5"/>
        <v>81.652827640024213</v>
      </c>
      <c r="BD9" s="93">
        <f t="shared" si="5"/>
        <v>81.8668277091341</v>
      </c>
      <c r="BE9" s="93">
        <f t="shared" si="5"/>
        <v>82.431593366256948</v>
      </c>
      <c r="BF9" s="93">
        <f t="shared" si="5"/>
        <v>82.520867569872522</v>
      </c>
      <c r="BG9" s="93">
        <f t="shared" si="5"/>
        <v>82.611419227073725</v>
      </c>
      <c r="BH9" s="93">
        <f t="shared" si="5"/>
        <v>82.812093759848551</v>
      </c>
      <c r="BI9" s="93">
        <f t="shared" si="5"/>
        <v>83.761148172228161</v>
      </c>
      <c r="BJ9" s="93">
        <f t="shared" si="5"/>
        <v>85.124560225118302</v>
      </c>
      <c r="BK9" s="93">
        <f t="shared" si="5"/>
        <v>85.634544936921998</v>
      </c>
      <c r="BL9" s="93">
        <f t="shared" si="5"/>
        <v>85.031393821594406</v>
      </c>
      <c r="BM9" s="93">
        <f t="shared" si="5"/>
        <v>84.913421980931219</v>
      </c>
      <c r="BN9" s="93">
        <f t="shared" si="5"/>
        <v>85.069711886673275</v>
      </c>
      <c r="BO9" s="93">
        <f t="shared" si="5"/>
        <v>85.231846603082559</v>
      </c>
      <c r="BP9" s="93">
        <f t="shared" si="4"/>
        <v>85.725331800776829</v>
      </c>
      <c r="BQ9" s="93">
        <f t="shared" si="4"/>
        <v>86.642344105500172</v>
      </c>
      <c r="BR9" s="93">
        <f t="shared" si="4"/>
        <v>88.098465964497606</v>
      </c>
      <c r="BS9" s="93">
        <f t="shared" si="4"/>
        <v>89.069126858458205</v>
      </c>
      <c r="BT9" s="93">
        <f t="shared" si="4"/>
        <v>89.381815106539463</v>
      </c>
      <c r="BU9" s="93">
        <f t="shared" si="4"/>
        <v>90.08225523641012</v>
      </c>
      <c r="BV9" s="93">
        <f t="shared" si="4"/>
        <v>89.651883927223579</v>
      </c>
      <c r="BW9" s="93">
        <f t="shared" si="4"/>
        <v>89.775090389894501</v>
      </c>
      <c r="BX9" s="93">
        <f t="shared" si="4"/>
        <v>89.545988644538127</v>
      </c>
      <c r="BY9" s="93">
        <f t="shared" si="4"/>
        <v>90.2698357551877</v>
      </c>
      <c r="BZ9" s="93">
        <f t="shared" si="4"/>
        <v>90.876270710367137</v>
      </c>
      <c r="CA9" s="93">
        <f t="shared" si="4"/>
        <v>91.728679241080513</v>
      </c>
      <c r="CB9" s="93">
        <f t="shared" si="4"/>
        <v>92.815535716110986</v>
      </c>
      <c r="CC9" s="93">
        <f t="shared" si="4"/>
        <v>92.659140242519058</v>
      </c>
      <c r="CD9" s="93">
        <f t="shared" si="4"/>
        <v>92.165063643165141</v>
      </c>
      <c r="CE9" s="93">
        <f t="shared" si="4"/>
        <v>92.242935502849946</v>
      </c>
      <c r="CF9" s="93">
        <f t="shared" si="4"/>
        <v>92.742170316806622</v>
      </c>
      <c r="CG9" s="93">
        <f t="shared" si="4"/>
        <v>93.746598963830522</v>
      </c>
      <c r="CH9" s="93">
        <f t="shared" si="4"/>
        <v>94.421427775306512</v>
      </c>
      <c r="CI9" s="93">
        <f t="shared" si="4"/>
        <v>93.871915658490167</v>
      </c>
      <c r="CJ9" s="93">
        <f t="shared" si="4"/>
        <v>92.940450734455126</v>
      </c>
      <c r="CK9" s="93">
        <f t="shared" si="4"/>
        <v>92.172462578807981</v>
      </c>
      <c r="CL9" s="93">
        <f t="shared" si="4"/>
        <v>92.498395724041856</v>
      </c>
      <c r="CM9" s="93">
        <f t="shared" si="4"/>
        <v>92.594847292754793</v>
      </c>
      <c r="CN9" s="93">
        <f t="shared" si="4"/>
        <v>93.76396999396971</v>
      </c>
      <c r="CO9" s="93">
        <f t="shared" si="4"/>
        <v>93.884800326867676</v>
      </c>
      <c r="CP9" s="93">
        <f t="shared" si="4"/>
        <v>93.940543808073954</v>
      </c>
      <c r="CQ9" s="93">
        <f t="shared" si="4"/>
        <v>94.989072434465399</v>
      </c>
      <c r="CR9" s="93">
        <f t="shared" si="4"/>
        <v>94.946295437438621</v>
      </c>
      <c r="CS9" s="93">
        <f t="shared" si="4"/>
        <v>94.891899756784838</v>
      </c>
      <c r="CT9" s="93">
        <f t="shared" si="4"/>
        <v>95.220889285717973</v>
      </c>
      <c r="CU9" s="93">
        <f t="shared" si="4"/>
        <v>96.103436824024996</v>
      </c>
      <c r="CV9" s="93">
        <f t="shared" si="4"/>
        <v>94.924090546908275</v>
      </c>
      <c r="CW9" s="93">
        <f t="shared" si="4"/>
        <v>95.633659793449908</v>
      </c>
      <c r="CX9" s="93">
        <f t="shared" si="4"/>
        <v>96.580239448281702</v>
      </c>
      <c r="CY9" s="93">
        <f t="shared" si="4"/>
        <v>97.411446530931343</v>
      </c>
      <c r="CZ9" s="93">
        <f t="shared" si="4"/>
        <v>98.553528553997964</v>
      </c>
      <c r="DA9" s="93">
        <f t="shared" si="4"/>
        <v>98.305388816093995</v>
      </c>
      <c r="DB9" s="93">
        <f t="shared" si="4"/>
        <v>98.655105204240073</v>
      </c>
      <c r="DC9" s="93">
        <f t="shared" si="4"/>
        <v>99.930948238244937</v>
      </c>
      <c r="DD9" s="93">
        <f t="shared" si="4"/>
        <v>99.859210033297728</v>
      </c>
      <c r="DE9" s="93">
        <f t="shared" si="4"/>
        <v>100.29715191581037</v>
      </c>
      <c r="DF9" s="93">
        <f t="shared" si="4"/>
        <v>99.897544451311177</v>
      </c>
      <c r="DG9" s="93">
        <f t="shared" si="4"/>
        <v>99.662771969995191</v>
      </c>
      <c r="DH9" s="93">
        <f t="shared" si="4"/>
        <v>99.582949227686228</v>
      </c>
      <c r="DI9" s="93">
        <f t="shared" si="4"/>
        <v>99.308832472685921</v>
      </c>
      <c r="DJ9" s="93">
        <f t="shared" si="4"/>
        <v>99.439921161662568</v>
      </c>
      <c r="DK9" s="93">
        <f t="shared" si="4"/>
        <v>99.516913198716281</v>
      </c>
      <c r="DL9" s="93">
        <f t="shared" si="4"/>
        <v>100.02138100159407</v>
      </c>
      <c r="DM9" s="93">
        <f t="shared" si="4"/>
        <v>100.67781847660009</v>
      </c>
      <c r="DN9" s="93">
        <f t="shared" si="4"/>
        <v>100.80379307103537</v>
      </c>
      <c r="DO9" s="93">
        <f t="shared" si="4"/>
        <v>100.75293236924675</v>
      </c>
      <c r="DP9" s="93">
        <f t="shared" si="3"/>
        <v>100.92655835180713</v>
      </c>
      <c r="DQ9" s="94">
        <v>101.81335203100002</v>
      </c>
      <c r="DR9" s="94">
        <v>101.95173219730003</v>
      </c>
      <c r="DS9" s="94">
        <v>102.22578681759579</v>
      </c>
      <c r="DT9" s="94">
        <v>102.02982468930006</v>
      </c>
      <c r="DU9" s="94">
        <v>101.42158050790003</v>
      </c>
      <c r="DV9" s="94">
        <v>101.55581734270002</v>
      </c>
      <c r="DW9" s="94">
        <v>102.06073537900004</v>
      </c>
      <c r="DX9" s="94">
        <v>102.17684166419998</v>
      </c>
      <c r="DY9" s="94">
        <v>102.1993302593</v>
      </c>
      <c r="DZ9" s="94">
        <v>101.9746601802</v>
      </c>
      <c r="EA9" s="94">
        <v>102.03691852169999</v>
      </c>
      <c r="EB9" s="94">
        <v>102.43329903810006</v>
      </c>
      <c r="EC9" s="94">
        <v>102.74300117529997</v>
      </c>
      <c r="ED9" s="94">
        <v>102.83497946759999</v>
      </c>
      <c r="EE9" s="94">
        <v>102.71620559189998</v>
      </c>
      <c r="EF9" s="94">
        <v>102.86942347359997</v>
      </c>
      <c r="EG9" s="94">
        <v>102.78364525629998</v>
      </c>
      <c r="EH9" s="94">
        <v>103.29563850140003</v>
      </c>
      <c r="EI9" s="94">
        <v>103.61519642889999</v>
      </c>
      <c r="EJ9" s="94">
        <v>103.80957011040006</v>
      </c>
      <c r="EK9" s="94">
        <v>104.44794131019999</v>
      </c>
      <c r="EL9" s="94">
        <v>104.59461933429999</v>
      </c>
      <c r="EM9" s="94">
        <v>105.33746683950002</v>
      </c>
      <c r="EN9" s="94">
        <v>105.44288667120001</v>
      </c>
      <c r="EO9" s="94">
        <v>103.79186202170008</v>
      </c>
      <c r="EP9" s="94">
        <v>103.36715434849999</v>
      </c>
      <c r="EQ9" s="94">
        <v>103.27002788590009</v>
      </c>
      <c r="ER9" s="94">
        <v>103.49484342180008</v>
      </c>
      <c r="ES9" s="94">
        <v>104.11370997589999</v>
      </c>
      <c r="ET9" s="94">
        <v>103.73456415380008</v>
      </c>
      <c r="EU9" s="94">
        <v>104.02573566360006</v>
      </c>
      <c r="EV9" s="94">
        <v>104.77128810379999</v>
      </c>
      <c r="EW9" s="94">
        <v>105.64537760130008</v>
      </c>
      <c r="EX9" s="94">
        <v>104.45961864290001</v>
      </c>
      <c r="EY9" s="94">
        <v>104.50033922380003</v>
      </c>
      <c r="EZ9" s="94">
        <v>104.48454041160005</v>
      </c>
      <c r="FA9" s="94">
        <v>104.52884544690006</v>
      </c>
      <c r="FB9" s="94">
        <v>104.8630558095001</v>
      </c>
      <c r="FC9" s="94">
        <v>104.91699014000004</v>
      </c>
      <c r="FD9" s="94">
        <v>104.63168896480001</v>
      </c>
      <c r="FE9" s="108">
        <v>104.1080244426</v>
      </c>
      <c r="FF9" s="94"/>
      <c r="FG9" s="94"/>
    </row>
    <row r="10" spans="1:169" x14ac:dyDescent="0.2">
      <c r="A10" s="69" t="s">
        <v>12</v>
      </c>
      <c r="B10" s="93">
        <f t="shared" si="2"/>
        <v>50.491678962433909</v>
      </c>
      <c r="C10" s="93">
        <f t="shared" si="2"/>
        <v>51.77363510583929</v>
      </c>
      <c r="D10" s="93">
        <f t="shared" si="5"/>
        <v>52.699890981795711</v>
      </c>
      <c r="E10" s="93">
        <f t="shared" si="5"/>
        <v>52.961798312689844</v>
      </c>
      <c r="F10" s="93">
        <f t="shared" si="5"/>
        <v>53.746838791080435</v>
      </c>
      <c r="G10" s="93">
        <f t="shared" si="5"/>
        <v>54.604454832586669</v>
      </c>
      <c r="H10" s="93">
        <f t="shared" si="5"/>
        <v>54.883007806046464</v>
      </c>
      <c r="I10" s="93">
        <f t="shared" si="5"/>
        <v>55.720747225145168</v>
      </c>
      <c r="J10" s="93">
        <f t="shared" si="5"/>
        <v>56.856622924685425</v>
      </c>
      <c r="K10" s="93">
        <f t="shared" si="5"/>
        <v>56.865640672460856</v>
      </c>
      <c r="L10" s="93">
        <f t="shared" si="5"/>
        <v>57.792751634717</v>
      </c>
      <c r="M10" s="93">
        <f t="shared" si="5"/>
        <v>57.412722106486264</v>
      </c>
      <c r="N10" s="93">
        <f t="shared" si="5"/>
        <v>57.66015800760912</v>
      </c>
      <c r="O10" s="93">
        <f t="shared" si="5"/>
        <v>57.608970826781068</v>
      </c>
      <c r="P10" s="93">
        <f t="shared" si="5"/>
        <v>57.389373259075022</v>
      </c>
      <c r="Q10" s="93">
        <f t="shared" si="5"/>
        <v>57.185163231276803</v>
      </c>
      <c r="R10" s="93">
        <f t="shared" si="5"/>
        <v>56.860617987190636</v>
      </c>
      <c r="S10" s="93">
        <f t="shared" si="5"/>
        <v>56.98761627670487</v>
      </c>
      <c r="T10" s="93">
        <f t="shared" si="5"/>
        <v>56.880788083427866</v>
      </c>
      <c r="U10" s="93">
        <f t="shared" si="5"/>
        <v>57.309594711844923</v>
      </c>
      <c r="V10" s="93">
        <f t="shared" si="5"/>
        <v>56.944154516166172</v>
      </c>
      <c r="W10" s="93">
        <f t="shared" si="5"/>
        <v>56.929791589921344</v>
      </c>
      <c r="X10" s="93">
        <f t="shared" si="5"/>
        <v>57.132021915716265</v>
      </c>
      <c r="Y10" s="93">
        <f t="shared" si="5"/>
        <v>57.558712874612745</v>
      </c>
      <c r="Z10" s="93">
        <f t="shared" si="5"/>
        <v>57.710481806349883</v>
      </c>
      <c r="AA10" s="93">
        <f t="shared" si="5"/>
        <v>57.766597711183827</v>
      </c>
      <c r="AB10" s="93">
        <f t="shared" si="5"/>
        <v>57.753881666510011</v>
      </c>
      <c r="AC10" s="93">
        <f t="shared" si="5"/>
        <v>57.381821487391278</v>
      </c>
      <c r="AD10" s="93">
        <f t="shared" si="5"/>
        <v>57.107898640826733</v>
      </c>
      <c r="AE10" s="93">
        <f t="shared" si="5"/>
        <v>57.242074684318268</v>
      </c>
      <c r="AF10" s="93">
        <f t="shared" si="5"/>
        <v>58.111085215339898</v>
      </c>
      <c r="AG10" s="93">
        <f t="shared" si="5"/>
        <v>59.17649417571721</v>
      </c>
      <c r="AH10" s="93">
        <f t="shared" si="5"/>
        <v>59.59317582583801</v>
      </c>
      <c r="AI10" s="93">
        <f t="shared" si="5"/>
        <v>60.128047524515203</v>
      </c>
      <c r="AJ10" s="93">
        <f t="shared" si="5"/>
        <v>60.692259223683152</v>
      </c>
      <c r="AK10" s="93">
        <f t="shared" si="5"/>
        <v>61.649206836399564</v>
      </c>
      <c r="AL10" s="93">
        <f t="shared" si="5"/>
        <v>63.538006397537011</v>
      </c>
      <c r="AM10" s="93">
        <f t="shared" si="5"/>
        <v>64.824885609160035</v>
      </c>
      <c r="AN10" s="93">
        <f t="shared" si="5"/>
        <v>65.40618619845992</v>
      </c>
      <c r="AO10" s="93">
        <f t="shared" si="5"/>
        <v>65.552935579177358</v>
      </c>
      <c r="AP10" s="93">
        <f t="shared" si="5"/>
        <v>65.749344467362064</v>
      </c>
      <c r="AQ10" s="93">
        <f t="shared" si="5"/>
        <v>65.494866796424304</v>
      </c>
      <c r="AR10" s="93">
        <f t="shared" si="5"/>
        <v>66.133857447348262</v>
      </c>
      <c r="AS10" s="93">
        <f t="shared" si="5"/>
        <v>66.185309901034628</v>
      </c>
      <c r="AT10" s="93">
        <f t="shared" si="5"/>
        <v>67.0891287697265</v>
      </c>
      <c r="AU10" s="93">
        <f t="shared" si="5"/>
        <v>67.127413342164957</v>
      </c>
      <c r="AV10" s="93">
        <f t="shared" si="5"/>
        <v>67.134693156363227</v>
      </c>
      <c r="AW10" s="93">
        <f t="shared" si="5"/>
        <v>67.417535060079672</v>
      </c>
      <c r="AX10" s="93">
        <f t="shared" si="5"/>
        <v>67.384345118243331</v>
      </c>
      <c r="AY10" s="93">
        <f t="shared" si="5"/>
        <v>67.795650754297384</v>
      </c>
      <c r="AZ10" s="93">
        <f t="shared" si="5"/>
        <v>68.162576555439031</v>
      </c>
      <c r="BA10" s="93">
        <f t="shared" si="5"/>
        <v>69.024849818887844</v>
      </c>
      <c r="BB10" s="93">
        <f t="shared" si="5"/>
        <v>69.677178160595588</v>
      </c>
      <c r="BC10" s="93">
        <f t="shared" si="5"/>
        <v>69.693945010191484</v>
      </c>
      <c r="BD10" s="93">
        <f t="shared" si="5"/>
        <v>69.693590037016435</v>
      </c>
      <c r="BE10" s="93">
        <f t="shared" si="5"/>
        <v>69.582581588079847</v>
      </c>
      <c r="BF10" s="93">
        <f t="shared" si="5"/>
        <v>69.562191979649612</v>
      </c>
      <c r="BG10" s="93">
        <f t="shared" si="5"/>
        <v>69.450103505558758</v>
      </c>
      <c r="BH10" s="93">
        <f t="shared" si="5"/>
        <v>70.042863625580637</v>
      </c>
      <c r="BI10" s="93">
        <f t="shared" si="5"/>
        <v>70.15039562573422</v>
      </c>
      <c r="BJ10" s="93">
        <f t="shared" si="5"/>
        <v>71.389401933775375</v>
      </c>
      <c r="BK10" s="93">
        <f t="shared" si="5"/>
        <v>72.315846392080573</v>
      </c>
      <c r="BL10" s="93">
        <f t="shared" si="5"/>
        <v>72.620198594321565</v>
      </c>
      <c r="BM10" s="93">
        <f t="shared" si="5"/>
        <v>71.717586022498324</v>
      </c>
      <c r="BN10" s="93">
        <f t="shared" si="5"/>
        <v>71.544991837101335</v>
      </c>
      <c r="BO10" s="93">
        <f t="shared" si="5"/>
        <v>71.342697484822111</v>
      </c>
      <c r="BP10" s="93">
        <f t="shared" si="4"/>
        <v>72.254320052061075</v>
      </c>
      <c r="BQ10" s="93">
        <f t="shared" si="4"/>
        <v>74.938981594318278</v>
      </c>
      <c r="BR10" s="93">
        <f t="shared" si="4"/>
        <v>77.817772457204754</v>
      </c>
      <c r="BS10" s="93">
        <f t="shared" si="4"/>
        <v>79.033916083691622</v>
      </c>
      <c r="BT10" s="93">
        <f t="shared" si="4"/>
        <v>77.691563909798347</v>
      </c>
      <c r="BU10" s="93">
        <f t="shared" si="4"/>
        <v>75.980086761435558</v>
      </c>
      <c r="BV10" s="93">
        <f t="shared" si="4"/>
        <v>74.370510346259579</v>
      </c>
      <c r="BW10" s="93">
        <f t="shared" si="4"/>
        <v>76.019557749461413</v>
      </c>
      <c r="BX10" s="93">
        <f t="shared" si="4"/>
        <v>76.786533350292473</v>
      </c>
      <c r="BY10" s="93">
        <f t="shared" si="4"/>
        <v>76.863472838606754</v>
      </c>
      <c r="BZ10" s="93">
        <f t="shared" si="4"/>
        <v>77.811510760432199</v>
      </c>
      <c r="CA10" s="93">
        <f t="shared" si="4"/>
        <v>78.475366847653547</v>
      </c>
      <c r="CB10" s="93">
        <f t="shared" si="4"/>
        <v>79.303025343740529</v>
      </c>
      <c r="CC10" s="93">
        <f t="shared" si="4"/>
        <v>78.825653997619227</v>
      </c>
      <c r="CD10" s="93">
        <f t="shared" si="4"/>
        <v>78.497566210081658</v>
      </c>
      <c r="CE10" s="93">
        <f t="shared" si="4"/>
        <v>78.91004991935192</v>
      </c>
      <c r="CF10" s="93">
        <f t="shared" si="4"/>
        <v>81.556893996456921</v>
      </c>
      <c r="CG10" s="93">
        <f t="shared" si="4"/>
        <v>82.882652665504608</v>
      </c>
      <c r="CH10" s="93">
        <f t="shared" si="4"/>
        <v>83.124597929881418</v>
      </c>
      <c r="CI10" s="93">
        <f t="shared" si="4"/>
        <v>82.355506523503649</v>
      </c>
      <c r="CJ10" s="93">
        <f t="shared" si="4"/>
        <v>80.80229298703145</v>
      </c>
      <c r="CK10" s="93">
        <f t="shared" si="4"/>
        <v>81.050750469134243</v>
      </c>
      <c r="CL10" s="93">
        <f t="shared" si="4"/>
        <v>82.970068419124232</v>
      </c>
      <c r="CM10" s="93">
        <f t="shared" si="4"/>
        <v>81.832860919049239</v>
      </c>
      <c r="CN10" s="93">
        <f t="shared" si="4"/>
        <v>83.676426471043058</v>
      </c>
      <c r="CO10" s="93">
        <f t="shared" si="4"/>
        <v>82.367924371454521</v>
      </c>
      <c r="CP10" s="93">
        <f t="shared" si="4"/>
        <v>83.143619036885767</v>
      </c>
      <c r="CQ10" s="93">
        <f t="shared" si="4"/>
        <v>83.49385125794106</v>
      </c>
      <c r="CR10" s="93">
        <f t="shared" si="4"/>
        <v>84.632215406815092</v>
      </c>
      <c r="CS10" s="93">
        <f t="shared" si="4"/>
        <v>84.327593913907322</v>
      </c>
      <c r="CT10" s="93">
        <f t="shared" si="4"/>
        <v>83.709522209410352</v>
      </c>
      <c r="CU10" s="93">
        <f t="shared" si="4"/>
        <v>84.005930237634843</v>
      </c>
      <c r="CV10" s="93">
        <f t="shared" si="4"/>
        <v>85.314159083146052</v>
      </c>
      <c r="CW10" s="93">
        <f t="shared" si="4"/>
        <v>88.039332206442481</v>
      </c>
      <c r="CX10" s="93">
        <f t="shared" si="4"/>
        <v>93.836917837599216</v>
      </c>
      <c r="CY10" s="93">
        <f t="shared" si="4"/>
        <v>93.029779388571882</v>
      </c>
      <c r="CZ10" s="93">
        <f t="shared" si="4"/>
        <v>90.182634696086666</v>
      </c>
      <c r="DA10" s="93">
        <f t="shared" si="4"/>
        <v>87.028285413899411</v>
      </c>
      <c r="DB10" s="93">
        <f t="shared" si="4"/>
        <v>87.839781991571456</v>
      </c>
      <c r="DC10" s="93">
        <f t="shared" si="4"/>
        <v>87.851292647236619</v>
      </c>
      <c r="DD10" s="93">
        <f t="shared" si="4"/>
        <v>88.238361860068437</v>
      </c>
      <c r="DE10" s="93">
        <f t="shared" si="4"/>
        <v>90.66244072082317</v>
      </c>
      <c r="DF10" s="93">
        <f t="shared" si="4"/>
        <v>89.827046081549838</v>
      </c>
      <c r="DG10" s="93">
        <f t="shared" si="4"/>
        <v>90.46325419631529</v>
      </c>
      <c r="DH10" s="93">
        <f t="shared" si="4"/>
        <v>90.834561491716613</v>
      </c>
      <c r="DI10" s="93">
        <f t="shared" si="4"/>
        <v>90.731380582218335</v>
      </c>
      <c r="DJ10" s="93">
        <f t="shared" si="4"/>
        <v>90.738086884017008</v>
      </c>
      <c r="DK10" s="93">
        <f t="shared" si="4"/>
        <v>91.020824467192782</v>
      </c>
      <c r="DL10" s="93">
        <f t="shared" si="4"/>
        <v>91.974043084149656</v>
      </c>
      <c r="DM10" s="93">
        <f t="shared" si="4"/>
        <v>96.002105343821938</v>
      </c>
      <c r="DN10" s="93">
        <f t="shared" si="4"/>
        <v>100.48622618761371</v>
      </c>
      <c r="DO10" s="93">
        <f t="shared" si="4"/>
        <v>100.70211640487393</v>
      </c>
      <c r="DP10" s="93">
        <f t="shared" si="3"/>
        <v>101.16527887904734</v>
      </c>
      <c r="DQ10" s="94">
        <v>101.2983818937</v>
      </c>
      <c r="DR10" s="94">
        <v>101.52139206719994</v>
      </c>
      <c r="DS10" s="94">
        <v>101.9349251353986</v>
      </c>
      <c r="DT10" s="94">
        <v>101.95011506990005</v>
      </c>
      <c r="DU10" s="94">
        <v>101.60632063330003</v>
      </c>
      <c r="DV10" s="94">
        <v>101.50858143430007</v>
      </c>
      <c r="DW10" s="94">
        <v>102.0003322093001</v>
      </c>
      <c r="DX10" s="94">
        <v>102.12952205080005</v>
      </c>
      <c r="DY10" s="94">
        <v>102.25669547589997</v>
      </c>
      <c r="DZ10" s="94">
        <v>101.95755139660004</v>
      </c>
      <c r="EA10" s="94">
        <v>102.53390680510003</v>
      </c>
      <c r="EB10" s="94">
        <v>102.59812426680004</v>
      </c>
      <c r="EC10" s="94">
        <v>102.97810591589999</v>
      </c>
      <c r="ED10" s="94">
        <v>103.18962330069999</v>
      </c>
      <c r="EE10" s="94">
        <v>103.34542508090001</v>
      </c>
      <c r="EF10" s="94">
        <v>103.54203032440002</v>
      </c>
      <c r="EG10" s="94">
        <v>103.87230518360006</v>
      </c>
      <c r="EH10" s="94">
        <v>103.41997058080008</v>
      </c>
      <c r="EI10" s="94">
        <v>103.66623521580001</v>
      </c>
      <c r="EJ10" s="94">
        <v>104.34829453340006</v>
      </c>
      <c r="EK10" s="94">
        <v>104.5235627246</v>
      </c>
      <c r="EL10" s="94">
        <v>103.75815848890001</v>
      </c>
      <c r="EM10" s="94">
        <v>104.46731313070001</v>
      </c>
      <c r="EN10" s="94">
        <v>103.96950589620002</v>
      </c>
      <c r="EO10" s="94">
        <v>103.2958443063</v>
      </c>
      <c r="EP10" s="94">
        <v>102.8901969952</v>
      </c>
      <c r="EQ10" s="94">
        <v>102.88918158039996</v>
      </c>
      <c r="ER10" s="94">
        <v>103.57848150439996</v>
      </c>
      <c r="ES10" s="94">
        <v>104.6578853746</v>
      </c>
      <c r="ET10" s="94">
        <v>103.63783545970003</v>
      </c>
      <c r="EU10" s="94">
        <v>103.5872012944</v>
      </c>
      <c r="EV10" s="94">
        <v>103.4751834402999</v>
      </c>
      <c r="EW10" s="94">
        <v>103.25726814309998</v>
      </c>
      <c r="EX10" s="94">
        <v>102.97882903299998</v>
      </c>
      <c r="EY10" s="94">
        <v>102.55107865740001</v>
      </c>
      <c r="EZ10" s="94">
        <v>102.58894257890003</v>
      </c>
      <c r="FA10" s="94">
        <v>102.92256678159997</v>
      </c>
      <c r="FB10" s="94">
        <v>103.50170628349996</v>
      </c>
      <c r="FC10" s="94">
        <v>103.5328366576</v>
      </c>
      <c r="FD10" s="94">
        <v>102.6908361962</v>
      </c>
      <c r="FE10" s="108">
        <v>102.1263604236</v>
      </c>
      <c r="FF10" s="94"/>
      <c r="FG10" s="94"/>
    </row>
    <row r="11" spans="1:169" x14ac:dyDescent="0.2">
      <c r="A11" s="69" t="s">
        <v>13</v>
      </c>
      <c r="B11" s="93">
        <f t="shared" si="2"/>
        <v>64.145459358354827</v>
      </c>
      <c r="C11" s="93">
        <f t="shared" si="2"/>
        <v>65.694205040889017</v>
      </c>
      <c r="D11" s="93">
        <f t="shared" si="5"/>
        <v>66.402018273020431</v>
      </c>
      <c r="E11" s="93">
        <f t="shared" si="5"/>
        <v>66.851485257341935</v>
      </c>
      <c r="F11" s="93">
        <f t="shared" si="5"/>
        <v>68.441253161125431</v>
      </c>
      <c r="G11" s="93">
        <f t="shared" si="5"/>
        <v>69.068068314491043</v>
      </c>
      <c r="H11" s="93">
        <f t="shared" si="5"/>
        <v>69.401672747418914</v>
      </c>
      <c r="I11" s="93">
        <f t="shared" si="5"/>
        <v>69.845060064147759</v>
      </c>
      <c r="J11" s="93">
        <f t="shared" si="5"/>
        <v>70.280782077533573</v>
      </c>
      <c r="K11" s="93">
        <f t="shared" si="5"/>
        <v>70.302682643624451</v>
      </c>
      <c r="L11" s="93">
        <f t="shared" si="5"/>
        <v>70.280782356525833</v>
      </c>
      <c r="M11" s="93">
        <f t="shared" si="5"/>
        <v>70.772806719961395</v>
      </c>
      <c r="N11" s="93">
        <f t="shared" si="5"/>
        <v>71.10613592791411</v>
      </c>
      <c r="O11" s="93">
        <f t="shared" si="5"/>
        <v>70.968526052338504</v>
      </c>
      <c r="P11" s="93">
        <f t="shared" si="5"/>
        <v>70.759015159291494</v>
      </c>
      <c r="Q11" s="93">
        <f t="shared" si="5"/>
        <v>70.686457538588371</v>
      </c>
      <c r="R11" s="93">
        <f t="shared" si="5"/>
        <v>70.668962073712521</v>
      </c>
      <c r="S11" s="93">
        <f t="shared" si="5"/>
        <v>70.87846349735878</v>
      </c>
      <c r="T11" s="93">
        <f t="shared" si="5"/>
        <v>70.604334841966704</v>
      </c>
      <c r="U11" s="93">
        <f t="shared" si="5"/>
        <v>71.108376437810378</v>
      </c>
      <c r="V11" s="93">
        <f t="shared" si="5"/>
        <v>71.130511702166359</v>
      </c>
      <c r="W11" s="93">
        <f t="shared" si="5"/>
        <v>71.397676809646981</v>
      </c>
      <c r="X11" s="93">
        <f t="shared" si="5"/>
        <v>71.237580364565218</v>
      </c>
      <c r="Y11" s="93">
        <f t="shared" si="5"/>
        <v>71.450934639322696</v>
      </c>
      <c r="Z11" s="93">
        <f t="shared" si="5"/>
        <v>71.731281995278366</v>
      </c>
      <c r="AA11" s="93">
        <f t="shared" si="5"/>
        <v>71.971777240680325</v>
      </c>
      <c r="AB11" s="93">
        <f t="shared" si="5"/>
        <v>72.014144065334705</v>
      </c>
      <c r="AC11" s="93">
        <f t="shared" si="5"/>
        <v>72.296029826150004</v>
      </c>
      <c r="AD11" s="93">
        <f t="shared" si="5"/>
        <v>72.183167968529119</v>
      </c>
      <c r="AE11" s="93">
        <f t="shared" si="5"/>
        <v>72.305826362500838</v>
      </c>
      <c r="AF11" s="93">
        <f t="shared" si="5"/>
        <v>72.622668295958405</v>
      </c>
      <c r="AG11" s="93">
        <f t="shared" si="5"/>
        <v>73.418955490075192</v>
      </c>
      <c r="AH11" s="93">
        <f t="shared" si="5"/>
        <v>73.921400089710318</v>
      </c>
      <c r="AI11" s="93">
        <f t="shared" si="5"/>
        <v>74.885987812701046</v>
      </c>
      <c r="AJ11" s="93">
        <f t="shared" si="5"/>
        <v>75.508733983714336</v>
      </c>
      <c r="AK11" s="93">
        <f t="shared" si="5"/>
        <v>76.787565866896358</v>
      </c>
      <c r="AL11" s="93">
        <f t="shared" si="5"/>
        <v>77.197736000281139</v>
      </c>
      <c r="AM11" s="93">
        <f t="shared" si="5"/>
        <v>78.511327439225482</v>
      </c>
      <c r="AN11" s="93">
        <f t="shared" si="5"/>
        <v>79.432937413980525</v>
      </c>
      <c r="AO11" s="93">
        <f t="shared" si="5"/>
        <v>79.748719096343649</v>
      </c>
      <c r="AP11" s="93">
        <f t="shared" si="5"/>
        <v>79.810743591768684</v>
      </c>
      <c r="AQ11" s="93">
        <f t="shared" si="5"/>
        <v>79.969272169981338</v>
      </c>
      <c r="AR11" s="93">
        <f t="shared" si="5"/>
        <v>80.313352951146712</v>
      </c>
      <c r="AS11" s="93">
        <f t="shared" si="5"/>
        <v>80.539654761537719</v>
      </c>
      <c r="AT11" s="93">
        <f t="shared" si="5"/>
        <v>80.647702922620567</v>
      </c>
      <c r="AU11" s="93">
        <f t="shared" si="5"/>
        <v>81.022743283057693</v>
      </c>
      <c r="AV11" s="93">
        <f t="shared" si="5"/>
        <v>81.281279532462378</v>
      </c>
      <c r="AW11" s="93">
        <f t="shared" si="5"/>
        <v>81.717536941454043</v>
      </c>
      <c r="AX11" s="93">
        <f t="shared" si="5"/>
        <v>81.75586906657874</v>
      </c>
      <c r="AY11" s="93">
        <f t="shared" si="5"/>
        <v>82.171034440667455</v>
      </c>
      <c r="AZ11" s="93">
        <f t="shared" si="5"/>
        <v>82.483774655232196</v>
      </c>
      <c r="BA11" s="93">
        <f t="shared" si="5"/>
        <v>82.747242510095461</v>
      </c>
      <c r="BB11" s="93">
        <f t="shared" si="5"/>
        <v>83.149858842395474</v>
      </c>
      <c r="BC11" s="93">
        <f t="shared" si="5"/>
        <v>83.394769880155806</v>
      </c>
      <c r="BD11" s="93">
        <f t="shared" si="5"/>
        <v>83.751057651140897</v>
      </c>
      <c r="BE11" s="93">
        <f t="shared" si="5"/>
        <v>83.776039411933084</v>
      </c>
      <c r="BF11" s="93">
        <f t="shared" si="5"/>
        <v>83.929528223242258</v>
      </c>
      <c r="BG11" s="93">
        <f t="shared" si="5"/>
        <v>84.158508154333745</v>
      </c>
      <c r="BH11" s="93">
        <f t="shared" si="5"/>
        <v>84.761372837248814</v>
      </c>
      <c r="BI11" s="93">
        <f t="shared" si="5"/>
        <v>84.956041847189283</v>
      </c>
      <c r="BJ11" s="93">
        <f t="shared" si="5"/>
        <v>85.43178961913739</v>
      </c>
      <c r="BK11" s="93">
        <f t="shared" si="5"/>
        <v>86.13891158408174</v>
      </c>
      <c r="BL11" s="93">
        <f t="shared" si="5"/>
        <v>86.262302150626027</v>
      </c>
      <c r="BM11" s="93">
        <f t="shared" si="5"/>
        <v>86.468750383552901</v>
      </c>
      <c r="BN11" s="93">
        <f t="shared" si="5"/>
        <v>86.889812418884659</v>
      </c>
      <c r="BO11" s="93">
        <f t="shared" ref="BO11:DO13" si="6">BP11/(BP24/100+1)</f>
        <v>87.145887711666248</v>
      </c>
      <c r="BP11" s="93">
        <f t="shared" si="6"/>
        <v>87.452733579938496</v>
      </c>
      <c r="BQ11" s="93">
        <f t="shared" si="6"/>
        <v>88.595607475853527</v>
      </c>
      <c r="BR11" s="93">
        <f t="shared" si="6"/>
        <v>89.615989905503852</v>
      </c>
      <c r="BS11" s="93">
        <f t="shared" si="6"/>
        <v>89.905436418931984</v>
      </c>
      <c r="BT11" s="93">
        <f t="shared" si="6"/>
        <v>89.830637402611515</v>
      </c>
      <c r="BU11" s="93">
        <f t="shared" si="6"/>
        <v>89.891154315028203</v>
      </c>
      <c r="BV11" s="93">
        <f t="shared" si="6"/>
        <v>90.10195352718965</v>
      </c>
      <c r="BW11" s="93">
        <f t="shared" si="6"/>
        <v>90.771618242943603</v>
      </c>
      <c r="BX11" s="93">
        <f t="shared" si="6"/>
        <v>91.112122574970002</v>
      </c>
      <c r="BY11" s="93">
        <f t="shared" si="6"/>
        <v>91.439906089834466</v>
      </c>
      <c r="BZ11" s="93">
        <f t="shared" si="6"/>
        <v>91.71687926178042</v>
      </c>
      <c r="CA11" s="93">
        <f t="shared" si="6"/>
        <v>92.68523472865273</v>
      </c>
      <c r="CB11" s="93">
        <f t="shared" si="6"/>
        <v>93.325987691153756</v>
      </c>
      <c r="CC11" s="93">
        <f t="shared" si="6"/>
        <v>93.151046984142255</v>
      </c>
      <c r="CD11" s="93">
        <f t="shared" si="6"/>
        <v>92.831395079378964</v>
      </c>
      <c r="CE11" s="93">
        <f t="shared" si="6"/>
        <v>92.80419094502318</v>
      </c>
      <c r="CF11" s="93">
        <f t="shared" si="6"/>
        <v>93.477591506436283</v>
      </c>
      <c r="CG11" s="93">
        <f t="shared" si="6"/>
        <v>94.170977848506055</v>
      </c>
      <c r="CH11" s="93">
        <f t="shared" si="6"/>
        <v>94.964150832808656</v>
      </c>
      <c r="CI11" s="93">
        <f t="shared" si="6"/>
        <v>95.207938707811252</v>
      </c>
      <c r="CJ11" s="93">
        <f t="shared" si="6"/>
        <v>94.95823654725821</v>
      </c>
      <c r="CK11" s="93">
        <f t="shared" si="6"/>
        <v>94.418735398713537</v>
      </c>
      <c r="CL11" s="93">
        <f t="shared" si="6"/>
        <v>94.659408555138143</v>
      </c>
      <c r="CM11" s="93">
        <f t="shared" si="6"/>
        <v>94.675656147665151</v>
      </c>
      <c r="CN11" s="93">
        <f t="shared" si="6"/>
        <v>95.089034043770013</v>
      </c>
      <c r="CO11" s="93">
        <f t="shared" si="6"/>
        <v>95.1272935542966</v>
      </c>
      <c r="CP11" s="93">
        <f t="shared" si="6"/>
        <v>95.489471646790079</v>
      </c>
      <c r="CQ11" s="93">
        <f t="shared" si="6"/>
        <v>95.557865922009313</v>
      </c>
      <c r="CR11" s="93">
        <f t="shared" si="6"/>
        <v>95.44837843947397</v>
      </c>
      <c r="CS11" s="93">
        <f t="shared" si="6"/>
        <v>95.501012704572318</v>
      </c>
      <c r="CT11" s="93">
        <f t="shared" si="6"/>
        <v>95.941752979462265</v>
      </c>
      <c r="CU11" s="93">
        <f t="shared" si="6"/>
        <v>96.376074383118819</v>
      </c>
      <c r="CV11" s="93">
        <f t="shared" si="6"/>
        <v>96.486983463143986</v>
      </c>
      <c r="CW11" s="93">
        <f t="shared" si="6"/>
        <v>96.461475016246212</v>
      </c>
      <c r="CX11" s="93">
        <f t="shared" si="6"/>
        <v>97.240697451237409</v>
      </c>
      <c r="CY11" s="93">
        <f t="shared" si="6"/>
        <v>96.95201497474271</v>
      </c>
      <c r="CZ11" s="93">
        <f t="shared" si="6"/>
        <v>96.661033113860995</v>
      </c>
      <c r="DA11" s="93">
        <f t="shared" si="6"/>
        <v>96.915265799738393</v>
      </c>
      <c r="DB11" s="93">
        <f t="shared" si="6"/>
        <v>97.101520163532243</v>
      </c>
      <c r="DC11" s="93">
        <f t="shared" si="6"/>
        <v>97.426956598886832</v>
      </c>
      <c r="DD11" s="93">
        <f t="shared" si="6"/>
        <v>97.75546027369262</v>
      </c>
      <c r="DE11" s="93">
        <f t="shared" si="6"/>
        <v>98.125109606780597</v>
      </c>
      <c r="DF11" s="93">
        <f t="shared" si="6"/>
        <v>98.371810343288459</v>
      </c>
      <c r="DG11" s="93">
        <f t="shared" si="6"/>
        <v>98.364859032012106</v>
      </c>
      <c r="DH11" s="93">
        <f t="shared" si="6"/>
        <v>98.191129826349368</v>
      </c>
      <c r="DI11" s="93">
        <f t="shared" si="6"/>
        <v>98.093624139544403</v>
      </c>
      <c r="DJ11" s="93">
        <f t="shared" si="6"/>
        <v>98.261944333259237</v>
      </c>
      <c r="DK11" s="93">
        <f t="shared" si="6"/>
        <v>98.442640299020397</v>
      </c>
      <c r="DL11" s="93">
        <f t="shared" si="6"/>
        <v>98.792914951047706</v>
      </c>
      <c r="DM11" s="93">
        <f t="shared" si="6"/>
        <v>98.979962305839834</v>
      </c>
      <c r="DN11" s="93">
        <f t="shared" si="6"/>
        <v>99.745461357514898</v>
      </c>
      <c r="DO11" s="93">
        <f t="shared" si="6"/>
        <v>99.147926401795687</v>
      </c>
      <c r="DP11" s="93">
        <f t="shared" si="3"/>
        <v>99.187819289389793</v>
      </c>
      <c r="DQ11" s="94">
        <v>99.953490986700004</v>
      </c>
      <c r="DR11" s="94">
        <v>100.02086894700004</v>
      </c>
      <c r="DS11" s="94">
        <v>100.51297361590692</v>
      </c>
      <c r="DT11" s="94">
        <v>100.49660770029993</v>
      </c>
      <c r="DU11" s="94">
        <v>100.33392258039999</v>
      </c>
      <c r="DV11" s="94">
        <v>100.39280239109998</v>
      </c>
      <c r="DW11" s="94">
        <v>100.44862184030002</v>
      </c>
      <c r="DX11" s="94">
        <v>100.37988606100004</v>
      </c>
      <c r="DY11" s="94">
        <v>100.46576235050003</v>
      </c>
      <c r="DZ11" s="94">
        <v>100.34535456759998</v>
      </c>
      <c r="EA11" s="94">
        <v>100.60878101829999</v>
      </c>
      <c r="EB11" s="94">
        <v>100.80377089970001</v>
      </c>
      <c r="EC11" s="94">
        <v>101.13140662290003</v>
      </c>
      <c r="ED11" s="94">
        <v>101.30886216559998</v>
      </c>
      <c r="EE11" s="94">
        <v>101.1079756255</v>
      </c>
      <c r="EF11" s="94">
        <v>101.11678136149997</v>
      </c>
      <c r="EG11" s="94">
        <v>101.30500713710003</v>
      </c>
      <c r="EH11" s="94">
        <v>101.71222043829997</v>
      </c>
      <c r="EI11" s="94">
        <v>101.73896106839992</v>
      </c>
      <c r="EJ11" s="94">
        <v>101.85795197300001</v>
      </c>
      <c r="EK11" s="94">
        <v>102.29836625679999</v>
      </c>
      <c r="EL11" s="94">
        <v>102.04410666040002</v>
      </c>
      <c r="EM11" s="94">
        <v>102.76865475909996</v>
      </c>
      <c r="EN11" s="94">
        <v>102.65049737179999</v>
      </c>
      <c r="EO11" s="94">
        <v>101.90579644839998</v>
      </c>
      <c r="EP11" s="94">
        <v>102.109925538</v>
      </c>
      <c r="EQ11" s="94">
        <v>102.36350878940002</v>
      </c>
      <c r="ER11" s="94">
        <v>102.32234341930003</v>
      </c>
      <c r="ES11" s="94">
        <v>102.70729448190001</v>
      </c>
      <c r="ET11" s="94">
        <v>103.23675947190002</v>
      </c>
      <c r="EU11" s="94">
        <v>103.38414766710002</v>
      </c>
      <c r="EV11" s="94">
        <v>102.95774982590005</v>
      </c>
      <c r="EW11" s="94">
        <v>102.72886048460002</v>
      </c>
      <c r="EX11" s="94">
        <v>102.34308767270001</v>
      </c>
      <c r="EY11" s="94">
        <v>102.73224627820008</v>
      </c>
      <c r="EZ11" s="94">
        <v>102.61108094910001</v>
      </c>
      <c r="FA11" s="94">
        <v>102.92533289390003</v>
      </c>
      <c r="FB11" s="94">
        <v>103.30376136290003</v>
      </c>
      <c r="FC11" s="94">
        <v>103.60109854529996</v>
      </c>
      <c r="FD11" s="94">
        <v>103.5056903049</v>
      </c>
      <c r="FE11" s="108">
        <v>103.6801000761</v>
      </c>
      <c r="FF11" s="94"/>
      <c r="FG11" s="94"/>
    </row>
    <row r="12" spans="1:169" x14ac:dyDescent="0.2">
      <c r="A12" s="69" t="s">
        <v>14</v>
      </c>
      <c r="B12" s="93">
        <f t="shared" ref="B12:C12" si="7">C12/(C25/100+1)</f>
        <v>72.389765383003351</v>
      </c>
      <c r="C12" s="93">
        <f t="shared" si="7"/>
        <v>74.083642345223538</v>
      </c>
      <c r="D12" s="93">
        <f t="shared" ref="D12:BO13" si="8">E12/(E25/100+1)</f>
        <v>75.115947967826784</v>
      </c>
      <c r="E12" s="93">
        <f t="shared" si="8"/>
        <v>75.645198230403849</v>
      </c>
      <c r="F12" s="93">
        <f t="shared" si="8"/>
        <v>76.768770022750502</v>
      </c>
      <c r="G12" s="93">
        <f t="shared" si="8"/>
        <v>77.173386997970852</v>
      </c>
      <c r="H12" s="93">
        <f t="shared" si="8"/>
        <v>77.312484219085775</v>
      </c>
      <c r="I12" s="93">
        <f t="shared" si="8"/>
        <v>77.562670983819984</v>
      </c>
      <c r="J12" s="93">
        <f t="shared" si="8"/>
        <v>77.918130337418987</v>
      </c>
      <c r="K12" s="93">
        <f t="shared" si="8"/>
        <v>78.016590836456018</v>
      </c>
      <c r="L12" s="93">
        <f t="shared" si="8"/>
        <v>77.946570475142721</v>
      </c>
      <c r="M12" s="93">
        <f t="shared" si="8"/>
        <v>78.489685254532702</v>
      </c>
      <c r="N12" s="93">
        <f t="shared" si="8"/>
        <v>78.903530872877425</v>
      </c>
      <c r="O12" s="93">
        <f t="shared" si="8"/>
        <v>78.770140357290089</v>
      </c>
      <c r="P12" s="93">
        <f t="shared" si="8"/>
        <v>78.591443932575487</v>
      </c>
      <c r="Q12" s="93">
        <f t="shared" si="8"/>
        <v>78.386107862582449</v>
      </c>
      <c r="R12" s="93">
        <f t="shared" si="8"/>
        <v>77.909710913102629</v>
      </c>
      <c r="S12" s="93">
        <f t="shared" si="8"/>
        <v>77.934820883494069</v>
      </c>
      <c r="T12" s="93">
        <f t="shared" si="8"/>
        <v>77.943244707602076</v>
      </c>
      <c r="U12" s="93">
        <f t="shared" si="8"/>
        <v>78.135070990451197</v>
      </c>
      <c r="V12" s="93">
        <f t="shared" si="8"/>
        <v>78.048415756511446</v>
      </c>
      <c r="W12" s="93">
        <f t="shared" si="8"/>
        <v>78.029064254851306</v>
      </c>
      <c r="X12" s="93">
        <f t="shared" si="8"/>
        <v>78.02779642486199</v>
      </c>
      <c r="Y12" s="93">
        <f t="shared" si="8"/>
        <v>78.057671849121277</v>
      </c>
      <c r="Z12" s="93">
        <f t="shared" si="8"/>
        <v>78.173944614217177</v>
      </c>
      <c r="AA12" s="93">
        <f t="shared" si="8"/>
        <v>78.38575413344239</v>
      </c>
      <c r="AB12" s="93">
        <f t="shared" si="8"/>
        <v>78.507939564550867</v>
      </c>
      <c r="AC12" s="93">
        <f t="shared" si="8"/>
        <v>78.571962956009557</v>
      </c>
      <c r="AD12" s="93">
        <f t="shared" si="8"/>
        <v>78.478546871272997</v>
      </c>
      <c r="AE12" s="93">
        <f t="shared" si="8"/>
        <v>78.341016981511629</v>
      </c>
      <c r="AF12" s="93">
        <f t="shared" si="8"/>
        <v>78.57231235196565</v>
      </c>
      <c r="AG12" s="93">
        <f t="shared" si="8"/>
        <v>78.939541033774049</v>
      </c>
      <c r="AH12" s="93">
        <f t="shared" si="8"/>
        <v>79.197591399174328</v>
      </c>
      <c r="AI12" s="93">
        <f t="shared" si="8"/>
        <v>79.299094393967223</v>
      </c>
      <c r="AJ12" s="93">
        <f t="shared" si="8"/>
        <v>79.723155762083266</v>
      </c>
      <c r="AK12" s="93">
        <f t="shared" si="8"/>
        <v>80.926191693405443</v>
      </c>
      <c r="AL12" s="93">
        <f t="shared" si="8"/>
        <v>82.046122756837775</v>
      </c>
      <c r="AM12" s="93">
        <f t="shared" si="8"/>
        <v>82.918895832124036</v>
      </c>
      <c r="AN12" s="93">
        <f t="shared" si="8"/>
        <v>83.843827896919365</v>
      </c>
      <c r="AO12" s="93">
        <f t="shared" si="8"/>
        <v>84.044596521601036</v>
      </c>
      <c r="AP12" s="93">
        <f t="shared" si="8"/>
        <v>83.986005780235544</v>
      </c>
      <c r="AQ12" s="93">
        <f t="shared" si="8"/>
        <v>83.903788092516393</v>
      </c>
      <c r="AR12" s="93">
        <f t="shared" si="8"/>
        <v>84.231287906046234</v>
      </c>
      <c r="AS12" s="93">
        <f t="shared" si="8"/>
        <v>84.682498671974017</v>
      </c>
      <c r="AT12" s="93">
        <f t="shared" si="8"/>
        <v>84.747800474418923</v>
      </c>
      <c r="AU12" s="93">
        <f t="shared" si="8"/>
        <v>84.87056001030389</v>
      </c>
      <c r="AV12" s="93">
        <f t="shared" si="8"/>
        <v>84.930862934313595</v>
      </c>
      <c r="AW12" s="93">
        <f t="shared" si="8"/>
        <v>85.177512947656851</v>
      </c>
      <c r="AX12" s="93">
        <f t="shared" si="8"/>
        <v>85.123639585256413</v>
      </c>
      <c r="AY12" s="93">
        <f t="shared" si="8"/>
        <v>85.375228085398959</v>
      </c>
      <c r="AZ12" s="93">
        <f t="shared" si="8"/>
        <v>85.73674207106194</v>
      </c>
      <c r="BA12" s="93">
        <f t="shared" si="8"/>
        <v>85.695146416580045</v>
      </c>
      <c r="BB12" s="93">
        <f t="shared" si="8"/>
        <v>85.9624413903218</v>
      </c>
      <c r="BC12" s="93">
        <f t="shared" si="8"/>
        <v>86.081230995361324</v>
      </c>
      <c r="BD12" s="93">
        <f t="shared" si="8"/>
        <v>86.185527798593355</v>
      </c>
      <c r="BE12" s="93">
        <f t="shared" si="8"/>
        <v>86.171187998980955</v>
      </c>
      <c r="BF12" s="93">
        <f t="shared" si="8"/>
        <v>86.078659961514276</v>
      </c>
      <c r="BG12" s="93">
        <f t="shared" si="8"/>
        <v>86.241212268803295</v>
      </c>
      <c r="BH12" s="93">
        <f t="shared" si="8"/>
        <v>86.31286179640874</v>
      </c>
      <c r="BI12" s="93">
        <f t="shared" si="8"/>
        <v>86.471966352252693</v>
      </c>
      <c r="BJ12" s="93">
        <f t="shared" si="8"/>
        <v>86.469067142051898</v>
      </c>
      <c r="BK12" s="93">
        <f t="shared" si="8"/>
        <v>86.657437668106937</v>
      </c>
      <c r="BL12" s="93">
        <f t="shared" si="8"/>
        <v>86.964252383438676</v>
      </c>
      <c r="BM12" s="93">
        <f t="shared" si="8"/>
        <v>86.89477676449556</v>
      </c>
      <c r="BN12" s="93">
        <f t="shared" si="8"/>
        <v>87.672285414246801</v>
      </c>
      <c r="BO12" s="93">
        <f t="shared" si="8"/>
        <v>87.570259032078624</v>
      </c>
      <c r="BP12" s="93">
        <f t="shared" si="6"/>
        <v>87.911298123708391</v>
      </c>
      <c r="BQ12" s="93">
        <f t="shared" si="6"/>
        <v>88.172458218465067</v>
      </c>
      <c r="BR12" s="93">
        <f t="shared" si="6"/>
        <v>88.750868168185121</v>
      </c>
      <c r="BS12" s="93">
        <f t="shared" si="6"/>
        <v>88.926101291511827</v>
      </c>
      <c r="BT12" s="93">
        <f t="shared" si="6"/>
        <v>88.962704439563709</v>
      </c>
      <c r="BU12" s="93">
        <f t="shared" si="6"/>
        <v>89.411977603816808</v>
      </c>
      <c r="BV12" s="93">
        <f t="shared" si="6"/>
        <v>89.104058571626751</v>
      </c>
      <c r="BW12" s="93">
        <f t="shared" si="6"/>
        <v>89.261967293328269</v>
      </c>
      <c r="BX12" s="93">
        <f t="shared" si="6"/>
        <v>90.336988423702024</v>
      </c>
      <c r="BY12" s="93">
        <f t="shared" si="6"/>
        <v>91.392485114067469</v>
      </c>
      <c r="BZ12" s="93">
        <f t="shared" si="6"/>
        <v>91.65169074127823</v>
      </c>
      <c r="CA12" s="93">
        <f t="shared" si="6"/>
        <v>91.942691783139608</v>
      </c>
      <c r="CB12" s="93">
        <f t="shared" si="6"/>
        <v>91.999304888253846</v>
      </c>
      <c r="CC12" s="93">
        <f t="shared" si="6"/>
        <v>92.181727943033906</v>
      </c>
      <c r="CD12" s="93">
        <f t="shared" si="6"/>
        <v>92.100982530093702</v>
      </c>
      <c r="CE12" s="93">
        <f t="shared" si="6"/>
        <v>93.241710494664403</v>
      </c>
      <c r="CF12" s="93">
        <f t="shared" si="6"/>
        <v>93.499365385523348</v>
      </c>
      <c r="CG12" s="93">
        <f t="shared" si="6"/>
        <v>94.377354841252654</v>
      </c>
      <c r="CH12" s="93">
        <f t="shared" si="6"/>
        <v>94.423408295591358</v>
      </c>
      <c r="CI12" s="93">
        <f t="shared" si="6"/>
        <v>94.887259767785338</v>
      </c>
      <c r="CJ12" s="93">
        <f t="shared" si="6"/>
        <v>95.06984670576648</v>
      </c>
      <c r="CK12" s="93">
        <f t="shared" si="6"/>
        <v>94.819792292776</v>
      </c>
      <c r="CL12" s="93">
        <f t="shared" si="6"/>
        <v>95.15885849330742</v>
      </c>
      <c r="CM12" s="93">
        <f t="shared" si="6"/>
        <v>95.314101113668102</v>
      </c>
      <c r="CN12" s="93">
        <f t="shared" si="6"/>
        <v>95.806375642101315</v>
      </c>
      <c r="CO12" s="93">
        <f t="shared" si="6"/>
        <v>95.886892673869994</v>
      </c>
      <c r="CP12" s="93">
        <f t="shared" si="6"/>
        <v>95.879778478265436</v>
      </c>
      <c r="CQ12" s="93">
        <f t="shared" si="6"/>
        <v>95.796557402414919</v>
      </c>
      <c r="CR12" s="93">
        <f t="shared" si="6"/>
        <v>96.205507651337271</v>
      </c>
      <c r="CS12" s="93">
        <f t="shared" si="6"/>
        <v>97.208070280669588</v>
      </c>
      <c r="CT12" s="93">
        <f t="shared" si="6"/>
        <v>97.089123890221657</v>
      </c>
      <c r="CU12" s="93">
        <f t="shared" si="6"/>
        <v>97.159609308661445</v>
      </c>
      <c r="CV12" s="93">
        <f t="shared" si="6"/>
        <v>97.714352734919373</v>
      </c>
      <c r="CW12" s="93">
        <f t="shared" si="6"/>
        <v>97.975879114311269</v>
      </c>
      <c r="CX12" s="93">
        <f t="shared" si="6"/>
        <v>98.215220968271424</v>
      </c>
      <c r="CY12" s="93">
        <f t="shared" si="6"/>
        <v>97.922627682869376</v>
      </c>
      <c r="CZ12" s="93">
        <f t="shared" si="6"/>
        <v>97.872467992421917</v>
      </c>
      <c r="DA12" s="93">
        <f t="shared" si="6"/>
        <v>97.730358161649491</v>
      </c>
      <c r="DB12" s="93">
        <f t="shared" si="6"/>
        <v>97.607065539018294</v>
      </c>
      <c r="DC12" s="93">
        <f t="shared" si="6"/>
        <v>97.994960042368746</v>
      </c>
      <c r="DD12" s="93">
        <f t="shared" si="6"/>
        <v>98.107336691939608</v>
      </c>
      <c r="DE12" s="93">
        <f t="shared" si="6"/>
        <v>98.619591425895834</v>
      </c>
      <c r="DF12" s="93">
        <f t="shared" si="6"/>
        <v>98.792136948990716</v>
      </c>
      <c r="DG12" s="93">
        <f t="shared" si="6"/>
        <v>98.598519890190502</v>
      </c>
      <c r="DH12" s="93">
        <f t="shared" si="6"/>
        <v>98.569801157599528</v>
      </c>
      <c r="DI12" s="93">
        <f t="shared" si="6"/>
        <v>98.575601917747747</v>
      </c>
      <c r="DJ12" s="93">
        <f t="shared" si="6"/>
        <v>99.011488326698995</v>
      </c>
      <c r="DK12" s="93">
        <f t="shared" si="6"/>
        <v>99.259972474872626</v>
      </c>
      <c r="DL12" s="93">
        <f t="shared" si="6"/>
        <v>98.991026442869796</v>
      </c>
      <c r="DM12" s="93">
        <f t="shared" si="6"/>
        <v>99.274986471932948</v>
      </c>
      <c r="DN12" s="93">
        <f t="shared" si="6"/>
        <v>99.359045244002601</v>
      </c>
      <c r="DO12" s="93">
        <f t="shared" si="6"/>
        <v>99.458157796561679</v>
      </c>
      <c r="DP12" s="93">
        <f t="shared" si="3"/>
        <v>99.468697567903845</v>
      </c>
      <c r="DQ12" s="94">
        <v>100.43148146759999</v>
      </c>
      <c r="DR12" s="94">
        <v>100.3939226784</v>
      </c>
      <c r="DS12" s="94">
        <v>100.24737451749223</v>
      </c>
      <c r="DT12" s="94">
        <v>100.39714143360003</v>
      </c>
      <c r="DU12" s="94">
        <v>100.52067771170002</v>
      </c>
      <c r="DV12" s="94">
        <v>100.47097413270008</v>
      </c>
      <c r="DW12" s="94">
        <v>100.64016245140002</v>
      </c>
      <c r="DX12" s="94">
        <v>100.53373868159997</v>
      </c>
      <c r="DY12" s="94">
        <v>100.58308068209995</v>
      </c>
      <c r="DZ12" s="94">
        <v>100.71454380910001</v>
      </c>
      <c r="EA12" s="94">
        <v>100.51627888339998</v>
      </c>
      <c r="EB12" s="94">
        <v>100.56393218000002</v>
      </c>
      <c r="EC12" s="94">
        <v>100.9782513983</v>
      </c>
      <c r="ED12" s="94">
        <v>100.98148458920001</v>
      </c>
      <c r="EE12" s="94">
        <v>101.15828323129999</v>
      </c>
      <c r="EF12" s="94">
        <v>101.14214930730004</v>
      </c>
      <c r="EG12" s="94">
        <v>101.42051046690001</v>
      </c>
      <c r="EH12" s="94">
        <v>101.51446211089998</v>
      </c>
      <c r="EI12" s="94">
        <v>101.7729576526</v>
      </c>
      <c r="EJ12" s="94">
        <v>101.56696381119997</v>
      </c>
      <c r="EK12" s="94">
        <v>101.6516871151</v>
      </c>
      <c r="EL12" s="94">
        <v>101.27772998239999</v>
      </c>
      <c r="EM12" s="94">
        <v>101.60342160319995</v>
      </c>
      <c r="EN12" s="94">
        <v>102.8015700565</v>
      </c>
      <c r="EO12" s="94">
        <v>102.17343613859998</v>
      </c>
      <c r="EP12" s="94">
        <v>101.3054014093</v>
      </c>
      <c r="EQ12" s="94">
        <v>101.45245045859998</v>
      </c>
      <c r="ER12" s="94">
        <v>101.55772582740001</v>
      </c>
      <c r="ES12" s="94">
        <v>101.89322965380001</v>
      </c>
      <c r="ET12" s="94">
        <v>102.0045623445</v>
      </c>
      <c r="EU12" s="94">
        <v>101.9714695804</v>
      </c>
      <c r="EV12" s="94">
        <v>101.94552915640001</v>
      </c>
      <c r="EW12" s="94">
        <v>101.8342685591</v>
      </c>
      <c r="EX12" s="94">
        <v>101.63318692870003</v>
      </c>
      <c r="EY12" s="94">
        <v>101.67004691290002</v>
      </c>
      <c r="EZ12" s="94">
        <v>101.78877145760002</v>
      </c>
      <c r="FA12" s="94">
        <v>101.88086900510005</v>
      </c>
      <c r="FB12" s="94">
        <v>101.83812206130003</v>
      </c>
      <c r="FC12" s="94">
        <v>102.09016271810002</v>
      </c>
      <c r="FD12" s="94">
        <v>102.3532474221</v>
      </c>
      <c r="FE12" s="108">
        <v>102.78043358470001</v>
      </c>
      <c r="FF12" s="94"/>
      <c r="FG12" s="94"/>
    </row>
    <row r="13" spans="1:169" x14ac:dyDescent="0.2">
      <c r="A13" s="69" t="s">
        <v>15</v>
      </c>
      <c r="B13" s="93">
        <f t="shared" ref="B13:C13" si="9">C13/(C26/100+1)</f>
        <v>74.549791888855196</v>
      </c>
      <c r="C13" s="93">
        <f t="shared" si="9"/>
        <v>75.475114823207193</v>
      </c>
      <c r="D13" s="93">
        <f t="shared" si="8"/>
        <v>78.05545355614845</v>
      </c>
      <c r="E13" s="93">
        <f t="shared" si="8"/>
        <v>79.414827068295907</v>
      </c>
      <c r="F13" s="93">
        <f t="shared" si="8"/>
        <v>80.625413852809217</v>
      </c>
      <c r="G13" s="93">
        <f t="shared" si="8"/>
        <v>81.390115890496389</v>
      </c>
      <c r="H13" s="93">
        <f t="shared" si="8"/>
        <v>81.722456852201802</v>
      </c>
      <c r="I13" s="93">
        <f t="shared" si="8"/>
        <v>82.302576825022427</v>
      </c>
      <c r="J13" s="93">
        <f t="shared" si="8"/>
        <v>84.286108330420831</v>
      </c>
      <c r="K13" s="93">
        <f t="shared" si="8"/>
        <v>84.675791292971681</v>
      </c>
      <c r="L13" s="93">
        <f t="shared" si="8"/>
        <v>84.575130701296857</v>
      </c>
      <c r="M13" s="93">
        <f t="shared" si="8"/>
        <v>84.094005397001595</v>
      </c>
      <c r="N13" s="93">
        <f t="shared" si="8"/>
        <v>82.775516971498661</v>
      </c>
      <c r="O13" s="93">
        <f t="shared" si="8"/>
        <v>81.718812014467204</v>
      </c>
      <c r="P13" s="93">
        <f t="shared" si="8"/>
        <v>81.701872401677619</v>
      </c>
      <c r="Q13" s="93">
        <f t="shared" si="8"/>
        <v>81.569506782190061</v>
      </c>
      <c r="R13" s="93">
        <f t="shared" si="8"/>
        <v>81.27463531296587</v>
      </c>
      <c r="S13" s="93">
        <f t="shared" si="8"/>
        <v>80.549985189622461</v>
      </c>
      <c r="T13" s="93">
        <f t="shared" si="8"/>
        <v>80.376284760608414</v>
      </c>
      <c r="U13" s="93">
        <f t="shared" si="8"/>
        <v>80.243217698039359</v>
      </c>
      <c r="V13" s="93">
        <f t="shared" si="8"/>
        <v>79.97720255965659</v>
      </c>
      <c r="W13" s="93">
        <f t="shared" si="8"/>
        <v>79.818410792113269</v>
      </c>
      <c r="X13" s="93">
        <f t="shared" si="8"/>
        <v>80.372354842566679</v>
      </c>
      <c r="Y13" s="93">
        <f t="shared" si="8"/>
        <v>80.511565539064321</v>
      </c>
      <c r="Z13" s="93">
        <f t="shared" si="8"/>
        <v>80.572790975499331</v>
      </c>
      <c r="AA13" s="93">
        <f t="shared" si="8"/>
        <v>80.630488999383388</v>
      </c>
      <c r="AB13" s="93">
        <f t="shared" si="8"/>
        <v>80.997356714037537</v>
      </c>
      <c r="AC13" s="93">
        <f t="shared" si="8"/>
        <v>81.075136559782379</v>
      </c>
      <c r="AD13" s="93">
        <f t="shared" si="8"/>
        <v>81.144466927340787</v>
      </c>
      <c r="AE13" s="93">
        <f t="shared" si="8"/>
        <v>81.178491131062614</v>
      </c>
      <c r="AF13" s="93">
        <f t="shared" si="8"/>
        <v>80.859861276792529</v>
      </c>
      <c r="AG13" s="93">
        <f t="shared" si="8"/>
        <v>80.752529203284865</v>
      </c>
      <c r="AH13" s="93">
        <f t="shared" si="8"/>
        <v>81.214203833029856</v>
      </c>
      <c r="AI13" s="93">
        <f t="shared" si="8"/>
        <v>81.877586863041884</v>
      </c>
      <c r="AJ13" s="93">
        <f t="shared" si="8"/>
        <v>82.541705296199581</v>
      </c>
      <c r="AK13" s="93">
        <f t="shared" si="8"/>
        <v>85.320317905936975</v>
      </c>
      <c r="AL13" s="93">
        <f t="shared" si="8"/>
        <v>85.325554091133057</v>
      </c>
      <c r="AM13" s="93">
        <f t="shared" si="8"/>
        <v>87.092539104016055</v>
      </c>
      <c r="AN13" s="93">
        <f t="shared" si="8"/>
        <v>89.560899290008194</v>
      </c>
      <c r="AO13" s="93">
        <f t="shared" si="8"/>
        <v>91.549103517263447</v>
      </c>
      <c r="AP13" s="93">
        <f t="shared" si="8"/>
        <v>91.998327349190205</v>
      </c>
      <c r="AQ13" s="93">
        <f t="shared" si="8"/>
        <v>91.931337862313043</v>
      </c>
      <c r="AR13" s="93">
        <f t="shared" si="8"/>
        <v>92.287400272881712</v>
      </c>
      <c r="AS13" s="93">
        <f t="shared" si="8"/>
        <v>92.727991902279996</v>
      </c>
      <c r="AT13" s="93">
        <f t="shared" si="8"/>
        <v>92.641804856333394</v>
      </c>
      <c r="AU13" s="93">
        <f t="shared" si="8"/>
        <v>92.501022683085893</v>
      </c>
      <c r="AV13" s="93">
        <f t="shared" si="8"/>
        <v>92.909641967072929</v>
      </c>
      <c r="AW13" s="93">
        <f t="shared" si="8"/>
        <v>93.427296556928411</v>
      </c>
      <c r="AX13" s="93">
        <f t="shared" si="8"/>
        <v>93.673565820349353</v>
      </c>
      <c r="AY13" s="93">
        <f t="shared" si="8"/>
        <v>94.303823893023079</v>
      </c>
      <c r="AZ13" s="93">
        <f t="shared" si="8"/>
        <v>95.84160849181859</v>
      </c>
      <c r="BA13" s="93">
        <f t="shared" si="8"/>
        <v>96.381871688137366</v>
      </c>
      <c r="BB13" s="93">
        <f t="shared" si="8"/>
        <v>95.693413172148865</v>
      </c>
      <c r="BC13" s="93">
        <f t="shared" si="8"/>
        <v>95.13942151259468</v>
      </c>
      <c r="BD13" s="93">
        <f t="shared" si="8"/>
        <v>94.853558875477191</v>
      </c>
      <c r="BE13" s="93">
        <f t="shared" si="8"/>
        <v>94.182516913921276</v>
      </c>
      <c r="BF13" s="93">
        <f t="shared" si="8"/>
        <v>94.105583714245256</v>
      </c>
      <c r="BG13" s="93">
        <f t="shared" si="8"/>
        <v>94.18233542344116</v>
      </c>
      <c r="BH13" s="93">
        <f t="shared" si="8"/>
        <v>94.439704803246258</v>
      </c>
      <c r="BI13" s="93">
        <f t="shared" si="8"/>
        <v>95.277098099594994</v>
      </c>
      <c r="BJ13" s="93">
        <f t="shared" si="8"/>
        <v>95.211302007766946</v>
      </c>
      <c r="BK13" s="93">
        <f t="shared" si="8"/>
        <v>96.460073994630363</v>
      </c>
      <c r="BL13" s="93">
        <f t="shared" si="8"/>
        <v>97.110025850155083</v>
      </c>
      <c r="BM13" s="93">
        <f t="shared" si="8"/>
        <v>96.964939152033352</v>
      </c>
      <c r="BN13" s="93">
        <f t="shared" si="8"/>
        <v>96.60782640582093</v>
      </c>
      <c r="BO13" s="93">
        <f t="shared" si="8"/>
        <v>96.424274751029657</v>
      </c>
      <c r="BP13" s="93">
        <f t="shared" si="6"/>
        <v>96.484109878274282</v>
      </c>
      <c r="BQ13" s="93">
        <f t="shared" si="6"/>
        <v>96.032416563428228</v>
      </c>
      <c r="BR13" s="93">
        <f t="shared" si="6"/>
        <v>95.341000076169763</v>
      </c>
      <c r="BS13" s="93">
        <f t="shared" si="6"/>
        <v>95.153446271929624</v>
      </c>
      <c r="BT13" s="93">
        <f t="shared" si="6"/>
        <v>95.574351488473823</v>
      </c>
      <c r="BU13" s="93">
        <f t="shared" si="6"/>
        <v>97.122170328483136</v>
      </c>
      <c r="BV13" s="93">
        <f t="shared" si="6"/>
        <v>96.520503341083256</v>
      </c>
      <c r="BW13" s="93">
        <f t="shared" si="6"/>
        <v>97.397936900029435</v>
      </c>
      <c r="BX13" s="93">
        <f t="shared" si="6"/>
        <v>97.571681587644235</v>
      </c>
      <c r="BY13" s="93">
        <f t="shared" si="6"/>
        <v>99.775511271800241</v>
      </c>
      <c r="BZ13" s="93">
        <f t="shared" si="6"/>
        <v>99.747452239326989</v>
      </c>
      <c r="CA13" s="93">
        <f t="shared" si="6"/>
        <v>99.332703605074428</v>
      </c>
      <c r="CB13" s="93">
        <f t="shared" si="6"/>
        <v>98.97717155479431</v>
      </c>
      <c r="CC13" s="93">
        <f t="shared" si="6"/>
        <v>98.824030731415021</v>
      </c>
      <c r="CD13" s="93">
        <f t="shared" si="6"/>
        <v>98.928052623137248</v>
      </c>
      <c r="CE13" s="93">
        <f t="shared" si="6"/>
        <v>98.907175698554425</v>
      </c>
      <c r="CF13" s="93">
        <f t="shared" si="6"/>
        <v>98.881660985528555</v>
      </c>
      <c r="CG13" s="93">
        <f t="shared" si="6"/>
        <v>99.093666504211882</v>
      </c>
      <c r="CH13" s="93">
        <f t="shared" si="6"/>
        <v>99.109107387476939</v>
      </c>
      <c r="CI13" s="93">
        <f t="shared" si="6"/>
        <v>99.654762091995579</v>
      </c>
      <c r="CJ13" s="93">
        <f t="shared" si="6"/>
        <v>100.06061869592841</v>
      </c>
      <c r="CK13" s="93">
        <f t="shared" si="6"/>
        <v>99.985405344754639</v>
      </c>
      <c r="CL13" s="93">
        <f t="shared" si="6"/>
        <v>99.938952370781223</v>
      </c>
      <c r="CM13" s="93">
        <f t="shared" si="6"/>
        <v>99.984568005262361</v>
      </c>
      <c r="CN13" s="93">
        <f t="shared" si="6"/>
        <v>99.796244580658481</v>
      </c>
      <c r="CO13" s="93">
        <f t="shared" si="6"/>
        <v>99.715886141776721</v>
      </c>
      <c r="CP13" s="93">
        <f t="shared" si="6"/>
        <v>98.605315908566297</v>
      </c>
      <c r="CQ13" s="93">
        <f t="shared" si="6"/>
        <v>98.592338517808827</v>
      </c>
      <c r="CR13" s="93">
        <f t="shared" si="6"/>
        <v>98.572550840071372</v>
      </c>
      <c r="CS13" s="93">
        <f t="shared" si="6"/>
        <v>98.559353020565609</v>
      </c>
      <c r="CT13" s="93">
        <f t="shared" si="6"/>
        <v>98.473255225521626</v>
      </c>
      <c r="CU13" s="93">
        <f t="shared" si="6"/>
        <v>98.431403660586554</v>
      </c>
      <c r="CV13" s="93">
        <f t="shared" si="6"/>
        <v>98.464673206636206</v>
      </c>
      <c r="CW13" s="93">
        <f t="shared" si="6"/>
        <v>98.396752727741671</v>
      </c>
      <c r="CX13" s="93">
        <f t="shared" si="6"/>
        <v>98.403578957901516</v>
      </c>
      <c r="CY13" s="93">
        <f t="shared" si="6"/>
        <v>98.440176900813896</v>
      </c>
      <c r="CZ13" s="93">
        <f t="shared" si="6"/>
        <v>99.0959466460816</v>
      </c>
      <c r="DA13" s="93">
        <f t="shared" si="6"/>
        <v>99.392264273609342</v>
      </c>
      <c r="DB13" s="93">
        <f t="shared" si="6"/>
        <v>99.28935059833529</v>
      </c>
      <c r="DC13" s="93">
        <f t="shared" si="6"/>
        <v>99.622505724170466</v>
      </c>
      <c r="DD13" s="93">
        <f t="shared" si="6"/>
        <v>99.427457172798512</v>
      </c>
      <c r="DE13" s="93">
        <f t="shared" si="6"/>
        <v>99.373715187112012</v>
      </c>
      <c r="DF13" s="93">
        <f t="shared" si="6"/>
        <v>99.604240411599847</v>
      </c>
      <c r="DG13" s="93">
        <f t="shared" si="6"/>
        <v>99.426438362041949</v>
      </c>
      <c r="DH13" s="93">
        <f t="shared" si="6"/>
        <v>99.637852927182152</v>
      </c>
      <c r="DI13" s="93">
        <f t="shared" si="6"/>
        <v>99.597255385111836</v>
      </c>
      <c r="DJ13" s="93">
        <f t="shared" si="6"/>
        <v>98.860816591286081</v>
      </c>
      <c r="DK13" s="93">
        <f t="shared" si="6"/>
        <v>98.940001967664472</v>
      </c>
      <c r="DL13" s="93">
        <f t="shared" si="6"/>
        <v>98.828523900395197</v>
      </c>
      <c r="DM13" s="93">
        <f t="shared" si="6"/>
        <v>98.690418248297945</v>
      </c>
      <c r="DN13" s="93">
        <f t="shared" si="6"/>
        <v>98.126358891815229</v>
      </c>
      <c r="DO13" s="93">
        <f t="shared" si="6"/>
        <v>97.77956466130918</v>
      </c>
      <c r="DP13" s="93">
        <f t="shared" si="3"/>
        <v>97.67893473187236</v>
      </c>
      <c r="DQ13" s="94">
        <v>97.560469120800036</v>
      </c>
      <c r="DR13" s="94">
        <v>97.235293586799941</v>
      </c>
      <c r="DS13" s="94">
        <v>97.829647537792809</v>
      </c>
      <c r="DT13" s="94">
        <v>98.971606713599996</v>
      </c>
      <c r="DU13" s="94">
        <v>98.884386176099937</v>
      </c>
      <c r="DV13" s="94">
        <v>99.092202305400008</v>
      </c>
      <c r="DW13" s="94">
        <v>99.457413625699942</v>
      </c>
      <c r="DX13" s="94">
        <v>99.565452607600022</v>
      </c>
      <c r="DY13" s="94">
        <v>100.01604690890002</v>
      </c>
      <c r="DZ13" s="94">
        <v>99.95853603179998</v>
      </c>
      <c r="EA13" s="94">
        <v>99.332933883999956</v>
      </c>
      <c r="EB13" s="94">
        <v>99.845800945000036</v>
      </c>
      <c r="EC13" s="94">
        <v>99.855196140199965</v>
      </c>
      <c r="ED13" s="94">
        <v>100.05277749230001</v>
      </c>
      <c r="EE13" s="94">
        <v>100.23985998710002</v>
      </c>
      <c r="EF13" s="94">
        <v>100.46495432179998</v>
      </c>
      <c r="EG13" s="94">
        <v>100.67072276089995</v>
      </c>
      <c r="EH13" s="94">
        <v>100.71775791559998</v>
      </c>
      <c r="EI13" s="94">
        <v>100.66293776250002</v>
      </c>
      <c r="EJ13" s="94">
        <v>100.77778046690001</v>
      </c>
      <c r="EK13" s="94">
        <v>100.8528097169</v>
      </c>
      <c r="EL13" s="94">
        <v>100.80480501389998</v>
      </c>
      <c r="EM13" s="94">
        <v>100.76309909800003</v>
      </c>
      <c r="EN13" s="94">
        <v>101.44060802460002</v>
      </c>
      <c r="EO13" s="94">
        <v>101.30193500580002</v>
      </c>
      <c r="EP13" s="94">
        <v>101.4235598252</v>
      </c>
      <c r="EQ13" s="94">
        <v>101.50015292890004</v>
      </c>
      <c r="ER13" s="94">
        <v>102.00147076120007</v>
      </c>
      <c r="ES13" s="94">
        <v>103.4181223201</v>
      </c>
      <c r="ET13" s="94">
        <v>103.52179664590003</v>
      </c>
      <c r="EU13" s="94">
        <v>103.69139532560001</v>
      </c>
      <c r="EV13" s="94">
        <v>103.34008353590001</v>
      </c>
      <c r="EW13" s="94">
        <v>102.83211528659997</v>
      </c>
      <c r="EX13" s="94">
        <v>102.98850407180007</v>
      </c>
      <c r="EY13" s="94">
        <v>102.77055436439998</v>
      </c>
      <c r="EZ13" s="94">
        <v>102.80701764790004</v>
      </c>
      <c r="FA13" s="94">
        <v>102.74701174340005</v>
      </c>
      <c r="FB13" s="94">
        <v>103.45961310139998</v>
      </c>
      <c r="FC13" s="94">
        <v>104.11427450620005</v>
      </c>
      <c r="FD13" s="94">
        <v>105.02383286280001</v>
      </c>
      <c r="FE13" s="108">
        <v>105.2658657847</v>
      </c>
      <c r="FF13" s="94"/>
      <c r="FG13" s="94"/>
    </row>
    <row r="14" spans="1:169" ht="13.15" x14ac:dyDescent="0.25">
      <c r="BO14" s="70"/>
      <c r="BP14" s="70"/>
      <c r="BQ14" s="70"/>
      <c r="BR14" s="70"/>
      <c r="BS14" s="70"/>
      <c r="BT14" s="70"/>
      <c r="BU14" s="70"/>
    </row>
    <row r="15" spans="1:169" ht="15" x14ac:dyDescent="0.2">
      <c r="A15" s="65" t="s">
        <v>2</v>
      </c>
      <c r="EB15" s="86"/>
      <c r="EC15" s="86"/>
      <c r="EI15" s="99"/>
    </row>
    <row r="16" spans="1:169" x14ac:dyDescent="0.2">
      <c r="B16" s="68">
        <v>39508</v>
      </c>
      <c r="C16" s="68">
        <v>39508</v>
      </c>
      <c r="D16" s="68">
        <v>39508</v>
      </c>
      <c r="E16" s="68">
        <v>39539</v>
      </c>
      <c r="F16" s="68">
        <v>39569</v>
      </c>
      <c r="G16" s="68">
        <v>39600</v>
      </c>
      <c r="H16" s="68">
        <v>39630</v>
      </c>
      <c r="I16" s="68">
        <v>39661</v>
      </c>
      <c r="J16" s="68">
        <v>39692</v>
      </c>
      <c r="K16" s="68">
        <v>39722</v>
      </c>
      <c r="L16" s="68">
        <v>39753</v>
      </c>
      <c r="M16" s="68">
        <v>39783</v>
      </c>
      <c r="N16" s="68">
        <v>39814</v>
      </c>
      <c r="O16" s="68">
        <v>39845</v>
      </c>
      <c r="P16" s="68">
        <v>39873</v>
      </c>
      <c r="Q16" s="68">
        <v>39904</v>
      </c>
      <c r="R16" s="68">
        <v>39934</v>
      </c>
      <c r="S16" s="68">
        <v>39965</v>
      </c>
      <c r="T16" s="68">
        <v>39995</v>
      </c>
      <c r="U16" s="68">
        <v>40026</v>
      </c>
      <c r="V16" s="68">
        <v>40057</v>
      </c>
      <c r="W16" s="68">
        <v>40087</v>
      </c>
      <c r="X16" s="68">
        <v>40118</v>
      </c>
      <c r="Y16" s="68">
        <v>40148</v>
      </c>
      <c r="Z16" s="68">
        <v>40179</v>
      </c>
      <c r="AA16" s="68">
        <v>40210</v>
      </c>
      <c r="AB16" s="68">
        <v>40238</v>
      </c>
      <c r="AC16" s="68">
        <v>40269</v>
      </c>
      <c r="AD16" s="68">
        <v>40299</v>
      </c>
      <c r="AE16" s="68">
        <v>40330</v>
      </c>
      <c r="AF16" s="68">
        <v>40360</v>
      </c>
      <c r="AG16" s="68">
        <v>40391</v>
      </c>
      <c r="AH16" s="68">
        <v>40422</v>
      </c>
      <c r="AI16" s="68">
        <v>40452</v>
      </c>
      <c r="AJ16" s="68">
        <v>40483</v>
      </c>
      <c r="AK16" s="68">
        <v>40513</v>
      </c>
      <c r="AL16" s="68">
        <v>40544</v>
      </c>
      <c r="AM16" s="68">
        <v>40575</v>
      </c>
      <c r="AN16" s="68">
        <v>40603</v>
      </c>
      <c r="AO16" s="68">
        <v>40634</v>
      </c>
      <c r="AP16" s="68">
        <v>40664</v>
      </c>
      <c r="AQ16" s="68">
        <v>40695</v>
      </c>
      <c r="AR16" s="68">
        <v>40725</v>
      </c>
      <c r="AS16" s="68">
        <v>40756</v>
      </c>
      <c r="AT16" s="68">
        <v>40787</v>
      </c>
      <c r="AU16" s="68">
        <v>40817</v>
      </c>
      <c r="AV16" s="68">
        <v>40848</v>
      </c>
      <c r="AW16" s="68">
        <v>40878</v>
      </c>
      <c r="AX16" s="68">
        <v>40909</v>
      </c>
      <c r="AY16" s="68">
        <v>40940</v>
      </c>
      <c r="AZ16" s="68">
        <v>40969</v>
      </c>
      <c r="BA16" s="68">
        <v>41000</v>
      </c>
      <c r="BB16" s="68">
        <v>41030</v>
      </c>
      <c r="BC16" s="68">
        <v>41061</v>
      </c>
      <c r="BD16" s="68">
        <v>41091</v>
      </c>
      <c r="BE16" s="68">
        <v>41122</v>
      </c>
      <c r="BF16" s="68">
        <v>41153</v>
      </c>
      <c r="BG16" s="68">
        <v>41183</v>
      </c>
      <c r="BH16" s="68">
        <v>41214</v>
      </c>
      <c r="BI16" s="68">
        <v>41244</v>
      </c>
      <c r="BJ16" s="68">
        <v>41275</v>
      </c>
      <c r="BK16" s="68">
        <v>41306</v>
      </c>
      <c r="BL16" s="68">
        <v>41334</v>
      </c>
      <c r="BM16" s="68">
        <v>41365</v>
      </c>
      <c r="BN16" s="68">
        <v>41395</v>
      </c>
      <c r="BO16" s="68">
        <v>41426</v>
      </c>
      <c r="BP16" s="68">
        <v>41456</v>
      </c>
      <c r="BQ16" s="68">
        <v>41487</v>
      </c>
      <c r="BR16" s="68">
        <v>41518</v>
      </c>
      <c r="BS16" s="68">
        <v>41548</v>
      </c>
      <c r="BT16" s="68">
        <v>41579</v>
      </c>
      <c r="BU16" s="68">
        <v>41609</v>
      </c>
      <c r="BV16" s="68">
        <v>41640</v>
      </c>
      <c r="BW16" s="68">
        <v>41671</v>
      </c>
      <c r="BX16" s="68">
        <v>41699</v>
      </c>
      <c r="BY16" s="68">
        <v>41730</v>
      </c>
      <c r="BZ16" s="68">
        <v>41760</v>
      </c>
      <c r="CA16" s="68">
        <v>41791</v>
      </c>
      <c r="CB16" s="68">
        <v>41821</v>
      </c>
      <c r="CC16" s="68">
        <v>41852</v>
      </c>
      <c r="CD16" s="68">
        <v>41883</v>
      </c>
      <c r="CE16" s="68">
        <v>41913</v>
      </c>
      <c r="CF16" s="68">
        <v>41944</v>
      </c>
      <c r="CG16" s="68">
        <v>41974</v>
      </c>
      <c r="CH16" s="68">
        <v>42005</v>
      </c>
      <c r="CI16" s="68">
        <v>42036</v>
      </c>
      <c r="CJ16" s="68">
        <v>42064</v>
      </c>
      <c r="CK16" s="68">
        <v>42095</v>
      </c>
      <c r="CL16" s="68">
        <v>42125</v>
      </c>
      <c r="CM16" s="68">
        <v>42156</v>
      </c>
      <c r="CN16" s="68">
        <v>42186</v>
      </c>
      <c r="CO16" s="68">
        <v>42217</v>
      </c>
      <c r="CP16" s="68">
        <v>42248</v>
      </c>
      <c r="CQ16" s="68">
        <v>42278</v>
      </c>
      <c r="CR16" s="68">
        <v>42309</v>
      </c>
      <c r="CS16" s="68">
        <v>42339</v>
      </c>
      <c r="CT16" s="68">
        <v>42370</v>
      </c>
      <c r="CU16" s="68">
        <v>42401</v>
      </c>
      <c r="CV16" s="68">
        <v>42430</v>
      </c>
      <c r="CW16" s="68">
        <v>42461</v>
      </c>
      <c r="CX16" s="68">
        <v>42491</v>
      </c>
      <c r="CY16" s="68">
        <v>42522</v>
      </c>
      <c r="CZ16" s="68">
        <v>42552</v>
      </c>
      <c r="DA16" s="68">
        <v>42583</v>
      </c>
      <c r="DB16" s="68">
        <v>42614</v>
      </c>
      <c r="DC16" s="68">
        <v>42644</v>
      </c>
      <c r="DD16" s="68">
        <v>42675</v>
      </c>
      <c r="DE16" s="68">
        <v>42705</v>
      </c>
      <c r="DF16" s="68">
        <v>42736</v>
      </c>
      <c r="DG16" s="68">
        <v>42767</v>
      </c>
      <c r="DH16" s="68">
        <v>42795</v>
      </c>
      <c r="DI16" s="68">
        <v>42826</v>
      </c>
      <c r="DJ16" s="68">
        <v>42856</v>
      </c>
      <c r="DK16" s="68">
        <v>42887</v>
      </c>
      <c r="DL16" s="68">
        <v>42917</v>
      </c>
      <c r="DM16" s="68">
        <v>42948</v>
      </c>
      <c r="DN16" s="68">
        <v>42979</v>
      </c>
      <c r="DO16" s="68">
        <v>43009</v>
      </c>
      <c r="DP16" s="68">
        <v>43040</v>
      </c>
      <c r="DQ16" s="68">
        <v>43070</v>
      </c>
      <c r="DR16" s="68">
        <v>43101</v>
      </c>
      <c r="DS16" s="68">
        <v>43132</v>
      </c>
      <c r="DT16" s="68">
        <v>43160</v>
      </c>
      <c r="DU16" s="68">
        <v>43191</v>
      </c>
      <c r="DV16" s="68">
        <v>43221</v>
      </c>
      <c r="DW16" s="68">
        <v>43252</v>
      </c>
      <c r="DX16" s="68">
        <v>43282</v>
      </c>
      <c r="DY16" s="68">
        <v>43313</v>
      </c>
      <c r="DZ16" s="68">
        <v>43344</v>
      </c>
      <c r="EA16" s="68">
        <v>43374</v>
      </c>
      <c r="EB16" s="68">
        <v>43405</v>
      </c>
      <c r="EC16" s="68">
        <v>43435</v>
      </c>
      <c r="ED16" s="68">
        <v>43466</v>
      </c>
      <c r="EE16" s="68">
        <v>43497</v>
      </c>
      <c r="EF16" s="68">
        <v>43525</v>
      </c>
      <c r="EG16" s="68">
        <v>43556</v>
      </c>
      <c r="EH16" s="68">
        <v>43586</v>
      </c>
      <c r="EI16" s="68">
        <v>43617</v>
      </c>
      <c r="EJ16" s="68">
        <v>43647</v>
      </c>
      <c r="EK16" s="68">
        <v>43678</v>
      </c>
      <c r="EL16" s="68">
        <v>43709</v>
      </c>
      <c r="EM16" s="68">
        <v>43739</v>
      </c>
      <c r="EN16" s="68">
        <v>43770</v>
      </c>
      <c r="EO16" s="68">
        <v>43800</v>
      </c>
      <c r="EP16" s="68">
        <v>43831</v>
      </c>
      <c r="EQ16" s="68">
        <v>43862</v>
      </c>
      <c r="ER16" s="68">
        <v>43891</v>
      </c>
      <c r="ES16" s="68">
        <v>43922</v>
      </c>
      <c r="ET16" s="68">
        <v>43952</v>
      </c>
      <c r="EU16" s="68">
        <v>43983</v>
      </c>
      <c r="EV16" s="68">
        <v>44013</v>
      </c>
      <c r="EW16" s="68">
        <v>44044</v>
      </c>
      <c r="EX16" s="68">
        <v>44075</v>
      </c>
      <c r="EY16" s="68">
        <v>44105</v>
      </c>
      <c r="EZ16" s="68">
        <v>44136</v>
      </c>
      <c r="FA16" s="68">
        <v>44166</v>
      </c>
      <c r="FB16" s="68">
        <v>44197</v>
      </c>
      <c r="FC16" s="68">
        <v>44228</v>
      </c>
      <c r="FD16" s="68">
        <v>44256</v>
      </c>
      <c r="FE16" s="68">
        <v>44287</v>
      </c>
      <c r="FF16" s="68">
        <v>44317</v>
      </c>
      <c r="FG16" s="68">
        <v>44348</v>
      </c>
      <c r="FH16" s="68">
        <v>44378</v>
      </c>
      <c r="FI16" s="68">
        <v>44409</v>
      </c>
      <c r="FJ16" s="68">
        <v>44440</v>
      </c>
      <c r="FK16" s="68">
        <v>44470</v>
      </c>
      <c r="FL16" s="68">
        <v>44501</v>
      </c>
      <c r="FM16" s="68">
        <v>44531</v>
      </c>
    </row>
    <row r="17" spans="1:169" x14ac:dyDescent="0.2">
      <c r="A17" s="71" t="s">
        <v>0</v>
      </c>
      <c r="C17" s="90">
        <v>2.6201864095490857</v>
      </c>
      <c r="D17" s="90">
        <v>0.97148720188662274</v>
      </c>
      <c r="E17" s="90">
        <v>0.73832692591211391</v>
      </c>
      <c r="F17" s="90">
        <v>1.8697270402949329</v>
      </c>
      <c r="G17" s="90">
        <v>1.2596244451722693</v>
      </c>
      <c r="H17" s="90">
        <v>0.45806744531597943</v>
      </c>
      <c r="I17" s="90">
        <v>0.65344127858457668</v>
      </c>
      <c r="J17" s="90">
        <v>0.88095865466990553</v>
      </c>
      <c r="K17" s="90">
        <v>0.17755138545691995</v>
      </c>
      <c r="L17" s="90">
        <v>0.13175702606613715</v>
      </c>
      <c r="M17" s="90">
        <v>0.42739409690157881</v>
      </c>
      <c r="N17" s="90">
        <v>0.35967474853026982</v>
      </c>
      <c r="O17" s="90">
        <v>-7.1527601944998409E-2</v>
      </c>
      <c r="P17" s="90">
        <v>-0.48984696721847687</v>
      </c>
      <c r="Q17" s="90">
        <v>-0.43361189817917589</v>
      </c>
      <c r="R17" s="90">
        <v>-0.18445294652924549</v>
      </c>
      <c r="S17" s="90">
        <v>0.19749312259553786</v>
      </c>
      <c r="T17" s="90">
        <v>-0.2013812574384044</v>
      </c>
      <c r="U17" s="90">
        <v>0.62399447288297161</v>
      </c>
      <c r="V17" s="90">
        <v>0.11143167368596885</v>
      </c>
      <c r="W17" s="90">
        <v>0.31783020918656479</v>
      </c>
      <c r="X17" s="90">
        <v>-0.19355461398598006</v>
      </c>
      <c r="Y17" s="90">
        <v>0.23374394254978004</v>
      </c>
      <c r="Z17" s="90">
        <v>0.17017587729137862</v>
      </c>
      <c r="AA17" s="90">
        <v>0.16603435772364339</v>
      </c>
      <c r="AB17" s="90">
        <v>-0.1197020974005869</v>
      </c>
      <c r="AC17" s="90">
        <v>9.0560768466074748E-2</v>
      </c>
      <c r="AD17" s="90">
        <v>-1.7660115799633669E-2</v>
      </c>
      <c r="AE17" s="90">
        <v>0.14210221847354987</v>
      </c>
      <c r="AF17" s="90">
        <v>0.61834449071298536</v>
      </c>
      <c r="AG17" s="90">
        <v>1.0566907548325011</v>
      </c>
      <c r="AH17" s="90">
        <v>0.76578535498843525</v>
      </c>
      <c r="AI17" s="90">
        <v>1.2239935536953794</v>
      </c>
      <c r="AJ17" s="90">
        <v>1.1144137794847797</v>
      </c>
      <c r="AK17" s="90">
        <v>1.7647827465739452</v>
      </c>
      <c r="AL17" s="90">
        <v>1.2926353237643573</v>
      </c>
      <c r="AM17" s="90">
        <v>1.6599518654758949</v>
      </c>
      <c r="AN17" s="90">
        <v>0.88781397566761733</v>
      </c>
      <c r="AO17" s="90">
        <v>2.1911357578319191E-2</v>
      </c>
      <c r="AP17" s="90">
        <v>0.19967036347467992</v>
      </c>
      <c r="AQ17" s="90">
        <v>0.14358686014126487</v>
      </c>
      <c r="AR17" s="90">
        <v>0.53195737791005282</v>
      </c>
      <c r="AS17" s="90">
        <v>0.37924438665202231</v>
      </c>
      <c r="AT17" s="90">
        <v>0.30436851490032168</v>
      </c>
      <c r="AU17" s="90">
        <v>0.47317256426646637</v>
      </c>
      <c r="AV17" s="90">
        <v>0.3228557857571257</v>
      </c>
      <c r="AW17" s="90">
        <v>0.49006266447695346</v>
      </c>
      <c r="AX17" s="90">
        <v>0.30072887588816766</v>
      </c>
      <c r="AY17" s="90">
        <v>0.4946052136828083</v>
      </c>
      <c r="AZ17" s="90">
        <v>0.29278378451178533</v>
      </c>
      <c r="BA17" s="90">
        <v>0.1560386879890574</v>
      </c>
      <c r="BB17" s="90">
        <v>0.49051747117294653</v>
      </c>
      <c r="BC17" s="90">
        <v>0.21414217212489817</v>
      </c>
      <c r="BD17" s="90">
        <v>0.38315833743081118</v>
      </c>
      <c r="BE17" s="90">
        <v>0.35407177258408584</v>
      </c>
      <c r="BF17" s="90">
        <v>0.37260436489272575</v>
      </c>
      <c r="BG17" s="90">
        <v>0.38170331733966556</v>
      </c>
      <c r="BH17" s="90">
        <v>0.47461121839553755</v>
      </c>
      <c r="BI17" s="90">
        <v>0.53406917832969913</v>
      </c>
      <c r="BJ17" s="90">
        <v>0.66479685815414857</v>
      </c>
      <c r="BK17" s="90">
        <v>0.64916224190165739</v>
      </c>
      <c r="BL17" s="90">
        <v>0.25084842179068367</v>
      </c>
      <c r="BM17" s="90">
        <v>7.0280958635704494E-2</v>
      </c>
      <c r="BN17" s="90">
        <v>0.2720006052199242</v>
      </c>
      <c r="BO17" s="90">
        <v>0.30515213841766364</v>
      </c>
      <c r="BP17" s="90">
        <v>0.61161721805547131</v>
      </c>
      <c r="BQ17" s="90">
        <v>1.3385748189150837</v>
      </c>
      <c r="BR17" s="90">
        <v>1.3596887745907837</v>
      </c>
      <c r="BS17" s="90">
        <v>0.7331612670897325</v>
      </c>
      <c r="BT17" s="90">
        <v>-3.0784519343995953E-2</v>
      </c>
      <c r="BU17" s="90">
        <v>8.1989524841263872E-2</v>
      </c>
      <c r="BV17" s="90">
        <v>0.25961796773212864</v>
      </c>
      <c r="BW17" s="90">
        <v>0.75728305664786166</v>
      </c>
      <c r="BX17" s="90">
        <v>0.21199346704530164</v>
      </c>
      <c r="BY17" s="90">
        <v>0.16103311684751986</v>
      </c>
      <c r="BZ17" s="90">
        <v>0.42000574424971848</v>
      </c>
      <c r="CA17" s="90">
        <v>1.2081526436974466</v>
      </c>
      <c r="CB17" s="90">
        <v>0.73459008441381091</v>
      </c>
      <c r="CC17" s="90">
        <v>6.3925829203337337E-2</v>
      </c>
      <c r="CD17" s="90">
        <v>-0.37559019489203926</v>
      </c>
      <c r="CE17" s="90">
        <v>9.7016270258643011E-2</v>
      </c>
      <c r="CF17" s="90">
        <v>0.70963966741712792</v>
      </c>
      <c r="CG17" s="90">
        <v>0.83728986715816411</v>
      </c>
      <c r="CH17" s="90">
        <v>0.96727093676234333</v>
      </c>
      <c r="CI17" s="90">
        <v>0.33529006825969709</v>
      </c>
      <c r="CJ17" s="90">
        <v>-0.48956753291400368</v>
      </c>
      <c r="CK17" s="90">
        <v>-0.4257006839212818</v>
      </c>
      <c r="CL17" s="90">
        <v>0.36557201447251497</v>
      </c>
      <c r="CM17" s="90">
        <v>0.34206208843914343</v>
      </c>
      <c r="CN17" s="90">
        <v>0.60619358442381976</v>
      </c>
      <c r="CO17" s="90">
        <v>0.20068945270916849</v>
      </c>
      <c r="CP17" s="90">
        <v>0.46960283778656464</v>
      </c>
      <c r="CQ17" s="90">
        <v>0.33244357951429659</v>
      </c>
      <c r="CR17" s="90">
        <v>5.294213736424247E-2</v>
      </c>
      <c r="CS17" s="90">
        <v>0.16598570799080115</v>
      </c>
      <c r="CT17" s="90">
        <v>0.41133220346563082</v>
      </c>
      <c r="CU17" s="90">
        <v>0.5823782559786661</v>
      </c>
      <c r="CV17" s="90">
        <v>0.13372717424922076</v>
      </c>
      <c r="CW17" s="90">
        <v>0.38868691871967176</v>
      </c>
      <c r="CX17" s="90">
        <v>1.2225489819970736</v>
      </c>
      <c r="CY17" s="90">
        <v>-0.47895997554689984</v>
      </c>
      <c r="CZ17" s="90">
        <v>3.3434383731467676E-2</v>
      </c>
      <c r="DA17" s="90">
        <v>0.12665088960615023</v>
      </c>
      <c r="DB17" s="90">
        <v>0.44890764172067499</v>
      </c>
      <c r="DC17" s="90">
        <v>0.36693526194921944</v>
      </c>
      <c r="DD17" s="90">
        <v>0.41552612782256304</v>
      </c>
      <c r="DE17" s="90">
        <v>0.28870762565738062</v>
      </c>
      <c r="DF17" s="90">
        <v>9.6789380884643172E-2</v>
      </c>
      <c r="DG17" s="90">
        <v>0.37558383696654207</v>
      </c>
      <c r="DH17" s="90">
        <v>1.0517637302109861E-2</v>
      </c>
      <c r="DI17" s="90">
        <v>-0.41490582276402233</v>
      </c>
      <c r="DJ17" s="90">
        <v>-1.6905507666398201E-2</v>
      </c>
      <c r="DK17" s="90">
        <v>9.4718135218951893E-2</v>
      </c>
      <c r="DL17" s="90">
        <v>0.75122616642402384</v>
      </c>
      <c r="DM17" s="90">
        <v>0.79063856039833791</v>
      </c>
      <c r="DN17" s="90">
        <v>0.80197921759699309</v>
      </c>
      <c r="DO17" s="90">
        <v>-0.21422961184222045</v>
      </c>
      <c r="DP17" s="90">
        <v>7.7759331634719153E-2</v>
      </c>
      <c r="DQ17" s="90">
        <v>0.33690561474535308</v>
      </c>
      <c r="DR17" s="73">
        <f>(DR4/DQ4-1)*100</f>
        <v>0.30475384848260845</v>
      </c>
      <c r="DS17" s="73">
        <f t="shared" ref="DS17:FB17" si="10">(DS4/DR4-1)*100</f>
        <v>0.31916234375608532</v>
      </c>
      <c r="DT17" s="73">
        <f t="shared" si="10"/>
        <v>-0.12767242128135514</v>
      </c>
      <c r="DU17" s="73">
        <f t="shared" si="10"/>
        <v>-0.14238761166261993</v>
      </c>
      <c r="DV17" s="73">
        <f t="shared" si="10"/>
        <v>0.11725323567834955</v>
      </c>
      <c r="DW17" s="73">
        <f t="shared" si="10"/>
        <v>0.11807347481969099</v>
      </c>
      <c r="DX17" s="73">
        <f t="shared" si="10"/>
        <v>4.1574338297967195E-2</v>
      </c>
      <c r="DY17" s="73">
        <f t="shared" si="10"/>
        <v>0.17209291673268012</v>
      </c>
      <c r="DZ17" s="73">
        <f t="shared" si="10"/>
        <v>-8.6218716502461934E-2</v>
      </c>
      <c r="EA17" s="73">
        <f t="shared" si="10"/>
        <v>0.17610828564731396</v>
      </c>
      <c r="EB17" s="73">
        <f t="shared" si="10"/>
        <v>0.25959069943277679</v>
      </c>
      <c r="EC17" s="73">
        <f t="shared" si="10"/>
        <v>0.34606844276336979</v>
      </c>
      <c r="ED17" s="73">
        <f t="shared" si="10"/>
        <v>0.22627512184807408</v>
      </c>
      <c r="EE17" s="73">
        <f t="shared" si="10"/>
        <v>-0.15241018094480641</v>
      </c>
      <c r="EF17" s="73">
        <f t="shared" si="10"/>
        <v>-1.703758784240561E-2</v>
      </c>
      <c r="EG17" s="73">
        <f t="shared" si="10"/>
        <v>0.14016510059613463</v>
      </c>
      <c r="EH17" s="73">
        <f t="shared" si="10"/>
        <v>0.45557053299631889</v>
      </c>
      <c r="EI17" s="73">
        <f t="shared" si="10"/>
        <v>0.15613748671157168</v>
      </c>
      <c r="EJ17" s="73">
        <f t="shared" si="10"/>
        <v>0.22673895613136708</v>
      </c>
      <c r="EK17" s="73">
        <f t="shared" si="10"/>
        <v>0.50156833385397448</v>
      </c>
      <c r="EL17" s="73">
        <f t="shared" si="10"/>
        <v>-8.1434678452074749E-2</v>
      </c>
      <c r="EM17" s="73">
        <f t="shared" si="10"/>
        <v>0.44985056923334543</v>
      </c>
      <c r="EN17" s="73">
        <f t="shared" si="10"/>
        <v>1.1148562006263463</v>
      </c>
      <c r="EO17" s="73">
        <f t="shared" si="10"/>
        <v>-1.5395979724353692</v>
      </c>
      <c r="EP17" s="73">
        <f t="shared" si="10"/>
        <v>-2.9692386900415091E-2</v>
      </c>
      <c r="EQ17" s="73">
        <f t="shared" si="10"/>
        <v>-6.2568995867517962E-2</v>
      </c>
      <c r="ER17" s="73">
        <f t="shared" si="10"/>
        <v>0.11562952601289478</v>
      </c>
      <c r="ES17" s="73">
        <f t="shared" si="10"/>
        <v>0.41652824304119207</v>
      </c>
      <c r="ET17" s="73">
        <f t="shared" si="10"/>
        <v>-2.4494293675614287E-2</v>
      </c>
      <c r="EU17" s="73">
        <f t="shared" si="10"/>
        <v>0.36181510886956758</v>
      </c>
      <c r="EV17" s="73">
        <f t="shared" si="10"/>
        <v>0.13684131595235183</v>
      </c>
      <c r="EW17" s="73">
        <f t="shared" si="10"/>
        <v>0.54353688473183226</v>
      </c>
      <c r="EX17" s="73">
        <f t="shared" si="10"/>
        <v>-0.99973187064221758</v>
      </c>
      <c r="EY17" s="73">
        <f t="shared" si="10"/>
        <v>0.26891650371489995</v>
      </c>
      <c r="EZ17" s="73">
        <f t="shared" si="10"/>
        <v>-0.26847866490601335</v>
      </c>
      <c r="FA17" s="73">
        <f t="shared" si="10"/>
        <v>0.21910273044127848</v>
      </c>
      <c r="FB17" s="73">
        <f t="shared" si="10"/>
        <v>0.46829410233415469</v>
      </c>
      <c r="FC17" s="73">
        <f t="shared" ref="FC17:FM26" si="11">(FC4/FB4-1)*100</f>
        <v>0.16202757845520388</v>
      </c>
      <c r="FD17" s="73">
        <f t="shared" ref="FD17:FD18" si="12">(FD4/FC4-1)*100</f>
        <v>-0.11883901090887772</v>
      </c>
      <c r="FE17" s="73">
        <f t="shared" ref="FE17:FE18" si="13">(FE4/FD4-1)*100</f>
        <v>-3.6477306614324245E-2</v>
      </c>
      <c r="FF17" s="73">
        <f t="shared" ref="FF17:FF18" si="14">(FF4/FE4-1)*100</f>
        <v>-100</v>
      </c>
      <c r="FG17" s="73" t="e">
        <f t="shared" ref="FG17:FG18" si="15">(FG4/FF4-1)*100</f>
        <v>#DIV/0!</v>
      </c>
      <c r="FH17" s="73" t="e">
        <f t="shared" ref="FH17:FH18" si="16">(FH4/FG4-1)*100</f>
        <v>#DIV/0!</v>
      </c>
      <c r="FI17" s="73" t="e">
        <f t="shared" ref="FI17:FI18" si="17">(FI4/FH4-1)*100</f>
        <v>#DIV/0!</v>
      </c>
      <c r="FJ17" s="73" t="e">
        <f t="shared" ref="FJ17:FJ18" si="18">(FJ4/FI4-1)*100</f>
        <v>#DIV/0!</v>
      </c>
      <c r="FK17" s="73" t="e">
        <f t="shared" ref="FK17:FK18" si="19">(FK4/FJ4-1)*100</f>
        <v>#DIV/0!</v>
      </c>
      <c r="FL17" s="73" t="e">
        <f t="shared" ref="FL17:FL18" si="20">(FL4/FK4-1)*100</f>
        <v>#DIV/0!</v>
      </c>
      <c r="FM17" s="73" t="e">
        <f t="shared" ref="FM17:FM18" si="21">(FM4/FL4-1)*100</f>
        <v>#DIV/0!</v>
      </c>
    </row>
    <row r="18" spans="1:169" ht="13.15" x14ac:dyDescent="0.25">
      <c r="A18" s="69" t="s">
        <v>7</v>
      </c>
      <c r="C18" s="89">
        <v>1.5624252273472639</v>
      </c>
      <c r="D18" s="89">
        <v>1.5549650848961205</v>
      </c>
      <c r="E18" s="89">
        <v>0.74306249614690678</v>
      </c>
      <c r="F18" s="89">
        <v>1.6137492890487382</v>
      </c>
      <c r="G18" s="89">
        <v>3.0726098979835026</v>
      </c>
      <c r="H18" s="89">
        <v>0.18843248563618076</v>
      </c>
      <c r="I18" s="89">
        <v>0.32925261867893241</v>
      </c>
      <c r="J18" s="89">
        <v>-0.27784775931988248</v>
      </c>
      <c r="K18" s="89">
        <v>0.6806654981522442</v>
      </c>
      <c r="L18" s="89">
        <v>-0.56466146224045666</v>
      </c>
      <c r="M18" s="89">
        <v>-0.47531916320322498</v>
      </c>
      <c r="N18" s="89">
        <v>0.74901370595101824</v>
      </c>
      <c r="O18" s="89">
        <v>-4.6409864173069248E-2</v>
      </c>
      <c r="P18" s="89">
        <v>-0.82647514049870585</v>
      </c>
      <c r="Q18" s="89">
        <v>-1.0226734458828712</v>
      </c>
      <c r="R18" s="89">
        <v>-0.16622141066616747</v>
      </c>
      <c r="S18" s="89">
        <v>0.38553070301057257</v>
      </c>
      <c r="T18" s="89">
        <v>-0.21122868362534186</v>
      </c>
      <c r="U18" s="89">
        <v>8.6109175660231685E-2</v>
      </c>
      <c r="V18" s="89">
        <v>0.37175064524754831</v>
      </c>
      <c r="W18" s="89">
        <v>0.20805707910760418</v>
      </c>
      <c r="X18" s="89">
        <v>0.3951323193423395</v>
      </c>
      <c r="Y18" s="89">
        <v>-7.0205759842800752E-2</v>
      </c>
      <c r="Z18" s="89">
        <v>4.3183018556880448E-2</v>
      </c>
      <c r="AA18" s="89">
        <v>0.44414753352686187</v>
      </c>
      <c r="AB18" s="89">
        <v>-0.62159179450697044</v>
      </c>
      <c r="AC18" s="89">
        <v>-0.29944743486587377</v>
      </c>
      <c r="AD18" s="89">
        <v>-4.8338094936495324E-2</v>
      </c>
      <c r="AE18" s="89">
        <v>0.3956656785446544</v>
      </c>
      <c r="AF18" s="89">
        <v>0.74405147531604321</v>
      </c>
      <c r="AG18" s="89">
        <v>1.5289763259813016</v>
      </c>
      <c r="AH18" s="89">
        <v>1.1619557545365256</v>
      </c>
      <c r="AI18" s="89">
        <v>1.3344521225982842</v>
      </c>
      <c r="AJ18" s="89">
        <v>1.3016095809570416</v>
      </c>
      <c r="AK18" s="89">
        <v>1.5678850130969035</v>
      </c>
      <c r="AL18" s="89">
        <v>3.0300838322479651</v>
      </c>
      <c r="AM18" s="89">
        <v>0.44270647950372943</v>
      </c>
      <c r="AN18" s="89">
        <v>0.63211436180639069</v>
      </c>
      <c r="AO18" s="89">
        <v>-0.71864558795065037</v>
      </c>
      <c r="AP18" s="89">
        <v>-0.15723679833036242</v>
      </c>
      <c r="AQ18" s="89">
        <v>0.29145801143937167</v>
      </c>
      <c r="AR18" s="89">
        <v>0.6411878755376188</v>
      </c>
      <c r="AS18" s="89">
        <v>0.52854857624928808</v>
      </c>
      <c r="AT18" s="89">
        <v>0.41655716716710867</v>
      </c>
      <c r="AU18" s="89">
        <v>0.37920393157886423</v>
      </c>
      <c r="AV18" s="89">
        <v>0.20833207590711389</v>
      </c>
      <c r="AW18" s="89">
        <v>0.52327197039705453</v>
      </c>
      <c r="AX18" s="89">
        <v>0.21724877484448069</v>
      </c>
      <c r="AY18" s="89">
        <v>1.3023283866742119E-2</v>
      </c>
      <c r="AZ18" s="89">
        <v>-0.20448114457011224</v>
      </c>
      <c r="BA18" s="89">
        <v>-0.23472856794956032</v>
      </c>
      <c r="BB18" s="89">
        <v>0.54965456414788338</v>
      </c>
      <c r="BC18" s="89">
        <v>0.36600259439885097</v>
      </c>
      <c r="BD18" s="89">
        <v>0.53195151578182553</v>
      </c>
      <c r="BE18" s="89">
        <v>0.57634921079714463</v>
      </c>
      <c r="BF18" s="89">
        <v>0.38397162119683248</v>
      </c>
      <c r="BG18" s="89">
        <v>0.25062681014380583</v>
      </c>
      <c r="BH18" s="89">
        <v>0.62149950427639045</v>
      </c>
      <c r="BI18" s="89">
        <v>0.29123344473913626</v>
      </c>
      <c r="BJ18" s="89">
        <v>0.85019983775309615</v>
      </c>
      <c r="BK18" s="89">
        <v>0.69057464802788626</v>
      </c>
      <c r="BL18" s="89">
        <v>-9.5824763374985356E-2</v>
      </c>
      <c r="BM18" s="89">
        <v>-0.16360842930095432</v>
      </c>
      <c r="BN18" s="89">
        <v>0.6928652450640449</v>
      </c>
      <c r="BO18" s="89">
        <v>0.15092384623265342</v>
      </c>
      <c r="BP18" s="89">
        <v>0.62056157606087403</v>
      </c>
      <c r="BQ18" s="89">
        <v>2.2200407880822004</v>
      </c>
      <c r="BR18" s="89">
        <v>2.0500784643727732</v>
      </c>
      <c r="BS18" s="89">
        <v>1.165725902740733</v>
      </c>
      <c r="BT18" s="89">
        <v>-9.1082472445103146E-2</v>
      </c>
      <c r="BU18" s="89">
        <v>3.8609944195555634E-2</v>
      </c>
      <c r="BV18" s="89">
        <v>0.25393650998852824</v>
      </c>
      <c r="BW18" s="89">
        <v>0.42126298210101165</v>
      </c>
      <c r="BX18" s="89">
        <v>-0.51470874576649006</v>
      </c>
      <c r="BY18" s="89">
        <v>-0.33011110803499166</v>
      </c>
      <c r="BZ18" s="89">
        <v>0.5940554146675936</v>
      </c>
      <c r="CA18" s="89">
        <v>1.9292714115964893</v>
      </c>
      <c r="CB18" s="89">
        <v>0.25684539037043042</v>
      </c>
      <c r="CC18" s="89">
        <v>0.14941263531564886</v>
      </c>
      <c r="CD18" s="89">
        <v>-0.11615141953850161</v>
      </c>
      <c r="CE18" s="89">
        <v>0.13151797813228949</v>
      </c>
      <c r="CF18" s="89">
        <v>0.63689769358197257</v>
      </c>
      <c r="CG18" s="89">
        <v>1.0561403099682565</v>
      </c>
      <c r="CH18" s="89">
        <v>0.75251669013571831</v>
      </c>
      <c r="CI18" s="89">
        <v>-4.2490340844492103E-2</v>
      </c>
      <c r="CJ18" s="89">
        <v>-1.0430382339999267</v>
      </c>
      <c r="CK18" s="89">
        <v>-0.99262118883567396</v>
      </c>
      <c r="CL18" s="89">
        <v>0.36205021006432414</v>
      </c>
      <c r="CM18" s="89">
        <v>1.1857751191010735</v>
      </c>
      <c r="CN18" s="89">
        <v>0.68793807774989446</v>
      </c>
      <c r="CO18" s="89">
        <v>0.55116593432402716</v>
      </c>
      <c r="CP18" s="89">
        <v>0.40942599012387948</v>
      </c>
      <c r="CQ18" s="89">
        <v>0.69267839583666557</v>
      </c>
      <c r="CR18" s="89">
        <v>8.3207701029053283E-2</v>
      </c>
      <c r="CS18" s="89">
        <v>0.29889558366238411</v>
      </c>
      <c r="CT18" s="89">
        <v>0.81821928539018707</v>
      </c>
      <c r="CU18" s="89">
        <v>0.81856877153632102</v>
      </c>
      <c r="CV18" s="89">
        <v>-1.0024943818616072</v>
      </c>
      <c r="CW18" s="89">
        <v>-0.18109181061937152</v>
      </c>
      <c r="CX18" s="89">
        <v>1.9762794264150063</v>
      </c>
      <c r="CY18" s="89">
        <v>0.33059553770984351</v>
      </c>
      <c r="CZ18" s="89">
        <v>-0.40088266045755772</v>
      </c>
      <c r="DA18" s="89">
        <v>0.39166136168873322</v>
      </c>
      <c r="DB18" s="89">
        <v>0.99499187237914732</v>
      </c>
      <c r="DC18" s="89">
        <v>1.0944801064425747</v>
      </c>
      <c r="DD18" s="89">
        <v>0.64227183890419592</v>
      </c>
      <c r="DE18" s="89">
        <v>-0.65117119118809352</v>
      </c>
      <c r="DF18" s="89">
        <v>0.1931624708195967</v>
      </c>
      <c r="DG18" s="89">
        <v>0.68461649522113532</v>
      </c>
      <c r="DH18" s="89">
        <v>0.26068299296049258</v>
      </c>
      <c r="DI18" s="89">
        <v>-1.5943788885683152</v>
      </c>
      <c r="DJ18" s="89">
        <v>-0.25048026455255501</v>
      </c>
      <c r="DK18" s="89">
        <v>0.97889160400430608</v>
      </c>
      <c r="DL18" s="89">
        <v>0.77417784048445792</v>
      </c>
      <c r="DM18" s="89">
        <v>1.1700214562022859</v>
      </c>
      <c r="DN18" s="89">
        <v>0.57930865009858667</v>
      </c>
      <c r="DO18" s="89">
        <v>-0.29427729240544265</v>
      </c>
      <c r="DP18" s="89">
        <v>-0.14155978248578949</v>
      </c>
      <c r="DQ18" s="89">
        <v>0.10071138633185317</v>
      </c>
      <c r="DR18" s="70">
        <f>(DR5/DQ5-1)*100</f>
        <v>0.73232724051830456</v>
      </c>
      <c r="DS18" s="70">
        <f t="shared" ref="DS18:FB18" si="22">(DS5/DR5-1)*100</f>
        <v>-6.4173590935090452E-2</v>
      </c>
      <c r="DT18" s="70">
        <f t="shared" si="22"/>
        <v>-5.419018094853234E-2</v>
      </c>
      <c r="DU18" s="70">
        <f t="shared" si="22"/>
        <v>-9.8140616181963125E-2</v>
      </c>
      <c r="DV18" s="70">
        <f t="shared" si="22"/>
        <v>0.48791391672311502</v>
      </c>
      <c r="DW18" s="70">
        <f t="shared" si="22"/>
        <v>-0.23214048083085581</v>
      </c>
      <c r="DX18" s="70">
        <f t="shared" si="22"/>
        <v>7.9188710719657607E-3</v>
      </c>
      <c r="DY18" s="70">
        <f t="shared" si="22"/>
        <v>0.21680852498267011</v>
      </c>
      <c r="DZ18" s="70">
        <f t="shared" si="22"/>
        <v>-0.15220588190356654</v>
      </c>
      <c r="EA18" s="70">
        <f t="shared" si="22"/>
        <v>0.1118300579042053</v>
      </c>
      <c r="EB18" s="70">
        <f t="shared" si="22"/>
        <v>0.17219647766371082</v>
      </c>
      <c r="EC18" s="70">
        <f t="shared" si="22"/>
        <v>0.36036016043525798</v>
      </c>
      <c r="ED18" s="70">
        <f t="shared" si="22"/>
        <v>0.37474612902677062</v>
      </c>
      <c r="EE18" s="70">
        <f t="shared" si="22"/>
        <v>-5.0441946757528999E-2</v>
      </c>
      <c r="EF18" s="70">
        <f t="shared" si="22"/>
        <v>0.20993327308749254</v>
      </c>
      <c r="EG18" s="70">
        <f t="shared" si="22"/>
        <v>-0.14357811667516929</v>
      </c>
      <c r="EH18" s="70">
        <f t="shared" si="22"/>
        <v>0.29307915842622378</v>
      </c>
      <c r="EI18" s="70">
        <f t="shared" si="22"/>
        <v>0.33244692361233952</v>
      </c>
      <c r="EJ18" s="70">
        <f t="shared" si="22"/>
        <v>7.8227160426247444E-2</v>
      </c>
      <c r="EK18" s="70">
        <f t="shared" si="22"/>
        <v>0.41874676670119459</v>
      </c>
      <c r="EL18" s="70">
        <f t="shared" si="22"/>
        <v>6.3631874247849218E-2</v>
      </c>
      <c r="EM18" s="70">
        <f t="shared" si="22"/>
        <v>0.63976196841495359</v>
      </c>
      <c r="EN18" s="70">
        <f t="shared" si="22"/>
        <v>0.54812740496901213</v>
      </c>
      <c r="EO18" s="70">
        <f t="shared" si="22"/>
        <v>-1.1898005504792586</v>
      </c>
      <c r="EP18" s="70">
        <f t="shared" si="22"/>
        <v>-0.15856175829698227</v>
      </c>
      <c r="EQ18" s="70">
        <f t="shared" si="22"/>
        <v>-1.1243143152361856E-2</v>
      </c>
      <c r="ER18" s="70">
        <f t="shared" si="22"/>
        <v>8.1386808161809654E-2</v>
      </c>
      <c r="ES18" s="70">
        <f t="shared" si="22"/>
        <v>0.40350749264188579</v>
      </c>
      <c r="ET18" s="70">
        <f t="shared" si="22"/>
        <v>0.23524240112851036</v>
      </c>
      <c r="EU18" s="70">
        <f t="shared" si="22"/>
        <v>0.26597480018726305</v>
      </c>
      <c r="EV18" s="70">
        <f t="shared" si="22"/>
        <v>-0.23658089859750486</v>
      </c>
      <c r="EW18" s="70">
        <f t="shared" si="22"/>
        <v>0.70863328421391092</v>
      </c>
      <c r="EX18" s="70">
        <f t="shared" si="22"/>
        <v>-0.78752036699774042</v>
      </c>
      <c r="EY18" s="70">
        <f t="shared" si="22"/>
        <v>3.8442059686083496E-2</v>
      </c>
      <c r="EZ18" s="70">
        <f t="shared" si="22"/>
        <v>-0.18504471384029886</v>
      </c>
      <c r="FA18" s="70">
        <f t="shared" si="22"/>
        <v>0.1936408131952394</v>
      </c>
      <c r="FB18" s="70">
        <f t="shared" si="22"/>
        <v>0.16536372970323843</v>
      </c>
      <c r="FC18" s="70">
        <f t="shared" si="11"/>
        <v>4.3832969134460775E-2</v>
      </c>
      <c r="FD18" s="70">
        <f t="shared" si="12"/>
        <v>-0.16115240351159965</v>
      </c>
      <c r="FE18" s="70">
        <f t="shared" si="13"/>
        <v>-0.28854363803155758</v>
      </c>
      <c r="FF18" s="70">
        <f t="shared" si="14"/>
        <v>-100</v>
      </c>
      <c r="FG18" s="70" t="e">
        <f t="shared" si="15"/>
        <v>#DIV/0!</v>
      </c>
      <c r="FH18" s="70" t="e">
        <f t="shared" si="16"/>
        <v>#DIV/0!</v>
      </c>
      <c r="FI18" s="70" t="e">
        <f t="shared" si="17"/>
        <v>#DIV/0!</v>
      </c>
      <c r="FJ18" s="70" t="e">
        <f t="shared" si="18"/>
        <v>#DIV/0!</v>
      </c>
      <c r="FK18" s="70" t="e">
        <f t="shared" si="19"/>
        <v>#DIV/0!</v>
      </c>
      <c r="FL18" s="70" t="e">
        <f t="shared" si="20"/>
        <v>#DIV/0!</v>
      </c>
      <c r="FM18" s="70" t="e">
        <f t="shared" si="21"/>
        <v>#DIV/0!</v>
      </c>
    </row>
    <row r="19" spans="1:169" ht="13.15" x14ac:dyDescent="0.25">
      <c r="A19" s="69" t="s">
        <v>8</v>
      </c>
      <c r="C19" s="89">
        <v>2.0479735792618969</v>
      </c>
      <c r="D19" s="89">
        <v>0.37977022239890079</v>
      </c>
      <c r="E19" s="89">
        <v>0.62375002817098846</v>
      </c>
      <c r="F19" s="89">
        <v>1.4652460680233181</v>
      </c>
      <c r="G19" s="89">
        <v>1.6551796411057751</v>
      </c>
      <c r="H19" s="89">
        <v>0.55678179013911588</v>
      </c>
      <c r="I19" s="89">
        <v>0.80970480366768793</v>
      </c>
      <c r="J19" s="89">
        <v>0.7479364149311829</v>
      </c>
      <c r="K19" s="89">
        <v>0.41246505459910932</v>
      </c>
      <c r="L19" s="89">
        <v>0.31243680191745948</v>
      </c>
      <c r="M19" s="89">
        <v>0.39498805852355989</v>
      </c>
      <c r="N19" s="89">
        <v>0.15442746136562491</v>
      </c>
      <c r="O19" s="89">
        <v>0.13583850155132193</v>
      </c>
      <c r="P19" s="89">
        <v>-0.58191591663395714</v>
      </c>
      <c r="Q19" s="89">
        <v>-0.67778909202063087</v>
      </c>
      <c r="R19" s="89">
        <v>-0.23800906568754998</v>
      </c>
      <c r="S19" s="89">
        <v>-1.9327176874295304E-2</v>
      </c>
      <c r="T19" s="89">
        <v>-8.6487919122735235E-2</v>
      </c>
      <c r="U19" s="89">
        <v>0.47551927200111255</v>
      </c>
      <c r="V19" s="89">
        <v>0.18083145301375225</v>
      </c>
      <c r="W19" s="89">
        <v>0.33081128447947084</v>
      </c>
      <c r="X19" s="89">
        <v>-0.14436686932889353</v>
      </c>
      <c r="Y19" s="89">
        <v>0.23186415961335971</v>
      </c>
      <c r="Z19" s="89">
        <v>-0.12662298474346301</v>
      </c>
      <c r="AA19" s="89">
        <v>5.8572395994049842E-2</v>
      </c>
      <c r="AB19" s="89">
        <v>-0.20550783722268484</v>
      </c>
      <c r="AC19" s="89">
        <v>1.538810384813516E-2</v>
      </c>
      <c r="AD19" s="89">
        <v>0.18391718439099147</v>
      </c>
      <c r="AE19" s="89">
        <v>0.22650064524272207</v>
      </c>
      <c r="AF19" s="89">
        <v>0.72196731160232286</v>
      </c>
      <c r="AG19" s="89">
        <v>0.77643083887275477</v>
      </c>
      <c r="AH19" s="89">
        <v>0.75187898583246593</v>
      </c>
      <c r="AI19" s="89">
        <v>1.2258920793471573</v>
      </c>
      <c r="AJ19" s="89">
        <v>1.1585461257481056</v>
      </c>
      <c r="AK19" s="89">
        <v>2.0000291407679782</v>
      </c>
      <c r="AL19" s="89">
        <v>1.7496949261568417</v>
      </c>
      <c r="AM19" s="89">
        <v>1.7067134752584145</v>
      </c>
      <c r="AN19" s="89">
        <v>0.72545749985331032</v>
      </c>
      <c r="AO19" s="89">
        <v>-5.3219036571949818E-2</v>
      </c>
      <c r="AP19" s="89">
        <v>0.33439627497391378</v>
      </c>
      <c r="AQ19" s="89">
        <v>0.20023733162142232</v>
      </c>
      <c r="AR19" s="89">
        <v>0.28757603691562661</v>
      </c>
      <c r="AS19" s="89">
        <v>0.58217718819992825</v>
      </c>
      <c r="AT19" s="89">
        <v>0.24255330860076807</v>
      </c>
      <c r="AU19" s="89">
        <v>0.62186428973503016</v>
      </c>
      <c r="AV19" s="89">
        <v>0.49230983246824067</v>
      </c>
      <c r="AW19" s="89">
        <v>0.53665692645590291</v>
      </c>
      <c r="AX19" s="89">
        <v>0.5661264158191015</v>
      </c>
      <c r="AY19" s="89">
        <v>0.49748704819179146</v>
      </c>
      <c r="AZ19" s="89">
        <v>0.16783419620143292</v>
      </c>
      <c r="BA19" s="89">
        <v>7.7747771574454561E-2</v>
      </c>
      <c r="BB19" s="89">
        <v>0.47420284058568019</v>
      </c>
      <c r="BC19" s="89">
        <v>0.19196999260118197</v>
      </c>
      <c r="BD19" s="89">
        <v>0.19095774348432126</v>
      </c>
      <c r="BE19" s="89">
        <v>0.6627807023045662</v>
      </c>
      <c r="BF19" s="89">
        <v>0.43756531926741893</v>
      </c>
      <c r="BG19" s="89">
        <v>0.77255318306119758</v>
      </c>
      <c r="BH19" s="89">
        <v>0.21264971108285735</v>
      </c>
      <c r="BI19" s="89">
        <v>0.66822986855650246</v>
      </c>
      <c r="BJ19" s="89">
        <v>0.55394153152032999</v>
      </c>
      <c r="BK19" s="89">
        <v>0.52110399221065862</v>
      </c>
      <c r="BL19" s="89">
        <v>0.35764306363907927</v>
      </c>
      <c r="BM19" s="89">
        <v>6.2464121829197694E-2</v>
      </c>
      <c r="BN19" s="89">
        <v>0.39194812457992168</v>
      </c>
      <c r="BO19" s="89">
        <v>0.51746318324394913</v>
      </c>
      <c r="BP19" s="89">
        <v>0.93453591905636735</v>
      </c>
      <c r="BQ19" s="89">
        <v>0.92152516736894174</v>
      </c>
      <c r="BR19" s="89">
        <v>0.94422867978640745</v>
      </c>
      <c r="BS19" s="89">
        <v>1.0425449433657752</v>
      </c>
      <c r="BT19" s="89">
        <v>0.25936004818365443</v>
      </c>
      <c r="BU19" s="89">
        <v>0.48509467913779858</v>
      </c>
      <c r="BV19" s="89">
        <v>0.47440055553618077</v>
      </c>
      <c r="BW19" s="89">
        <v>0.67322140873791181</v>
      </c>
      <c r="BX19" s="89">
        <v>-0.3083212109748823</v>
      </c>
      <c r="BY19" s="89">
        <v>3.2963637849414695E-2</v>
      </c>
      <c r="BZ19" s="89">
        <v>0.21127901310460384</v>
      </c>
      <c r="CA19" s="89">
        <v>1.349825728371723</v>
      </c>
      <c r="CB19" s="89">
        <v>0.50508153742061523</v>
      </c>
      <c r="CC19" s="89">
        <v>0.42492804605180901</v>
      </c>
      <c r="CD19" s="89">
        <v>-0.15804542289841184</v>
      </c>
      <c r="CE19" s="89">
        <v>3.2335084067813824E-2</v>
      </c>
      <c r="CF19" s="89">
        <v>8.5982121924255139E-2</v>
      </c>
      <c r="CG19" s="89">
        <v>0.64890616543282764</v>
      </c>
      <c r="CH19" s="89">
        <v>1.0645215277907516</v>
      </c>
      <c r="CI19" s="89">
        <v>0.63066965409606102</v>
      </c>
      <c r="CJ19" s="89">
        <v>-0.24465763546565045</v>
      </c>
      <c r="CK19" s="89">
        <v>-0.28538809431599699</v>
      </c>
      <c r="CL19" s="89">
        <v>-0.29776851441998264</v>
      </c>
      <c r="CM19" s="89">
        <v>0.89584725782758667</v>
      </c>
      <c r="CN19" s="89">
        <v>0.72017797361336733</v>
      </c>
      <c r="CO19" s="89">
        <v>0.64309881617805598</v>
      </c>
      <c r="CP19" s="89">
        <v>0.3282600135181335</v>
      </c>
      <c r="CQ19" s="89">
        <v>0.38645360155322717</v>
      </c>
      <c r="CR19" s="89">
        <v>0.14330388553471796</v>
      </c>
      <c r="CS19" s="89">
        <v>0.53603434585840493</v>
      </c>
      <c r="CT19" s="89">
        <v>8.2434427328936799E-2</v>
      </c>
      <c r="CU19" s="89">
        <v>0.78354253588490685</v>
      </c>
      <c r="CV19" s="89">
        <v>6.5067757537984328E-2</v>
      </c>
      <c r="CW19" s="89">
        <v>1.0401806939874803E-2</v>
      </c>
      <c r="CX19" s="89">
        <v>0.66586503389853835</v>
      </c>
      <c r="CY19" s="89">
        <v>-7.2554569334581931E-2</v>
      </c>
      <c r="CZ19" s="89">
        <v>0.89811138501318943</v>
      </c>
      <c r="DA19" s="89">
        <v>0.715008114963811</v>
      </c>
      <c r="DB19" s="89">
        <v>0.33440631458934167</v>
      </c>
      <c r="DC19" s="89">
        <v>0.4901872314888589</v>
      </c>
      <c r="DD19" s="89">
        <v>0.16400981345570109</v>
      </c>
      <c r="DE19" s="89">
        <v>0.37535326092388299</v>
      </c>
      <c r="DF19" s="89">
        <v>-3.2918067243770111E-2</v>
      </c>
      <c r="DG19" s="89">
        <v>0.22682777923554998</v>
      </c>
      <c r="DH19" s="89">
        <v>0.10603924156868949</v>
      </c>
      <c r="DI19" s="89">
        <v>-0.24746332243985592</v>
      </c>
      <c r="DJ19" s="89">
        <v>0.21732687106750248</v>
      </c>
      <c r="DK19" s="89">
        <v>2.5538908600797328E-2</v>
      </c>
      <c r="DL19" s="89">
        <v>0.4205195023509134</v>
      </c>
      <c r="DM19" s="89">
        <v>0.52754581375951126</v>
      </c>
      <c r="DN19" s="89">
        <v>7.1356373630981906E-2</v>
      </c>
      <c r="DO19" s="89">
        <v>5.2389147998144203E-2</v>
      </c>
      <c r="DP19" s="89">
        <v>0.20033263717023075</v>
      </c>
      <c r="DQ19" s="89">
        <v>0.39246120984290922</v>
      </c>
      <c r="DR19" s="70">
        <f t="shared" ref="DR19:FB25" si="23">(DR6/DQ6-1)*100</f>
        <v>0.32048063581888719</v>
      </c>
      <c r="DS19" s="70">
        <f t="shared" si="23"/>
        <v>0.40415017732602365</v>
      </c>
      <c r="DT19" s="70">
        <f t="shared" si="23"/>
        <v>-0.21646425252415114</v>
      </c>
      <c r="DU19" s="70">
        <f t="shared" si="23"/>
        <v>-0.10072015663031841</v>
      </c>
      <c r="DV19" s="70">
        <f t="shared" si="23"/>
        <v>0.20470587074545854</v>
      </c>
      <c r="DW19" s="70">
        <f t="shared" si="23"/>
        <v>0.17433344687478591</v>
      </c>
      <c r="DX19" s="70">
        <f t="shared" si="23"/>
        <v>7.7053075920541225E-2</v>
      </c>
      <c r="DY19" s="70">
        <f t="shared" si="23"/>
        <v>0.23153661366535072</v>
      </c>
      <c r="DZ19" s="70">
        <f t="shared" si="23"/>
        <v>2.0436300905890548E-2</v>
      </c>
      <c r="EA19" s="70">
        <f t="shared" si="23"/>
        <v>0.12287053866457676</v>
      </c>
      <c r="EB19" s="70">
        <f t="shared" si="23"/>
        <v>0.31912119530987937</v>
      </c>
      <c r="EC19" s="70">
        <f t="shared" si="23"/>
        <v>0.30277176133211015</v>
      </c>
      <c r="ED19" s="70">
        <f t="shared" si="23"/>
        <v>0.21701852455140447</v>
      </c>
      <c r="EE19" s="70">
        <f t="shared" si="23"/>
        <v>-9.0733225578609744E-2</v>
      </c>
      <c r="EF19" s="70">
        <f t="shared" si="23"/>
        <v>-5.1108405213307062E-2</v>
      </c>
      <c r="EG19" s="70">
        <f t="shared" si="23"/>
        <v>9.8039042417230604E-3</v>
      </c>
      <c r="EH19" s="70">
        <f t="shared" si="23"/>
        <v>0.44259553804628649</v>
      </c>
      <c r="EI19" s="70">
        <f t="shared" si="23"/>
        <v>0.16283220913271279</v>
      </c>
      <c r="EJ19" s="70">
        <f t="shared" si="23"/>
        <v>0.1819723885519986</v>
      </c>
      <c r="EK19" s="70">
        <f t="shared" si="23"/>
        <v>0.28484436708653416</v>
      </c>
      <c r="EL19" s="70">
        <f t="shared" si="23"/>
        <v>0.12439974809768106</v>
      </c>
      <c r="EM19" s="70">
        <f t="shared" si="23"/>
        <v>0.26350509196166882</v>
      </c>
      <c r="EN19" s="70">
        <f t="shared" si="23"/>
        <v>2.4874683124179509</v>
      </c>
      <c r="EO19" s="70">
        <f t="shared" si="23"/>
        <v>-1.8344369325343335</v>
      </c>
      <c r="EP19" s="70">
        <f t="shared" si="23"/>
        <v>-8.2467960479837288E-2</v>
      </c>
      <c r="EQ19" s="70">
        <f t="shared" si="23"/>
        <v>-0.26020966133389889</v>
      </c>
      <c r="ER19" s="70">
        <f t="shared" si="23"/>
        <v>0.18802674726361435</v>
      </c>
      <c r="ES19" s="70">
        <f t="shared" si="23"/>
        <v>0.36197568158544691</v>
      </c>
      <c r="ET19" s="70">
        <f t="shared" si="23"/>
        <v>-0.24696432978368321</v>
      </c>
      <c r="EU19" s="70">
        <f t="shared" si="23"/>
        <v>0.632609927259975</v>
      </c>
      <c r="EV19" s="70">
        <f t="shared" si="23"/>
        <v>0.35560812834694033</v>
      </c>
      <c r="EW19" s="70">
        <f t="shared" si="23"/>
        <v>1.4435980436807494</v>
      </c>
      <c r="EX19" s="70">
        <f t="shared" si="23"/>
        <v>-1.4386525853420817</v>
      </c>
      <c r="EY19" s="70">
        <f t="shared" si="23"/>
        <v>1.8840960990740285E-2</v>
      </c>
      <c r="EZ19" s="70">
        <f t="shared" si="23"/>
        <v>-0.36319272264812019</v>
      </c>
      <c r="FA19" s="70">
        <f t="shared" si="23"/>
        <v>0.19854905575671378</v>
      </c>
      <c r="FB19" s="70">
        <f t="shared" si="23"/>
        <v>0.30437902454985011</v>
      </c>
      <c r="FC19" s="70">
        <f t="shared" si="11"/>
        <v>0.16552395494615624</v>
      </c>
      <c r="FD19" s="70">
        <f t="shared" si="11"/>
        <v>-0.114786289485036</v>
      </c>
      <c r="FE19" s="70">
        <f t="shared" si="11"/>
        <v>-4.0699338379912575E-2</v>
      </c>
      <c r="FF19" s="70">
        <f t="shared" si="11"/>
        <v>-100</v>
      </c>
      <c r="FG19" s="70" t="e">
        <f t="shared" si="11"/>
        <v>#DIV/0!</v>
      </c>
      <c r="FH19" s="70" t="e">
        <f t="shared" si="11"/>
        <v>#DIV/0!</v>
      </c>
      <c r="FI19" s="70" t="e">
        <f t="shared" si="11"/>
        <v>#DIV/0!</v>
      </c>
      <c r="FJ19" s="70" t="e">
        <f t="shared" si="11"/>
        <v>#DIV/0!</v>
      </c>
      <c r="FK19" s="70" t="e">
        <f t="shared" si="11"/>
        <v>#DIV/0!</v>
      </c>
      <c r="FL19" s="70" t="e">
        <f t="shared" si="11"/>
        <v>#DIV/0!</v>
      </c>
      <c r="FM19" s="70" t="e">
        <f t="shared" si="11"/>
        <v>#DIV/0!</v>
      </c>
    </row>
    <row r="20" spans="1:169" ht="13.15" x14ac:dyDescent="0.25">
      <c r="A20" s="69" t="s">
        <v>9</v>
      </c>
      <c r="C20" s="89">
        <v>2.2980584200536391</v>
      </c>
      <c r="D20" s="89">
        <v>0.92904539655791485</v>
      </c>
      <c r="E20" s="89">
        <v>1.1029158274544537</v>
      </c>
      <c r="F20" s="89">
        <v>1.3998998414611385</v>
      </c>
      <c r="G20" s="89">
        <v>0.94304040168349257</v>
      </c>
      <c r="H20" s="89">
        <v>0.41289359534077974</v>
      </c>
      <c r="I20" s="89">
        <v>0.52471341409014993</v>
      </c>
      <c r="J20" s="89">
        <v>1.6491121085839611</v>
      </c>
      <c r="K20" s="89">
        <v>-7.4510037971675658E-2</v>
      </c>
      <c r="L20" s="89">
        <v>0.11911687062151621</v>
      </c>
      <c r="M20" s="89">
        <v>0.44610237855198243</v>
      </c>
      <c r="N20" s="89">
        <v>0.42399505536265814</v>
      </c>
      <c r="O20" s="89">
        <v>2.1471387343985349E-2</v>
      </c>
      <c r="P20" s="89">
        <v>-0.63496876569697491</v>
      </c>
      <c r="Q20" s="89">
        <v>-0.52815235016935302</v>
      </c>
      <c r="R20" s="89">
        <v>-0.12345825928833376</v>
      </c>
      <c r="S20" s="89">
        <v>0.37150056097097206</v>
      </c>
      <c r="T20" s="89">
        <v>-2.159015236496975E-2</v>
      </c>
      <c r="U20" s="89">
        <v>0.83188569085759223</v>
      </c>
      <c r="V20" s="89">
        <v>0.28085574269929303</v>
      </c>
      <c r="W20" s="89">
        <v>0.33908748721900306</v>
      </c>
      <c r="X20" s="89">
        <v>-0.50372980690004399</v>
      </c>
      <c r="Y20" s="89">
        <v>9.2543230727493153E-2</v>
      </c>
      <c r="Z20" s="89">
        <v>0.18748885497203993</v>
      </c>
      <c r="AA20" s="89">
        <v>-5.5085333390547664E-2</v>
      </c>
      <c r="AB20" s="89">
        <v>-0.2462887699994587</v>
      </c>
      <c r="AC20" s="89">
        <v>-3.8241585293696811E-2</v>
      </c>
      <c r="AD20" s="89">
        <v>6.6241458729465741E-2</v>
      </c>
      <c r="AE20" s="89">
        <v>-7.8072438724496873E-2</v>
      </c>
      <c r="AF20" s="89">
        <v>0.69889847371860103</v>
      </c>
      <c r="AG20" s="89">
        <v>1.0420556291871108</v>
      </c>
      <c r="AH20" s="89">
        <v>1.0224218637280513</v>
      </c>
      <c r="AI20" s="89">
        <v>1.3148613460000513</v>
      </c>
      <c r="AJ20" s="89">
        <v>1.6501992891521988</v>
      </c>
      <c r="AK20" s="89">
        <v>1.595180414568298</v>
      </c>
      <c r="AL20" s="89">
        <v>1.0313746175577343</v>
      </c>
      <c r="AM20" s="89">
        <v>1.518195788493748</v>
      </c>
      <c r="AN20" s="89">
        <v>0.56509914389204496</v>
      </c>
      <c r="AO20" s="89">
        <v>-0.26232542698818584</v>
      </c>
      <c r="AP20" s="89">
        <v>0.31610727241357939</v>
      </c>
      <c r="AQ20" s="89">
        <v>0.13934526138479342</v>
      </c>
      <c r="AR20" s="89">
        <v>1.0284016350264213</v>
      </c>
      <c r="AS20" s="89">
        <v>0.30853961196013469</v>
      </c>
      <c r="AT20" s="89">
        <v>0.51127996923541197</v>
      </c>
      <c r="AU20" s="89">
        <v>0.46326435069359295</v>
      </c>
      <c r="AV20" s="89">
        <v>0.20196357605370974</v>
      </c>
      <c r="AW20" s="89">
        <v>0.35673530770348183</v>
      </c>
      <c r="AX20" s="89">
        <v>0.52364938086277846</v>
      </c>
      <c r="AY20" s="89">
        <v>0.64875995557627242</v>
      </c>
      <c r="AZ20" s="89">
        <v>0.36130483138168135</v>
      </c>
      <c r="BA20" s="89">
        <v>-0.12034901544104581</v>
      </c>
      <c r="BB20" s="89">
        <v>0.50474948156049582</v>
      </c>
      <c r="BC20" s="89">
        <v>0.14881164392688273</v>
      </c>
      <c r="BD20" s="89">
        <v>0.69951539335724178</v>
      </c>
      <c r="BE20" s="89">
        <v>0.56480040196547066</v>
      </c>
      <c r="BF20" s="89">
        <v>0.83314156220604119</v>
      </c>
      <c r="BG20" s="89">
        <v>0.23758598534080466</v>
      </c>
      <c r="BH20" s="89">
        <v>0.41037338422458269</v>
      </c>
      <c r="BI20" s="89">
        <v>1.0188459419886442</v>
      </c>
      <c r="BJ20" s="89">
        <v>0.77361248442511243</v>
      </c>
      <c r="BK20" s="89">
        <v>0.41805510610055663</v>
      </c>
      <c r="BL20" s="89">
        <v>0.4116012967886995</v>
      </c>
      <c r="BM20" s="89">
        <v>0.15968220810154143</v>
      </c>
      <c r="BN20" s="89">
        <v>-0.35452424009057015</v>
      </c>
      <c r="BO20" s="89">
        <v>0.26228091935083242</v>
      </c>
      <c r="BP20" s="89">
        <v>0.56684317975643772</v>
      </c>
      <c r="BQ20" s="89">
        <v>1.6087330877569528</v>
      </c>
      <c r="BR20" s="89">
        <v>1.8175779262805003</v>
      </c>
      <c r="BS20" s="89">
        <v>0.7821480391908775</v>
      </c>
      <c r="BT20" s="89">
        <v>-9.5808784632056554E-2</v>
      </c>
      <c r="BU20" s="89">
        <v>-0.32769236068724839</v>
      </c>
      <c r="BV20" s="89">
        <v>0.64344985398845367</v>
      </c>
      <c r="BW20" s="89">
        <v>0.88207398543751481</v>
      </c>
      <c r="BX20" s="89">
        <v>0.62406434389827847</v>
      </c>
      <c r="BY20" s="89">
        <v>-0.17305518296225619</v>
      </c>
      <c r="BZ20" s="89">
        <v>0.73453560675023066</v>
      </c>
      <c r="CA20" s="89">
        <v>1.3437900616809939</v>
      </c>
      <c r="CB20" s="89">
        <v>1.2725983706437738</v>
      </c>
      <c r="CC20" s="89">
        <v>0.15829714383239768</v>
      </c>
      <c r="CD20" s="89">
        <v>-0.78303991197150591</v>
      </c>
      <c r="CE20" s="89">
        <v>0.22094853279583937</v>
      </c>
      <c r="CF20" s="89">
        <v>1.2339607710591727</v>
      </c>
      <c r="CG20" s="89">
        <v>1.0655706569619339</v>
      </c>
      <c r="CH20" s="89">
        <v>1.4228475284243869</v>
      </c>
      <c r="CI20" s="89">
        <v>0.44409626424029014</v>
      </c>
      <c r="CJ20" s="89">
        <v>-0.97311329952972647</v>
      </c>
      <c r="CK20" s="89">
        <v>-0.35178720158398624</v>
      </c>
      <c r="CL20" s="89">
        <v>1.2266851933020018</v>
      </c>
      <c r="CM20" s="89">
        <v>0.38378601435251625</v>
      </c>
      <c r="CN20" s="89">
        <v>0.3905296626238286</v>
      </c>
      <c r="CO20" s="89">
        <v>0.1516810262376822</v>
      </c>
      <c r="CP20" s="89">
        <v>0.93221383097148447</v>
      </c>
      <c r="CQ20" s="89">
        <v>0.61876408958716489</v>
      </c>
      <c r="CR20" s="89">
        <v>-2.7092467867440018E-2</v>
      </c>
      <c r="CS20" s="89">
        <v>-0.18498963341530006</v>
      </c>
      <c r="CT20" s="89">
        <v>1.1197191782430949</v>
      </c>
      <c r="CU20" s="89">
        <v>0.61284635873710691</v>
      </c>
      <c r="CV20" s="89">
        <v>0.35586261653637319</v>
      </c>
      <c r="CW20" s="89">
        <v>1.251690684270268</v>
      </c>
      <c r="CX20" s="89">
        <v>1.7656810381885713</v>
      </c>
      <c r="CY20" s="89">
        <v>-1.7300189546388123</v>
      </c>
      <c r="CZ20" s="89">
        <v>-9.0308245648651475E-2</v>
      </c>
      <c r="DA20" s="89">
        <v>-0.2058595041865563</v>
      </c>
      <c r="DB20" s="89">
        <v>1.0211430413773481</v>
      </c>
      <c r="DC20" s="89">
        <v>2.4466582792892488E-2</v>
      </c>
      <c r="DD20" s="89">
        <v>1.046438348115708</v>
      </c>
      <c r="DE20" s="89">
        <v>-0.35812592329200754</v>
      </c>
      <c r="DF20" s="89">
        <v>0.2285378719409481</v>
      </c>
      <c r="DG20" s="89">
        <v>1.3744667823575307</v>
      </c>
      <c r="DH20" s="89">
        <v>8.7175384342241813E-2</v>
      </c>
      <c r="DI20" s="89">
        <v>-1.1239362903391115</v>
      </c>
      <c r="DJ20" s="89">
        <v>-0.71189855883265762</v>
      </c>
      <c r="DK20" s="89">
        <v>-0.18983593298220747</v>
      </c>
      <c r="DL20" s="89">
        <v>2.099209210441666</v>
      </c>
      <c r="DM20" s="89">
        <v>1.5467435675608376</v>
      </c>
      <c r="DN20" s="89">
        <v>1.4124442506117996</v>
      </c>
      <c r="DO20" s="89">
        <v>-0.11118484597054668</v>
      </c>
      <c r="DP20" s="89">
        <v>-7.3602544716799834E-2</v>
      </c>
      <c r="DQ20" s="89">
        <v>-0.54651756048350597</v>
      </c>
      <c r="DR20" s="70">
        <f t="shared" si="23"/>
        <v>0.75485528673444602</v>
      </c>
      <c r="DS20" s="70">
        <f t="shared" si="23"/>
        <v>6.9962587006555665E-2</v>
      </c>
      <c r="DT20" s="70">
        <f t="shared" si="23"/>
        <v>-0.28405698805269441</v>
      </c>
      <c r="DU20" s="70">
        <f t="shared" si="23"/>
        <v>-0.27483591277167596</v>
      </c>
      <c r="DV20" s="70">
        <f t="shared" si="23"/>
        <v>9.1701223967821655E-2</v>
      </c>
      <c r="DW20" s="70">
        <f t="shared" si="23"/>
        <v>3.0248504049201763E-2</v>
      </c>
      <c r="DX20" s="70">
        <f t="shared" si="23"/>
        <v>0.16737789082175158</v>
      </c>
      <c r="DY20" s="70">
        <f t="shared" si="23"/>
        <v>0.28146026212219066</v>
      </c>
      <c r="DZ20" s="70">
        <f t="shared" si="23"/>
        <v>-0.19553548988885394</v>
      </c>
      <c r="EA20" s="70">
        <f t="shared" si="23"/>
        <v>0.20923665843461947</v>
      </c>
      <c r="EB20" s="70">
        <f t="shared" si="23"/>
        <v>0.27817029277048544</v>
      </c>
      <c r="EC20" s="70">
        <f t="shared" si="23"/>
        <v>0.46361868340429879</v>
      </c>
      <c r="ED20" s="70">
        <f t="shared" si="23"/>
        <v>0.41186522062279796</v>
      </c>
      <c r="EE20" s="70">
        <f t="shared" si="23"/>
        <v>-0.31051622609353791</v>
      </c>
      <c r="EF20" s="70">
        <f t="shared" si="23"/>
        <v>-0.13844400015012859</v>
      </c>
      <c r="EG20" s="70">
        <f t="shared" si="23"/>
        <v>0.40023598457881171</v>
      </c>
      <c r="EH20" s="70">
        <f t="shared" si="23"/>
        <v>0.71187629473272729</v>
      </c>
      <c r="EI20" s="70">
        <f t="shared" si="23"/>
        <v>0.30581413683603564</v>
      </c>
      <c r="EJ20" s="70">
        <f t="shared" si="23"/>
        <v>0.66004017569558648</v>
      </c>
      <c r="EK20" s="70">
        <f t="shared" si="23"/>
        <v>1.1803422092929061</v>
      </c>
      <c r="EL20" s="70">
        <f t="shared" si="23"/>
        <v>-0.10953292880595544</v>
      </c>
      <c r="EM20" s="70">
        <f t="shared" si="23"/>
        <v>0.29804413752527736</v>
      </c>
      <c r="EN20" s="70">
        <f t="shared" si="23"/>
        <v>1.265975903780503</v>
      </c>
      <c r="EO20" s="70">
        <f t="shared" si="23"/>
        <v>-2.7620801760283809</v>
      </c>
      <c r="EP20" s="70">
        <f t="shared" si="23"/>
        <v>-3.1677883761715986E-2</v>
      </c>
      <c r="EQ20" s="70">
        <f t="shared" si="23"/>
        <v>-0.23067763926305496</v>
      </c>
      <c r="ER20" s="70">
        <f t="shared" si="23"/>
        <v>0.27825427260752544</v>
      </c>
      <c r="ES20" s="70">
        <f t="shared" si="23"/>
        <v>0.6392834124152369</v>
      </c>
      <c r="ET20" s="70">
        <f t="shared" si="23"/>
        <v>-0.64834775808468859</v>
      </c>
      <c r="EU20" s="70">
        <f t="shared" si="23"/>
        <v>0.33601813032548833</v>
      </c>
      <c r="EV20" s="70">
        <f t="shared" si="23"/>
        <v>0.83775430558201691</v>
      </c>
      <c r="EW20" s="70">
        <f t="shared" si="23"/>
        <v>0.26810277294027074</v>
      </c>
      <c r="EX20" s="70">
        <f t="shared" si="23"/>
        <v>-1.5358164723413004</v>
      </c>
      <c r="EY20" s="70">
        <f t="shared" si="23"/>
        <v>0.73120802843007482</v>
      </c>
      <c r="EZ20" s="70">
        <f t="shared" si="23"/>
        <v>-0.62187005195466494</v>
      </c>
      <c r="FA20" s="70">
        <f t="shared" si="23"/>
        <v>0.20019922646739019</v>
      </c>
      <c r="FB20" s="70">
        <f t="shared" si="23"/>
        <v>1.1612488304714841</v>
      </c>
      <c r="FC20" s="70">
        <f t="shared" si="11"/>
        <v>0.11663307757292518</v>
      </c>
      <c r="FD20" s="70">
        <f t="shared" si="11"/>
        <v>-0.13271595844480677</v>
      </c>
      <c r="FE20" s="70">
        <f t="shared" si="11"/>
        <v>-0.28387973354477847</v>
      </c>
      <c r="FF20" s="70">
        <f t="shared" si="11"/>
        <v>-100</v>
      </c>
      <c r="FG20" s="70" t="e">
        <f t="shared" si="11"/>
        <v>#DIV/0!</v>
      </c>
      <c r="FH20" s="70" t="e">
        <f t="shared" si="11"/>
        <v>#DIV/0!</v>
      </c>
      <c r="FI20" s="70" t="e">
        <f t="shared" si="11"/>
        <v>#DIV/0!</v>
      </c>
      <c r="FJ20" s="70" t="e">
        <f t="shared" si="11"/>
        <v>#DIV/0!</v>
      </c>
      <c r="FK20" s="70" t="e">
        <f t="shared" si="11"/>
        <v>#DIV/0!</v>
      </c>
      <c r="FL20" s="70" t="e">
        <f t="shared" si="11"/>
        <v>#DIV/0!</v>
      </c>
      <c r="FM20" s="70" t="e">
        <f t="shared" si="11"/>
        <v>#DIV/0!</v>
      </c>
    </row>
    <row r="21" spans="1:169" ht="13.15" x14ac:dyDescent="0.25">
      <c r="A21" s="69" t="s">
        <v>10</v>
      </c>
      <c r="C21" s="89">
        <v>2.4723652257405915</v>
      </c>
      <c r="D21" s="89">
        <v>1.6407474498487007</v>
      </c>
      <c r="E21" s="89">
        <v>0.31192241086042127</v>
      </c>
      <c r="F21" s="89">
        <v>2.6715641708578541</v>
      </c>
      <c r="G21" s="89">
        <v>2.0063160309675476</v>
      </c>
      <c r="H21" s="89">
        <v>0.47296839988217876</v>
      </c>
      <c r="I21" s="89">
        <v>-0.57369914964700008</v>
      </c>
      <c r="J21" s="89">
        <v>1.0799028416857981</v>
      </c>
      <c r="K21" s="89">
        <v>0.85378944640983612</v>
      </c>
      <c r="L21" s="89">
        <v>-2.705261370816725E-3</v>
      </c>
      <c r="M21" s="89">
        <v>0.28952883928106132</v>
      </c>
      <c r="N21" s="89">
        <v>0.77797466412647953</v>
      </c>
      <c r="O21" s="89">
        <v>-0.54523096383509717</v>
      </c>
      <c r="P21" s="89">
        <v>-1.0764201252370542</v>
      </c>
      <c r="Q21" s="89">
        <v>-0.8231225316507107</v>
      </c>
      <c r="R21" s="89">
        <v>-0.73455572945658743</v>
      </c>
      <c r="S21" s="89">
        <v>-0.12678143394928565</v>
      </c>
      <c r="T21" s="89">
        <v>-0.38018090847830033</v>
      </c>
      <c r="U21" s="89">
        <v>0.83171367267946827</v>
      </c>
      <c r="V21" s="89">
        <v>0.71643838926962466</v>
      </c>
      <c r="W21" s="89">
        <v>0.29544680627902054</v>
      </c>
      <c r="X21" s="89">
        <v>-0.42650404746004122</v>
      </c>
      <c r="Y21" s="89">
        <v>0.22673390335490318</v>
      </c>
      <c r="Z21" s="89">
        <v>0.44122128910704106</v>
      </c>
      <c r="AA21" s="89">
        <v>-4.4480445788375178E-2</v>
      </c>
      <c r="AB21" s="89">
        <v>-0.3388852339804016</v>
      </c>
      <c r="AC21" s="89">
        <v>-0.65776484021343729</v>
      </c>
      <c r="AD21" s="89">
        <v>1.6801696634627383E-2</v>
      </c>
      <c r="AE21" s="89">
        <v>0.16677652511307706</v>
      </c>
      <c r="AF21" s="89">
        <v>0.81488065159145417</v>
      </c>
      <c r="AG21" s="89">
        <v>1.6935634629285268</v>
      </c>
      <c r="AH21" s="89">
        <v>1.0237179241522121</v>
      </c>
      <c r="AI21" s="89">
        <v>0.81063774724219329</v>
      </c>
      <c r="AJ21" s="89">
        <v>1.6527501940382994</v>
      </c>
      <c r="AK21" s="89">
        <v>1.8568179132954166</v>
      </c>
      <c r="AL21" s="89">
        <v>2.4142857355375025</v>
      </c>
      <c r="AM21" s="89">
        <v>3.9769756542437529</v>
      </c>
      <c r="AN21" s="89">
        <v>-1.7741251499003852E-3</v>
      </c>
      <c r="AO21" s="89">
        <v>-1.297008774071462</v>
      </c>
      <c r="AP21" s="89">
        <v>0.19188619047931788</v>
      </c>
      <c r="AQ21" s="89">
        <v>-0.44820852949734036</v>
      </c>
      <c r="AR21" s="89">
        <v>0.72833437711277149</v>
      </c>
      <c r="AS21" s="89">
        <v>-5.9739272705416901E-3</v>
      </c>
      <c r="AT21" s="89">
        <v>0.52405108319932836</v>
      </c>
      <c r="AU21" s="89">
        <v>0.43603127854394685</v>
      </c>
      <c r="AV21" s="89">
        <v>0.65888924471095844</v>
      </c>
      <c r="AW21" s="89">
        <v>0.25725691488567293</v>
      </c>
      <c r="AX21" s="89">
        <v>0.33191237239171834</v>
      </c>
      <c r="AY21" s="89">
        <v>0.19402860181090276</v>
      </c>
      <c r="AZ21" s="89">
        <v>-7.0256880797314736E-3</v>
      </c>
      <c r="BA21" s="89">
        <v>-0.38581054141201276</v>
      </c>
      <c r="BB21" s="89">
        <v>0.40790305672677718</v>
      </c>
      <c r="BC21" s="89">
        <v>-6.1084125337895756E-4</v>
      </c>
      <c r="BD21" s="89">
        <v>0.50282561436851836</v>
      </c>
      <c r="BE21" s="89">
        <v>1.0510741500646459</v>
      </c>
      <c r="BF21" s="89">
        <v>0.43203678469188045</v>
      </c>
      <c r="BG21" s="89">
        <v>0.14751039358082974</v>
      </c>
      <c r="BH21" s="89">
        <v>0.29435039450544931</v>
      </c>
      <c r="BI21" s="89">
        <v>0.50381909276642212</v>
      </c>
      <c r="BJ21" s="89">
        <v>0.86901600398263668</v>
      </c>
      <c r="BK21" s="89">
        <v>0.57026419039336584</v>
      </c>
      <c r="BL21" s="89">
        <v>0.24506628697251731</v>
      </c>
      <c r="BM21" s="89">
        <v>-0.31565275831617612</v>
      </c>
      <c r="BN21" s="89">
        <v>0.23765218508293717</v>
      </c>
      <c r="BO21" s="89">
        <v>0.15563409870158473</v>
      </c>
      <c r="BP21" s="89">
        <v>0.47839733050223376</v>
      </c>
      <c r="BQ21" s="89">
        <v>1.5854443132512497</v>
      </c>
      <c r="BR21" s="89">
        <v>1.9676764359886967</v>
      </c>
      <c r="BS21" s="89">
        <v>1.5529841518360232</v>
      </c>
      <c r="BT21" s="89">
        <v>0.17097623360475822</v>
      </c>
      <c r="BU21" s="89">
        <v>1.1850955668972984</v>
      </c>
      <c r="BV21" s="89">
        <v>0.42723817152241494</v>
      </c>
      <c r="BW21" s="89">
        <v>0.38862047485961337</v>
      </c>
      <c r="BX21" s="89">
        <v>-0.22424814203263477</v>
      </c>
      <c r="BY21" s="89">
        <v>-0.12337076289022919</v>
      </c>
      <c r="BZ21" s="89">
        <v>0.70149383209527905</v>
      </c>
      <c r="CA21" s="89">
        <v>2.0302702027065189</v>
      </c>
      <c r="CB21" s="89">
        <v>0.67065487965989323</v>
      </c>
      <c r="CC21" s="89">
        <v>-0.14045835947850138</v>
      </c>
      <c r="CD21" s="89">
        <v>-0.86536103058553193</v>
      </c>
      <c r="CE21" s="89">
        <v>-0.27255060906351547</v>
      </c>
      <c r="CF21" s="89">
        <v>0.37623614862154486</v>
      </c>
      <c r="CG21" s="89">
        <v>0.85937570893417359</v>
      </c>
      <c r="CH21" s="89">
        <v>0.98646401167510334</v>
      </c>
      <c r="CI21" s="89">
        <v>0.38126252982015885</v>
      </c>
      <c r="CJ21" s="89">
        <v>-0.31441762767655534</v>
      </c>
      <c r="CK21" s="89">
        <v>-0.81450170797860988</v>
      </c>
      <c r="CL21" s="89">
        <v>-0.22569280156304883</v>
      </c>
      <c r="CM21" s="89">
        <v>0.36980286587129374</v>
      </c>
      <c r="CN21" s="89">
        <v>0.50812524924317426</v>
      </c>
      <c r="CO21" s="89">
        <v>0.38360562542196774</v>
      </c>
      <c r="CP21" s="89">
        <v>0.33034278601051792</v>
      </c>
      <c r="CQ21" s="89">
        <v>0.41792511752467565</v>
      </c>
      <c r="CR21" s="89">
        <v>-0.39939748634939543</v>
      </c>
      <c r="CS21" s="89">
        <v>0.16770298823112206</v>
      </c>
      <c r="CT21" s="89">
        <v>-0.26259738798973808</v>
      </c>
      <c r="CU21" s="89">
        <v>0.24429373453842551</v>
      </c>
      <c r="CV21" s="89">
        <v>-0.48631989887724103</v>
      </c>
      <c r="CW21" s="89">
        <v>0.15490618714615323</v>
      </c>
      <c r="CX21" s="89">
        <v>0.93334366531214741</v>
      </c>
      <c r="CY21" s="89">
        <v>0.61777762461541208</v>
      </c>
      <c r="CZ21" s="89">
        <v>0.84479501785656996</v>
      </c>
      <c r="DA21" s="89">
        <v>0.17148538828419824</v>
      </c>
      <c r="DB21" s="89">
        <v>7.8671613965219933E-2</v>
      </c>
      <c r="DC21" s="89">
        <v>0.85563965207411385</v>
      </c>
      <c r="DD21" s="89">
        <v>-0.16347484537071466</v>
      </c>
      <c r="DE21" s="89">
        <v>0.46325903400405988</v>
      </c>
      <c r="DF21" s="89">
        <v>0.19976195175424039</v>
      </c>
      <c r="DG21" s="89">
        <v>-0.26834413277119218</v>
      </c>
      <c r="DH21" s="89">
        <v>-1.7830039907740236E-2</v>
      </c>
      <c r="DI21" s="89">
        <v>-0.4741299279254374</v>
      </c>
      <c r="DJ21" s="89">
        <v>1.6283601248945345E-3</v>
      </c>
      <c r="DK21" s="89">
        <v>7.5991789274265642E-2</v>
      </c>
      <c r="DL21" s="89">
        <v>0.49300617112488787</v>
      </c>
      <c r="DM21" s="89">
        <v>0.71497100756776621</v>
      </c>
      <c r="DN21" s="89">
        <v>5.1319162694540843E-2</v>
      </c>
      <c r="DO21" s="89">
        <v>0.31220251064900673</v>
      </c>
      <c r="DP21" s="89">
        <v>0.1212182010759788</v>
      </c>
      <c r="DQ21" s="89">
        <v>0.50379534735660592</v>
      </c>
      <c r="DR21" s="70">
        <f t="shared" si="23"/>
        <v>0.41300454041814927</v>
      </c>
      <c r="DS21" s="70">
        <f t="shared" si="23"/>
        <v>-0.25284168337249557</v>
      </c>
      <c r="DT21" s="70">
        <f t="shared" si="23"/>
        <v>-0.32697547405713401</v>
      </c>
      <c r="DU21" s="70">
        <f t="shared" si="23"/>
        <v>0.40315967188822022</v>
      </c>
      <c r="DV21" s="70">
        <f t="shared" si="23"/>
        <v>-0.15252399707349484</v>
      </c>
      <c r="DW21" s="70">
        <f t="shared" si="23"/>
        <v>0.2815919774257214</v>
      </c>
      <c r="DX21" s="70">
        <f t="shared" si="23"/>
        <v>0.138851056726641</v>
      </c>
      <c r="DY21" s="70">
        <f t="shared" si="23"/>
        <v>5.5254897153655946E-2</v>
      </c>
      <c r="DZ21" s="70">
        <f t="shared" si="23"/>
        <v>-2.8855458808463297E-2</v>
      </c>
      <c r="EA21" s="70">
        <f t="shared" si="23"/>
        <v>-2.9589902472038077E-3</v>
      </c>
      <c r="EB21" s="70">
        <f t="shared" si="23"/>
        <v>0.42648771334006241</v>
      </c>
      <c r="EC21" s="70">
        <f t="shared" si="23"/>
        <v>0.45104466855663272</v>
      </c>
      <c r="ED21" s="70">
        <f t="shared" si="23"/>
        <v>5.7307208632884077E-2</v>
      </c>
      <c r="EE21" s="70">
        <f t="shared" si="23"/>
        <v>-0.23515076245842481</v>
      </c>
      <c r="EF21" s="70">
        <f t="shared" si="23"/>
        <v>-4.5509732399962033E-2</v>
      </c>
      <c r="EG21" s="70">
        <f t="shared" si="23"/>
        <v>1.5757180813591454E-2</v>
      </c>
      <c r="EH21" s="70">
        <f t="shared" si="23"/>
        <v>1.0451349760318251</v>
      </c>
      <c r="EI21" s="70">
        <f t="shared" si="23"/>
        <v>0.24857170855576705</v>
      </c>
      <c r="EJ21" s="70">
        <f t="shared" si="23"/>
        <v>-0.11929318147726464</v>
      </c>
      <c r="EK21" s="70">
        <f t="shared" si="23"/>
        <v>0.66748992057732437</v>
      </c>
      <c r="EL21" s="70">
        <f t="shared" si="23"/>
        <v>8.0655678913865714E-2</v>
      </c>
      <c r="EM21" s="70">
        <f t="shared" si="23"/>
        <v>9.2644217356530056E-2</v>
      </c>
      <c r="EN21" s="70">
        <f t="shared" si="23"/>
        <v>2.1456447116673827</v>
      </c>
      <c r="EO21" s="70">
        <f t="shared" si="23"/>
        <v>-2.5917642024404275</v>
      </c>
      <c r="EP21" s="70">
        <f t="shared" si="23"/>
        <v>-0.48158771014881196</v>
      </c>
      <c r="EQ21" s="70">
        <f t="shared" si="23"/>
        <v>-0.53095384175232407</v>
      </c>
      <c r="ER21" s="70">
        <f t="shared" si="23"/>
        <v>-0.32489057899292018</v>
      </c>
      <c r="ES21" s="70">
        <f t="shared" si="23"/>
        <v>-0.42233774606631469</v>
      </c>
      <c r="ET21" s="70">
        <f t="shared" si="23"/>
        <v>0.32321396336005837</v>
      </c>
      <c r="EU21" s="70">
        <f t="shared" si="23"/>
        <v>0.76252996139227758</v>
      </c>
      <c r="EV21" s="70">
        <f t="shared" si="23"/>
        <v>0.56379023944002071</v>
      </c>
      <c r="EW21" s="70">
        <f t="shared" si="23"/>
        <v>1.3896411513026008</v>
      </c>
      <c r="EX21" s="70">
        <f t="shared" si="23"/>
        <v>-1.6970627905308677</v>
      </c>
      <c r="EY21" s="70">
        <f t="shared" si="23"/>
        <v>0.66366019614434446</v>
      </c>
      <c r="EZ21" s="70">
        <f t="shared" si="23"/>
        <v>-8.7543360750086396E-2</v>
      </c>
      <c r="FA21" s="70">
        <f t="shared" si="23"/>
        <v>-4.627114664670362E-2</v>
      </c>
      <c r="FB21" s="70">
        <f t="shared" si="23"/>
        <v>0.40018302045328191</v>
      </c>
      <c r="FC21" s="70">
        <f t="shared" si="11"/>
        <v>-0.53045710369294952</v>
      </c>
      <c r="FD21" s="70">
        <f t="shared" si="11"/>
        <v>-9.2410523444375059E-2</v>
      </c>
      <c r="FE21" s="70">
        <f t="shared" si="11"/>
        <v>-5.3272712354823781E-2</v>
      </c>
      <c r="FF21" s="70">
        <f t="shared" si="11"/>
        <v>-100</v>
      </c>
      <c r="FG21" s="70" t="e">
        <f t="shared" si="11"/>
        <v>#DIV/0!</v>
      </c>
      <c r="FH21" s="70" t="e">
        <f t="shared" si="11"/>
        <v>#DIV/0!</v>
      </c>
      <c r="FI21" s="70" t="e">
        <f t="shared" si="11"/>
        <v>#DIV/0!</v>
      </c>
      <c r="FJ21" s="70" t="e">
        <f t="shared" si="11"/>
        <v>#DIV/0!</v>
      </c>
      <c r="FK21" s="70" t="e">
        <f t="shared" si="11"/>
        <v>#DIV/0!</v>
      </c>
      <c r="FL21" s="70" t="e">
        <f t="shared" si="11"/>
        <v>#DIV/0!</v>
      </c>
      <c r="FM21" s="70" t="e">
        <f t="shared" si="11"/>
        <v>#DIV/0!</v>
      </c>
    </row>
    <row r="22" spans="1:169" ht="13.15" x14ac:dyDescent="0.25">
      <c r="A22" s="69" t="s">
        <v>65</v>
      </c>
      <c r="C22" s="89">
        <v>1.6316135934526965</v>
      </c>
      <c r="D22" s="89">
        <v>0.6299542419140991</v>
      </c>
      <c r="E22" s="89">
        <v>0.63681956232088943</v>
      </c>
      <c r="F22" s="89">
        <v>3.5918675045653492</v>
      </c>
      <c r="G22" s="89">
        <v>1.4977385628041961</v>
      </c>
      <c r="H22" s="89">
        <v>-4.3203865390362139E-2</v>
      </c>
      <c r="I22" s="89">
        <v>0.75556345097407274</v>
      </c>
      <c r="J22" s="89">
        <v>0.37329688751845946</v>
      </c>
      <c r="K22" s="89">
        <v>0.52073383043709232</v>
      </c>
      <c r="L22" s="89">
        <v>-0.14853701492089089</v>
      </c>
      <c r="M22" s="89">
        <v>-0.40555311839243213</v>
      </c>
      <c r="N22" s="89">
        <v>-0.21166284630783627</v>
      </c>
      <c r="O22" s="89">
        <v>-0.55455587796906514</v>
      </c>
      <c r="P22" s="89">
        <v>-0.87268267843854108</v>
      </c>
      <c r="Q22" s="89">
        <v>-1.1124574514090435</v>
      </c>
      <c r="R22" s="89">
        <v>-0.91986431445264527</v>
      </c>
      <c r="S22" s="89">
        <v>0.33748486077576079</v>
      </c>
      <c r="T22" s="89">
        <v>-0.24048975075605661</v>
      </c>
      <c r="U22" s="89">
        <v>0.49432200295047579</v>
      </c>
      <c r="V22" s="89">
        <v>-0.19797784911943506</v>
      </c>
      <c r="W22" s="89">
        <v>0.41399488865123679</v>
      </c>
      <c r="X22" s="89">
        <v>0.17495980666968336</v>
      </c>
      <c r="Y22" s="89">
        <v>0.33288368007520219</v>
      </c>
      <c r="Z22" s="89">
        <v>-5.0050895603914736E-2</v>
      </c>
      <c r="AA22" s="89">
        <v>0.32450685168530224</v>
      </c>
      <c r="AB22" s="89">
        <v>-0.63098064910837026</v>
      </c>
      <c r="AC22" s="89">
        <v>-0.34318581911662038</v>
      </c>
      <c r="AD22" s="89">
        <v>-6.5403518749596046E-2</v>
      </c>
      <c r="AE22" s="89">
        <v>0.36831520452291766</v>
      </c>
      <c r="AF22" s="89">
        <v>0.52309265144903083</v>
      </c>
      <c r="AG22" s="89">
        <v>2.6403081235319315</v>
      </c>
      <c r="AH22" s="89">
        <v>-2.4244084264657406E-2</v>
      </c>
      <c r="AI22" s="89">
        <v>1.4538147386709666</v>
      </c>
      <c r="AJ22" s="89">
        <v>1.0872680722382011</v>
      </c>
      <c r="AK22" s="89">
        <v>1.8787229785573345</v>
      </c>
      <c r="AL22" s="89">
        <v>3.8184791207688917</v>
      </c>
      <c r="AM22" s="89">
        <v>1.5440710155932624</v>
      </c>
      <c r="AN22" s="89">
        <v>1.3731942041422585</v>
      </c>
      <c r="AO22" s="89">
        <v>-1.6295484007981309</v>
      </c>
      <c r="AP22" s="89">
        <v>0.24559656298712707</v>
      </c>
      <c r="AQ22" s="89">
        <v>0.14585037927983269</v>
      </c>
      <c r="AR22" s="89">
        <v>0.24835618332992304</v>
      </c>
      <c r="AS22" s="89">
        <v>0.41174957600913498</v>
      </c>
      <c r="AT22" s="89">
        <v>0.40257091618873808</v>
      </c>
      <c r="AU22" s="89">
        <v>0.32872522659166403</v>
      </c>
      <c r="AV22" s="89">
        <v>-4.2010378967261008E-2</v>
      </c>
      <c r="AW22" s="89">
        <v>0.78939678752159015</v>
      </c>
      <c r="AX22" s="89">
        <v>0.43514200159466832</v>
      </c>
      <c r="AY22" s="89">
        <v>1.6222417327682592E-2</v>
      </c>
      <c r="AZ22" s="89">
        <v>-4.2459199383859669E-2</v>
      </c>
      <c r="BA22" s="89">
        <v>0.22755858802843143</v>
      </c>
      <c r="BB22" s="89">
        <v>0.44435358242431722</v>
      </c>
      <c r="BC22" s="89">
        <v>0.33613241493348767</v>
      </c>
      <c r="BD22" s="89">
        <v>0.26208531326474827</v>
      </c>
      <c r="BE22" s="89">
        <v>0.68985897331872437</v>
      </c>
      <c r="BF22" s="89">
        <v>0.10830095594405176</v>
      </c>
      <c r="BG22" s="89">
        <v>0.10973182889106869</v>
      </c>
      <c r="BH22" s="89">
        <v>0.24291379406427005</v>
      </c>
      <c r="BI22" s="89">
        <v>1.1460335915812303</v>
      </c>
      <c r="BJ22" s="89">
        <v>1.6277380177343259</v>
      </c>
      <c r="BK22" s="89">
        <v>0.59910407813561495</v>
      </c>
      <c r="BL22" s="89">
        <v>-0.70433154724167668</v>
      </c>
      <c r="BM22" s="89">
        <v>-0.13873915898721112</v>
      </c>
      <c r="BN22" s="89">
        <v>0.18405795231895006</v>
      </c>
      <c r="BO22" s="89">
        <v>0.19059041439482005</v>
      </c>
      <c r="BP22" s="89">
        <v>0.57899155933156532</v>
      </c>
      <c r="BQ22" s="89">
        <v>1.069709834258159</v>
      </c>
      <c r="BR22" s="89">
        <v>1.6806122618570729</v>
      </c>
      <c r="BS22" s="89">
        <v>1.101790914670131</v>
      </c>
      <c r="BT22" s="89">
        <v>0.35106243780536062</v>
      </c>
      <c r="BU22" s="89">
        <v>0.78364948064184592</v>
      </c>
      <c r="BV22" s="89">
        <v>-0.47775370194393929</v>
      </c>
      <c r="BW22" s="89">
        <v>0.13742763372484035</v>
      </c>
      <c r="BX22" s="89">
        <v>-0.25519522660615301</v>
      </c>
      <c r="BY22" s="89">
        <v>0.8083523579408558</v>
      </c>
      <c r="BZ22" s="89">
        <v>0.67180243556008712</v>
      </c>
      <c r="CA22" s="89">
        <v>0.93798801826947553</v>
      </c>
      <c r="CB22" s="89">
        <v>1.1848600503382434</v>
      </c>
      <c r="CC22" s="89">
        <v>-0.16850139622129889</v>
      </c>
      <c r="CD22" s="89">
        <v>-0.53321949465617857</v>
      </c>
      <c r="CE22" s="89">
        <v>8.4491733208480468E-2</v>
      </c>
      <c r="CF22" s="89">
        <v>0.54121739647070566</v>
      </c>
      <c r="CG22" s="89">
        <v>1.0830333639948009</v>
      </c>
      <c r="CH22" s="89">
        <v>0.7198435131885228</v>
      </c>
      <c r="CI22" s="89">
        <v>-0.58197819050566091</v>
      </c>
      <c r="CJ22" s="89">
        <v>-0.99227220143642825</v>
      </c>
      <c r="CK22" s="89">
        <v>-0.82632282238592758</v>
      </c>
      <c r="CL22" s="89">
        <v>0.35361227867292122</v>
      </c>
      <c r="CM22" s="89">
        <v>0.10427377465085375</v>
      </c>
      <c r="CN22" s="89">
        <v>1.2626217715101751</v>
      </c>
      <c r="CO22" s="89">
        <v>0.12886648560821445</v>
      </c>
      <c r="CP22" s="89">
        <v>5.9374340694340333E-2</v>
      </c>
      <c r="CQ22" s="89">
        <v>1.1161619721231864</v>
      </c>
      <c r="CR22" s="89">
        <v>-4.5033598002852671E-2</v>
      </c>
      <c r="CS22" s="89">
        <v>-5.7290998456727138E-2</v>
      </c>
      <c r="CT22" s="89">
        <v>0.34669927546646662</v>
      </c>
      <c r="CU22" s="89">
        <v>0.92684236088036442</v>
      </c>
      <c r="CV22" s="89">
        <v>-1.2271634772814899</v>
      </c>
      <c r="CW22" s="89">
        <v>0.74751229372167494</v>
      </c>
      <c r="CX22" s="89">
        <v>0.98979758473765056</v>
      </c>
      <c r="CY22" s="89">
        <v>0.8606388712617985</v>
      </c>
      <c r="CZ22" s="89">
        <v>1.1724310270908145</v>
      </c>
      <c r="DA22" s="89">
        <v>-0.2517816881290158</v>
      </c>
      <c r="DB22" s="89">
        <v>0.35574488068026433</v>
      </c>
      <c r="DC22" s="89">
        <v>1.2932356935442479</v>
      </c>
      <c r="DD22" s="89">
        <v>-7.1787775671028342E-2</v>
      </c>
      <c r="DE22" s="89">
        <v>0.43855933004739445</v>
      </c>
      <c r="DF22" s="89">
        <v>-0.39842354131314206</v>
      </c>
      <c r="DG22" s="89">
        <v>-0.23501326544659307</v>
      </c>
      <c r="DH22" s="89">
        <v>-8.0092837808076744E-2</v>
      </c>
      <c r="DI22" s="89">
        <v>-0.27526474876092832</v>
      </c>
      <c r="DJ22" s="89">
        <v>0.13200103728205903</v>
      </c>
      <c r="DK22" s="89">
        <v>7.7425681913556588E-2</v>
      </c>
      <c r="DL22" s="89">
        <v>0.50691665030893063</v>
      </c>
      <c r="DM22" s="89">
        <v>0.65629715210147044</v>
      </c>
      <c r="DN22" s="89">
        <v>0.12512646414220008</v>
      </c>
      <c r="DO22" s="89">
        <v>-5.0455146814543106E-2</v>
      </c>
      <c r="DP22" s="89">
        <v>0.17232846576025196</v>
      </c>
      <c r="DQ22" s="89">
        <v>0.87865245151996785</v>
      </c>
      <c r="DR22" s="70">
        <f t="shared" si="23"/>
        <v>0.13591553911109777</v>
      </c>
      <c r="DS22" s="70">
        <f t="shared" si="23"/>
        <v>0.26880820402874761</v>
      </c>
      <c r="DT22" s="70">
        <f t="shared" si="23"/>
        <v>-0.19169539741024089</v>
      </c>
      <c r="DU22" s="70">
        <f t="shared" si="23"/>
        <v>-0.59614351318572067</v>
      </c>
      <c r="DV22" s="70">
        <f t="shared" si="23"/>
        <v>0.13235529768689247</v>
      </c>
      <c r="DW22" s="70">
        <f t="shared" si="23"/>
        <v>0.49718278037798047</v>
      </c>
      <c r="DX22" s="70">
        <f t="shared" si="23"/>
        <v>0.11376195239902742</v>
      </c>
      <c r="DY22" s="70">
        <f t="shared" si="23"/>
        <v>2.2009483493268256E-2</v>
      </c>
      <c r="DZ22" s="70">
        <f t="shared" si="23"/>
        <v>-0.2198351775202112</v>
      </c>
      <c r="EA22" s="70">
        <f t="shared" si="23"/>
        <v>6.105275701822066E-2</v>
      </c>
      <c r="EB22" s="70">
        <f t="shared" si="23"/>
        <v>0.3884677449523144</v>
      </c>
      <c r="EC22" s="70">
        <f t="shared" si="23"/>
        <v>0.30234517496572355</v>
      </c>
      <c r="ED22" s="70">
        <f t="shared" si="23"/>
        <v>8.9522684025067356E-2</v>
      </c>
      <c r="EE22" s="70">
        <f t="shared" si="23"/>
        <v>-0.11549948890439143</v>
      </c>
      <c r="EF22" s="70">
        <f t="shared" si="23"/>
        <v>0.14916622047813632</v>
      </c>
      <c r="EG22" s="70">
        <f t="shared" si="23"/>
        <v>-8.3385533235735831E-2</v>
      </c>
      <c r="EH22" s="70">
        <f t="shared" si="23"/>
        <v>0.49812715225594495</v>
      </c>
      <c r="EI22" s="70">
        <f t="shared" si="23"/>
        <v>0.30936245918613547</v>
      </c>
      <c r="EJ22" s="70">
        <f t="shared" si="23"/>
        <v>0.18759186702255182</v>
      </c>
      <c r="EK22" s="70">
        <f t="shared" si="23"/>
        <v>0.61494445947616327</v>
      </c>
      <c r="EL22" s="70">
        <f t="shared" si="23"/>
        <v>0.1404317043113279</v>
      </c>
      <c r="EM22" s="70">
        <f t="shared" si="23"/>
        <v>0.71021579305698967</v>
      </c>
      <c r="EN22" s="70">
        <f t="shared" si="23"/>
        <v>0.1000781914194171</v>
      </c>
      <c r="EO22" s="70">
        <f t="shared" si="23"/>
        <v>-1.5657999336155082</v>
      </c>
      <c r="EP22" s="70">
        <f t="shared" si="23"/>
        <v>-0.40919168895080515</v>
      </c>
      <c r="EQ22" s="70">
        <f t="shared" si="23"/>
        <v>-9.3962596931362885E-2</v>
      </c>
      <c r="ER22" s="70">
        <f t="shared" si="23"/>
        <v>0.21769679015519738</v>
      </c>
      <c r="ES22" s="70">
        <f t="shared" si="23"/>
        <v>0.59796849160655974</v>
      </c>
      <c r="ET22" s="70">
        <f t="shared" si="23"/>
        <v>-0.36416512502308596</v>
      </c>
      <c r="EU22" s="70">
        <f t="shared" si="23"/>
        <v>0.2806889990575101</v>
      </c>
      <c r="EV22" s="70">
        <f t="shared" si="23"/>
        <v>0.71669999298145104</v>
      </c>
      <c r="EW22" s="70">
        <f t="shared" si="23"/>
        <v>0.8342834313863845</v>
      </c>
      <c r="EX22" s="70">
        <f t="shared" si="23"/>
        <v>-1.1223954945525971</v>
      </c>
      <c r="EY22" s="70">
        <f t="shared" si="23"/>
        <v>3.8982126709852238E-2</v>
      </c>
      <c r="EZ22" s="70">
        <f t="shared" si="23"/>
        <v>-1.5118431497274099E-2</v>
      </c>
      <c r="FA22" s="70">
        <f t="shared" si="23"/>
        <v>4.2403436073401579E-2</v>
      </c>
      <c r="FB22" s="70">
        <f t="shared" ref="FB22:FB25" si="24">(FB9/FA9-1)*100</f>
        <v>0.31973027270237875</v>
      </c>
      <c r="FC22" s="70">
        <f t="shared" si="11"/>
        <v>5.1433109672038846E-2</v>
      </c>
      <c r="FD22" s="70">
        <f t="shared" si="11"/>
        <v>-0.27193038498276589</v>
      </c>
      <c r="FE22" s="70">
        <f t="shared" si="11"/>
        <v>-0.5004836750519992</v>
      </c>
      <c r="FF22" s="70">
        <f t="shared" si="11"/>
        <v>-100</v>
      </c>
      <c r="FG22" s="70" t="e">
        <f t="shared" si="11"/>
        <v>#DIV/0!</v>
      </c>
      <c r="FH22" s="70" t="e">
        <f t="shared" si="11"/>
        <v>#DIV/0!</v>
      </c>
      <c r="FI22" s="70" t="e">
        <f t="shared" si="11"/>
        <v>#DIV/0!</v>
      </c>
      <c r="FJ22" s="70" t="e">
        <f t="shared" si="11"/>
        <v>#DIV/0!</v>
      </c>
      <c r="FK22" s="70" t="e">
        <f t="shared" si="11"/>
        <v>#DIV/0!</v>
      </c>
      <c r="FL22" s="70" t="e">
        <f t="shared" si="11"/>
        <v>#DIV/0!</v>
      </c>
      <c r="FM22" s="70" t="e">
        <f t="shared" si="11"/>
        <v>#DIV/0!</v>
      </c>
    </row>
    <row r="23" spans="1:169" ht="13.15" x14ac:dyDescent="0.25">
      <c r="A23" s="69" t="s">
        <v>12</v>
      </c>
      <c r="C23" s="89">
        <v>2.5389453663427597</v>
      </c>
      <c r="D23" s="89">
        <v>1.7890493376849115</v>
      </c>
      <c r="E23" s="89">
        <v>0.49697888556279324</v>
      </c>
      <c r="F23" s="89">
        <v>1.4822768550185161</v>
      </c>
      <c r="G23" s="89">
        <v>1.5956585741533136</v>
      </c>
      <c r="H23" s="89">
        <v>0.51012865949091601</v>
      </c>
      <c r="I23" s="89">
        <v>1.5264094527384975</v>
      </c>
      <c r="J23" s="89">
        <v>2.0385148371227624</v>
      </c>
      <c r="K23" s="89">
        <v>1.586050544608586E-2</v>
      </c>
      <c r="L23" s="89">
        <v>1.6303534986903401</v>
      </c>
      <c r="M23" s="89">
        <v>-0.65757299571533867</v>
      </c>
      <c r="N23" s="89">
        <v>0.43097747684550658</v>
      </c>
      <c r="O23" s="89">
        <v>-8.8773917028284188E-2</v>
      </c>
      <c r="P23" s="89">
        <v>-0.3811864099539819</v>
      </c>
      <c r="Q23" s="89">
        <v>-0.35583247594697109</v>
      </c>
      <c r="R23" s="89">
        <v>-0.56753399963831441</v>
      </c>
      <c r="S23" s="89">
        <v>0.22335017453176675</v>
      </c>
      <c r="T23" s="89">
        <v>-0.18745860988165219</v>
      </c>
      <c r="U23" s="89">
        <v>0.75386900017651026</v>
      </c>
      <c r="V23" s="89">
        <v>-0.63765971041358505</v>
      </c>
      <c r="W23" s="89">
        <v>-2.5222828167115185E-2</v>
      </c>
      <c r="X23" s="89">
        <v>0.35522758848589575</v>
      </c>
      <c r="Y23" s="89">
        <v>0.74685079328358217</v>
      </c>
      <c r="Z23" s="89">
        <v>0.26367672965126321</v>
      </c>
      <c r="AA23" s="89">
        <v>9.7236936995681589E-2</v>
      </c>
      <c r="AB23" s="89">
        <v>-2.2012798360382391E-2</v>
      </c>
      <c r="AC23" s="89">
        <v>-0.64421674939033613</v>
      </c>
      <c r="AD23" s="89">
        <v>-0.47736868482771699</v>
      </c>
      <c r="AE23" s="89">
        <v>0.23495181347052974</v>
      </c>
      <c r="AF23" s="89">
        <v>1.5181324852638456</v>
      </c>
      <c r="AG23" s="89">
        <v>1.8334005576204015</v>
      </c>
      <c r="AH23" s="89">
        <v>0.70413372053355072</v>
      </c>
      <c r="AI23" s="89">
        <v>0.89753850380513978</v>
      </c>
      <c r="AJ23" s="89">
        <v>0.93835027478301747</v>
      </c>
      <c r="AK23" s="89">
        <v>1.5767210266296905</v>
      </c>
      <c r="AL23" s="89">
        <v>3.0637856641851258</v>
      </c>
      <c r="AM23" s="89">
        <v>2.0253691996116929</v>
      </c>
      <c r="AN23" s="89">
        <v>0.89672443512611721</v>
      </c>
      <c r="AO23" s="89">
        <v>0.22436620944716879</v>
      </c>
      <c r="AP23" s="89">
        <v>0.29961875307242813</v>
      </c>
      <c r="AQ23" s="89">
        <v>-0.38704214163546302</v>
      </c>
      <c r="AR23" s="89">
        <v>0.97563470570924959</v>
      </c>
      <c r="AS23" s="89">
        <v>7.7800472666100795E-2</v>
      </c>
      <c r="AT23" s="89">
        <v>1.3655883307690742</v>
      </c>
      <c r="AU23" s="89">
        <v>5.706524013728842E-2</v>
      </c>
      <c r="AV23" s="89">
        <v>1.0844770915219293E-2</v>
      </c>
      <c r="AW23" s="89">
        <v>0.42130512618516747</v>
      </c>
      <c r="AX23" s="89">
        <v>-4.9230429155799893E-2</v>
      </c>
      <c r="AY23" s="89">
        <v>0.61038752447961642</v>
      </c>
      <c r="AZ23" s="89">
        <v>0.54122321573613075</v>
      </c>
      <c r="BA23" s="89">
        <v>1.2650244562681712</v>
      </c>
      <c r="BB23" s="89">
        <v>0.94506303660111257</v>
      </c>
      <c r="BC23" s="89">
        <v>2.4063617440495122E-2</v>
      </c>
      <c r="BD23" s="89">
        <v>-5.0933144191134261E-4</v>
      </c>
      <c r="BE23" s="89">
        <v>-0.15928071559755397</v>
      </c>
      <c r="BF23" s="89">
        <v>-2.9302747849935251E-2</v>
      </c>
      <c r="BG23" s="89">
        <v>-0.16113418927863332</v>
      </c>
      <c r="BH23" s="89">
        <v>0.8535050202976846</v>
      </c>
      <c r="BI23" s="89">
        <v>0.15352313510252902</v>
      </c>
      <c r="BJ23" s="89">
        <v>1.766214284309231</v>
      </c>
      <c r="BK23" s="89">
        <v>1.2977338837557584</v>
      </c>
      <c r="BL23" s="89">
        <v>0.42086515947121761</v>
      </c>
      <c r="BM23" s="89">
        <v>-1.2429222024928688</v>
      </c>
      <c r="BN23" s="89">
        <v>-0.24065810768204576</v>
      </c>
      <c r="BO23" s="89">
        <v>-0.28275124098108284</v>
      </c>
      <c r="BP23" s="89">
        <v>1.2778078196901799</v>
      </c>
      <c r="BQ23" s="89">
        <v>3.7155723565356791</v>
      </c>
      <c r="BR23" s="89">
        <v>3.8415131906526234</v>
      </c>
      <c r="BS23" s="89">
        <v>1.5628096103055045</v>
      </c>
      <c r="BT23" s="89">
        <v>-1.6984507922798708</v>
      </c>
      <c r="BU23" s="89">
        <v>-2.202912468527285</v>
      </c>
      <c r="BV23" s="89">
        <v>-2.1184187644188501</v>
      </c>
      <c r="BW23" s="89">
        <v>2.2173404425007703</v>
      </c>
      <c r="BX23" s="89">
        <v>1.0089187881870965</v>
      </c>
      <c r="BY23" s="89">
        <v>0.1001991950376091</v>
      </c>
      <c r="BZ23" s="89">
        <v>1.2334050060632595</v>
      </c>
      <c r="CA23" s="89">
        <v>0.85315923149884565</v>
      </c>
      <c r="CB23" s="89">
        <v>1.0546729876315775</v>
      </c>
      <c r="CC23" s="89">
        <v>-0.60195855587112934</v>
      </c>
      <c r="CD23" s="89">
        <v>-0.4162195565766913</v>
      </c>
      <c r="CE23" s="89">
        <v>0.52547324609573121</v>
      </c>
      <c r="CF23" s="89">
        <v>3.3542547239675313</v>
      </c>
      <c r="CG23" s="89">
        <v>1.6255629709307939</v>
      </c>
      <c r="CH23" s="89">
        <v>0.29191303197455554</v>
      </c>
      <c r="CI23" s="89">
        <v>-0.92522721977738032</v>
      </c>
      <c r="CJ23" s="89">
        <v>-1.8859862588895826</v>
      </c>
      <c r="CK23" s="89">
        <v>0.30748815772179139</v>
      </c>
      <c r="CL23" s="89">
        <v>2.3680446373175901</v>
      </c>
      <c r="CM23" s="89">
        <v>-1.3706237945115052</v>
      </c>
      <c r="CN23" s="89">
        <v>2.2528426005019142</v>
      </c>
      <c r="CO23" s="89">
        <v>-1.5637643178289307</v>
      </c>
      <c r="CP23" s="89">
        <v>0.94174361118182226</v>
      </c>
      <c r="CQ23" s="89">
        <v>0.42123764290307175</v>
      </c>
      <c r="CR23" s="89">
        <v>1.3634107562690234</v>
      </c>
      <c r="CS23" s="89">
        <v>-0.35993562432874437</v>
      </c>
      <c r="CT23" s="89">
        <v>-0.73294123051580451</v>
      </c>
      <c r="CU23" s="89">
        <v>0.35409117194933337</v>
      </c>
      <c r="CV23" s="89">
        <v>1.5573053495277156</v>
      </c>
      <c r="CW23" s="89">
        <v>3.1942800029717278</v>
      </c>
      <c r="CX23" s="89">
        <v>6.585222179516359</v>
      </c>
      <c r="CY23" s="89">
        <v>-0.86015021339919118</v>
      </c>
      <c r="CZ23" s="89">
        <v>-3.06046591876038</v>
      </c>
      <c r="DA23" s="89">
        <v>-3.4977346723316871</v>
      </c>
      <c r="DB23" s="89">
        <v>0.93245152861811675</v>
      </c>
      <c r="DC23" s="89">
        <v>1.3104148717335562E-2</v>
      </c>
      <c r="DD23" s="89">
        <v>0.44059592200433872</v>
      </c>
      <c r="DE23" s="89">
        <v>2.7471938617796621</v>
      </c>
      <c r="DF23" s="89">
        <v>-0.92143409402110077</v>
      </c>
      <c r="DG23" s="89">
        <v>0.70825897379267477</v>
      </c>
      <c r="DH23" s="89">
        <v>0.41045096011640414</v>
      </c>
      <c r="DI23" s="89">
        <v>-0.11359212595272172</v>
      </c>
      <c r="DJ23" s="89">
        <v>7.3913807501213569E-3</v>
      </c>
      <c r="DK23" s="89">
        <v>0.31159747013089767</v>
      </c>
      <c r="DL23" s="89">
        <v>1.0472533319014765</v>
      </c>
      <c r="DM23" s="89">
        <v>4.3795641950706621</v>
      </c>
      <c r="DN23" s="89">
        <v>4.6708567772887344</v>
      </c>
      <c r="DO23" s="89">
        <v>0.21484558177868873</v>
      </c>
      <c r="DP23" s="89">
        <v>0.45993320767088175</v>
      </c>
      <c r="DQ23" s="89">
        <v>0.1315698588759906</v>
      </c>
      <c r="DR23" s="70">
        <f t="shared" si="23"/>
        <v>0.2201517628721561</v>
      </c>
      <c r="DS23" s="70">
        <f t="shared" si="23"/>
        <v>0.4073358922471515</v>
      </c>
      <c r="DT23" s="70">
        <f t="shared" si="23"/>
        <v>1.4901599703209811E-2</v>
      </c>
      <c r="DU23" s="70">
        <f t="shared" si="23"/>
        <v>-0.33721829187176589</v>
      </c>
      <c r="DV23" s="70">
        <f t="shared" si="23"/>
        <v>-9.6194014693928853E-2</v>
      </c>
      <c r="DW23" s="70">
        <f t="shared" si="23"/>
        <v>0.48444256441344535</v>
      </c>
      <c r="DX23" s="70">
        <f t="shared" si="23"/>
        <v>0.12665629483916696</v>
      </c>
      <c r="DY23" s="70">
        <f t="shared" si="23"/>
        <v>0.12452170787273786</v>
      </c>
      <c r="DZ23" s="70">
        <f t="shared" si="23"/>
        <v>-0.29254229066147941</v>
      </c>
      <c r="EA23" s="70">
        <f t="shared" si="23"/>
        <v>0.56528957453876316</v>
      </c>
      <c r="EB23" s="70">
        <f t="shared" si="23"/>
        <v>6.2630464107904515E-2</v>
      </c>
      <c r="EC23" s="70">
        <f t="shared" si="23"/>
        <v>0.3703592554107793</v>
      </c>
      <c r="ED23" s="70">
        <f t="shared" si="23"/>
        <v>0.20540034497502635</v>
      </c>
      <c r="EE23" s="70">
        <f t="shared" si="23"/>
        <v>0.15098589879141144</v>
      </c>
      <c r="EF23" s="70">
        <f t="shared" si="23"/>
        <v>0.19024087747097074</v>
      </c>
      <c r="EG23" s="70">
        <f t="shared" si="23"/>
        <v>0.31897661091373486</v>
      </c>
      <c r="EH23" s="70">
        <f t="shared" si="23"/>
        <v>-0.4354718055023965</v>
      </c>
      <c r="EI23" s="70">
        <f t="shared" si="23"/>
        <v>0.23812096794935123</v>
      </c>
      <c r="EJ23" s="70">
        <f t="shared" si="23"/>
        <v>0.6579377713295198</v>
      </c>
      <c r="EK23" s="70">
        <f t="shared" si="23"/>
        <v>0.16796459586010393</v>
      </c>
      <c r="EL23" s="70">
        <f t="shared" si="23"/>
        <v>-0.73227912993808486</v>
      </c>
      <c r="EM23" s="70">
        <f t="shared" si="23"/>
        <v>0.68346880103491436</v>
      </c>
      <c r="EN23" s="70">
        <f t="shared" si="23"/>
        <v>-0.47651961133257092</v>
      </c>
      <c r="EO23" s="70">
        <f t="shared" si="23"/>
        <v>-0.64794151332466798</v>
      </c>
      <c r="EP23" s="70">
        <f t="shared" si="23"/>
        <v>-0.39270438595491175</v>
      </c>
      <c r="EQ23" s="70">
        <f t="shared" si="23"/>
        <v>-9.8689168617216438E-4</v>
      </c>
      <c r="ER23" s="70">
        <f t="shared" si="23"/>
        <v>0.66994402464106706</v>
      </c>
      <c r="ES23" s="70">
        <f t="shared" si="23"/>
        <v>1.0421120820874208</v>
      </c>
      <c r="ET23" s="70">
        <f t="shared" si="23"/>
        <v>-0.97465175342394961</v>
      </c>
      <c r="EU23" s="70">
        <f t="shared" si="23"/>
        <v>-4.8856834065891253E-2</v>
      </c>
      <c r="EV23" s="70">
        <f t="shared" si="23"/>
        <v>-0.10813870121053615</v>
      </c>
      <c r="EW23" s="70">
        <f t="shared" si="23"/>
        <v>-0.21059667637666202</v>
      </c>
      <c r="EX23" s="70">
        <f t="shared" si="23"/>
        <v>-0.26965570085983881</v>
      </c>
      <c r="EY23" s="70">
        <f t="shared" si="23"/>
        <v>-0.41537700478503359</v>
      </c>
      <c r="EZ23" s="70">
        <f t="shared" si="23"/>
        <v>3.6922011933704368E-2</v>
      </c>
      <c r="FA23" s="70">
        <f t="shared" si="23"/>
        <v>0.32520483622624496</v>
      </c>
      <c r="FB23" s="70">
        <f t="shared" si="24"/>
        <v>0.56269438278673256</v>
      </c>
      <c r="FC23" s="70">
        <f t="shared" si="11"/>
        <v>3.0077160288333182E-2</v>
      </c>
      <c r="FD23" s="70">
        <f t="shared" si="11"/>
        <v>-0.8132689961781292</v>
      </c>
      <c r="FE23" s="70">
        <f t="shared" si="11"/>
        <v>-0.54968465883509232</v>
      </c>
      <c r="FF23" s="70">
        <f t="shared" si="11"/>
        <v>-100</v>
      </c>
      <c r="FG23" s="70" t="e">
        <f t="shared" si="11"/>
        <v>#DIV/0!</v>
      </c>
      <c r="FH23" s="70" t="e">
        <f t="shared" si="11"/>
        <v>#DIV/0!</v>
      </c>
      <c r="FI23" s="70" t="e">
        <f t="shared" si="11"/>
        <v>#DIV/0!</v>
      </c>
      <c r="FJ23" s="70" t="e">
        <f t="shared" si="11"/>
        <v>#DIV/0!</v>
      </c>
      <c r="FK23" s="70" t="e">
        <f t="shared" si="11"/>
        <v>#DIV/0!</v>
      </c>
      <c r="FL23" s="70" t="e">
        <f t="shared" si="11"/>
        <v>#DIV/0!</v>
      </c>
      <c r="FM23" s="70" t="e">
        <f t="shared" si="11"/>
        <v>#DIV/0!</v>
      </c>
    </row>
    <row r="24" spans="1:169" ht="13.15" x14ac:dyDescent="0.25">
      <c r="A24" s="69" t="s">
        <v>13</v>
      </c>
      <c r="C24" s="89">
        <v>2.4144276119093089</v>
      </c>
      <c r="D24" s="89">
        <v>1.0774363304812962</v>
      </c>
      <c r="E24" s="89">
        <v>0.67688753446237815</v>
      </c>
      <c r="F24" s="89">
        <v>2.3780592123926025</v>
      </c>
      <c r="G24" s="89">
        <v>0.91584406248370609</v>
      </c>
      <c r="H24" s="89">
        <v>0.48300819911286652</v>
      </c>
      <c r="I24" s="89">
        <v>0.6388712248226458</v>
      </c>
      <c r="J24" s="89">
        <v>0.62384084570281662</v>
      </c>
      <c r="K24" s="89">
        <v>3.1161528718781639E-2</v>
      </c>
      <c r="L24" s="89">
        <v>-3.1151424490627466E-2</v>
      </c>
      <c r="M24" s="89">
        <v>0.70008378811092786</v>
      </c>
      <c r="N24" s="89">
        <v>0.47098486466936595</v>
      </c>
      <c r="O24" s="89">
        <v>-0.19352742738700801</v>
      </c>
      <c r="P24" s="89">
        <v>-0.2952166329233008</v>
      </c>
      <c r="Q24" s="89">
        <v>-0.10254187475585708</v>
      </c>
      <c r="R24" s="89">
        <v>-2.4750801617556828E-2</v>
      </c>
      <c r="S24" s="89">
        <v>0.29645464925285303</v>
      </c>
      <c r="T24" s="89">
        <v>-0.38675874428667489</v>
      </c>
      <c r="U24" s="89">
        <v>0.71389610421495053</v>
      </c>
      <c r="V24" s="89">
        <v>3.1128912604749814E-2</v>
      </c>
      <c r="W24" s="89">
        <v>0.37559846131753893</v>
      </c>
      <c r="X24" s="89">
        <v>-0.22423200898902262</v>
      </c>
      <c r="Y24" s="89">
        <v>0.29949680163983139</v>
      </c>
      <c r="Z24" s="89">
        <v>0.39236345524495952</v>
      </c>
      <c r="AA24" s="89">
        <v>0.33527247626465861</v>
      </c>
      <c r="AB24" s="89">
        <v>5.8865886433090431E-2</v>
      </c>
      <c r="AC24" s="89">
        <v>0.39143110631094657</v>
      </c>
      <c r="AD24" s="89">
        <v>-0.15611072681622762</v>
      </c>
      <c r="AE24" s="89">
        <v>0.16992658735233146</v>
      </c>
      <c r="AF24" s="89">
        <v>0.43819696060052316</v>
      </c>
      <c r="AG24" s="89">
        <v>1.0964719595150108</v>
      </c>
      <c r="AH24" s="89">
        <v>0.68435269377136176</v>
      </c>
      <c r="AI24" s="89">
        <v>1.3048829186407707</v>
      </c>
      <c r="AJ24" s="89">
        <v>0.83159238357228826</v>
      </c>
      <c r="AK24" s="89">
        <v>1.6936211424996683</v>
      </c>
      <c r="AL24" s="89">
        <v>0.53416217685005041</v>
      </c>
      <c r="AM24" s="89">
        <v>1.7015932163341629</v>
      </c>
      <c r="AN24" s="89">
        <v>1.1738560597748693</v>
      </c>
      <c r="AO24" s="89">
        <v>0.39754501425190991</v>
      </c>
      <c r="AP24" s="89">
        <v>7.7774911155747972E-2</v>
      </c>
      <c r="AQ24" s="89">
        <v>0.19863062424718692</v>
      </c>
      <c r="AR24" s="89">
        <v>0.43026624080559905</v>
      </c>
      <c r="AS24" s="89">
        <v>0.28177358070040626</v>
      </c>
      <c r="AT24" s="89">
        <v>0.13415523247866101</v>
      </c>
      <c r="AU24" s="89">
        <v>0.46503539077482614</v>
      </c>
      <c r="AV24" s="89">
        <v>0.31909096005484638</v>
      </c>
      <c r="AW24" s="89">
        <v>0.53672556768429303</v>
      </c>
      <c r="AX24" s="89">
        <v>4.6908076967810963E-2</v>
      </c>
      <c r="AY24" s="89">
        <v>0.50781109518953649</v>
      </c>
      <c r="AZ24" s="89">
        <v>0.3805966624292223</v>
      </c>
      <c r="BA24" s="89">
        <v>0.31941779575985763</v>
      </c>
      <c r="BB24" s="89">
        <v>0.48656163043849787</v>
      </c>
      <c r="BC24" s="89">
        <v>0.29454173605338863</v>
      </c>
      <c r="BD24" s="89">
        <v>0.42723035448997138</v>
      </c>
      <c r="BE24" s="89">
        <v>2.9828591414626793E-2</v>
      </c>
      <c r="BF24" s="89">
        <v>0.18321325809453892</v>
      </c>
      <c r="BG24" s="89">
        <v>0.27282404171560248</v>
      </c>
      <c r="BH24" s="89">
        <v>0.71634430806390981</v>
      </c>
      <c r="BI24" s="89">
        <v>0.22966712716445681</v>
      </c>
      <c r="BJ24" s="89">
        <v>0.55999286407886206</v>
      </c>
      <c r="BK24" s="89">
        <v>0.82770356104766574</v>
      </c>
      <c r="BL24" s="89">
        <v>0.14324602467705727</v>
      </c>
      <c r="BM24" s="89">
        <v>0.2393261341047781</v>
      </c>
      <c r="BN24" s="89">
        <v>0.48695283956809998</v>
      </c>
      <c r="BO24" s="89">
        <v>0.29471267764635822</v>
      </c>
      <c r="BP24" s="89">
        <v>0.35210596429688934</v>
      </c>
      <c r="BQ24" s="89">
        <v>1.3068475382423062</v>
      </c>
      <c r="BR24" s="89">
        <v>1.151730270519824</v>
      </c>
      <c r="BS24" s="89">
        <v>0.32298534417054547</v>
      </c>
      <c r="BT24" s="89">
        <v>-8.3197434215132038E-2</v>
      </c>
      <c r="BU24" s="89">
        <v>6.7367786944960706E-2</v>
      </c>
      <c r="BV24" s="89">
        <v>0.23450495631938129</v>
      </c>
      <c r="BW24" s="89">
        <v>0.74322996287963239</v>
      </c>
      <c r="BX24" s="89">
        <v>0.37512202450227239</v>
      </c>
      <c r="BY24" s="89">
        <v>0.35975840052979713</v>
      </c>
      <c r="BZ24" s="89">
        <v>0.30290185520733814</v>
      </c>
      <c r="CA24" s="89">
        <v>1.0558094373320337</v>
      </c>
      <c r="CB24" s="89">
        <v>0.6913215080879942</v>
      </c>
      <c r="CC24" s="89">
        <v>-0.18745122482971555</v>
      </c>
      <c r="CD24" s="89">
        <v>-0.34315438753759198</v>
      </c>
      <c r="CE24" s="89">
        <v>-2.9304885844416706E-2</v>
      </c>
      <c r="CF24" s="89">
        <v>0.72561438719078719</v>
      </c>
      <c r="CG24" s="89">
        <v>0.74176744489831137</v>
      </c>
      <c r="CH24" s="89">
        <v>0.84226903279966958</v>
      </c>
      <c r="CI24" s="89">
        <v>0.25671568993630434</v>
      </c>
      <c r="CJ24" s="89">
        <v>-0.26227031478894824</v>
      </c>
      <c r="CK24" s="89">
        <v>-0.5681457113793198</v>
      </c>
      <c r="CL24" s="89">
        <v>0.25489978806461089</v>
      </c>
      <c r="CM24" s="89">
        <v>1.7164265840041715E-2</v>
      </c>
      <c r="CN24" s="89">
        <v>0.43662533002160053</v>
      </c>
      <c r="CO24" s="89">
        <v>4.0235460283444269E-2</v>
      </c>
      <c r="CP24" s="89">
        <v>0.38072994506750391</v>
      </c>
      <c r="CQ24" s="89">
        <v>7.1624938372494285E-2</v>
      </c>
      <c r="CR24" s="89">
        <v>-0.11457715330802642</v>
      </c>
      <c r="CS24" s="89">
        <v>5.514422136749797E-2</v>
      </c>
      <c r="CT24" s="89">
        <v>0.46150324735649839</v>
      </c>
      <c r="CU24" s="89">
        <v>0.45269279554389641</v>
      </c>
      <c r="CV24" s="89">
        <v>0.11507947458440082</v>
      </c>
      <c r="CW24" s="89">
        <v>-2.643718974540965E-2</v>
      </c>
      <c r="CX24" s="89">
        <v>0.8078068833800911</v>
      </c>
      <c r="CY24" s="89">
        <v>-0.29687413198518087</v>
      </c>
      <c r="CZ24" s="89">
        <v>-0.30012977136939512</v>
      </c>
      <c r="DA24" s="89">
        <v>0.2630146582210946</v>
      </c>
      <c r="DB24" s="89">
        <v>0.19218268892613466</v>
      </c>
      <c r="DC24" s="89">
        <v>0.33515071113872086</v>
      </c>
      <c r="DD24" s="89">
        <v>0.33717944835149893</v>
      </c>
      <c r="DE24" s="89">
        <v>0.37813676295221921</v>
      </c>
      <c r="DF24" s="89">
        <v>0.25141448248717779</v>
      </c>
      <c r="DG24" s="89">
        <v>-7.0663651020486107E-3</v>
      </c>
      <c r="DH24" s="89">
        <v>-0.17661714495641467</v>
      </c>
      <c r="DI24" s="89">
        <v>-9.9301929794881616E-2</v>
      </c>
      <c r="DJ24" s="89">
        <v>0.17159137017446202</v>
      </c>
      <c r="DK24" s="89">
        <v>0.18389211305276376</v>
      </c>
      <c r="DL24" s="89">
        <v>0.35581598681562188</v>
      </c>
      <c r="DM24" s="89">
        <v>0.1893327622581209</v>
      </c>
      <c r="DN24" s="89">
        <v>0.77338789977483557</v>
      </c>
      <c r="DO24" s="89">
        <v>-0.59905979438752421</v>
      </c>
      <c r="DP24" s="89">
        <v>4.0235725588888549E-2</v>
      </c>
      <c r="DQ24" s="89">
        <v>0.77194125528285973</v>
      </c>
      <c r="DR24" s="70">
        <f t="shared" si="23"/>
        <v>6.7409311705790564E-2</v>
      </c>
      <c r="DS24" s="70">
        <f t="shared" si="23"/>
        <v>0.49200199327166239</v>
      </c>
      <c r="DT24" s="70">
        <f t="shared" si="23"/>
        <v>-1.6282391235900029E-2</v>
      </c>
      <c r="DU24" s="70">
        <f t="shared" si="23"/>
        <v>-0.16188120536875239</v>
      </c>
      <c r="DV24" s="70">
        <f t="shared" si="23"/>
        <v>5.8683852066887532E-2</v>
      </c>
      <c r="DW24" s="70">
        <f t="shared" si="23"/>
        <v>5.5601046958120293E-2</v>
      </c>
      <c r="DX24" s="70">
        <f t="shared" si="23"/>
        <v>-6.8428792790475867E-2</v>
      </c>
      <c r="DY24" s="70">
        <f t="shared" si="23"/>
        <v>8.5551292066421425E-2</v>
      </c>
      <c r="DZ24" s="70">
        <f t="shared" si="23"/>
        <v>-0.11984956873165586</v>
      </c>
      <c r="EA24" s="70">
        <f t="shared" si="23"/>
        <v>0.26251982648837213</v>
      </c>
      <c r="EB24" s="70">
        <f t="shared" si="23"/>
        <v>0.19381000289084849</v>
      </c>
      <c r="EC24" s="70">
        <f t="shared" si="23"/>
        <v>0.32502328065286967</v>
      </c>
      <c r="ED24" s="70">
        <f t="shared" si="23"/>
        <v>0.17547026055084736</v>
      </c>
      <c r="EE24" s="70">
        <f t="shared" si="23"/>
        <v>-0.19829118184310213</v>
      </c>
      <c r="EF24" s="70">
        <f t="shared" si="23"/>
        <v>8.7092397464072491E-3</v>
      </c>
      <c r="EG24" s="70">
        <f t="shared" si="23"/>
        <v>0.18614692147600476</v>
      </c>
      <c r="EH24" s="70">
        <f t="shared" si="23"/>
        <v>0.40196759539123939</v>
      </c>
      <c r="EI24" s="70">
        <f t="shared" si="23"/>
        <v>2.6290479142732082E-2</v>
      </c>
      <c r="EJ24" s="70">
        <f t="shared" si="23"/>
        <v>0.11695706674270667</v>
      </c>
      <c r="EK24" s="70">
        <f t="shared" si="23"/>
        <v>0.43238085517047775</v>
      </c>
      <c r="EL24" s="70">
        <f t="shared" si="23"/>
        <v>-0.24854707431173351</v>
      </c>
      <c r="EM24" s="70">
        <f t="shared" si="23"/>
        <v>0.71003424147875194</v>
      </c>
      <c r="EN24" s="70">
        <f t="shared" si="23"/>
        <v>-0.11497415002360567</v>
      </c>
      <c r="EO24" s="70">
        <f t="shared" si="23"/>
        <v>-0.7254722991771767</v>
      </c>
      <c r="EP24" s="70">
        <f t="shared" si="23"/>
        <v>0.20031155902242581</v>
      </c>
      <c r="EQ24" s="70">
        <f t="shared" si="23"/>
        <v>0.24834339077610679</v>
      </c>
      <c r="ER24" s="70">
        <f t="shared" si="23"/>
        <v>-4.0214887694678403E-2</v>
      </c>
      <c r="ES24" s="70">
        <f t="shared" si="23"/>
        <v>0.37621407967809439</v>
      </c>
      <c r="ET24" s="70">
        <f t="shared" si="23"/>
        <v>0.515508652691965</v>
      </c>
      <c r="EU24" s="70">
        <f t="shared" si="23"/>
        <v>0.14276716544956436</v>
      </c>
      <c r="EV24" s="70">
        <f t="shared" si="23"/>
        <v>-0.41244025396716122</v>
      </c>
      <c r="EW24" s="70">
        <f t="shared" si="23"/>
        <v>-0.22231385367986745</v>
      </c>
      <c r="EX24" s="70">
        <f t="shared" si="23"/>
        <v>-0.37552525169676221</v>
      </c>
      <c r="EY24" s="70">
        <f t="shared" si="23"/>
        <v>0.38024903718425485</v>
      </c>
      <c r="EZ24" s="70">
        <f t="shared" si="23"/>
        <v>-0.11794284023728396</v>
      </c>
      <c r="FA24" s="70">
        <f t="shared" si="23"/>
        <v>0.30625536919925977</v>
      </c>
      <c r="FB24" s="70">
        <f t="shared" si="24"/>
        <v>0.36767281519516359</v>
      </c>
      <c r="FC24" s="70">
        <f t="shared" si="11"/>
        <v>0.28782803111631061</v>
      </c>
      <c r="FD24" s="70">
        <f t="shared" si="11"/>
        <v>-9.2091919622105944E-2</v>
      </c>
      <c r="FE24" s="70">
        <f t="shared" si="11"/>
        <v>0.16850259216303343</v>
      </c>
      <c r="FF24" s="70">
        <f t="shared" si="11"/>
        <v>-100</v>
      </c>
      <c r="FG24" s="70" t="e">
        <f t="shared" si="11"/>
        <v>#DIV/0!</v>
      </c>
      <c r="FH24" s="70" t="e">
        <f t="shared" si="11"/>
        <v>#DIV/0!</v>
      </c>
      <c r="FI24" s="70" t="e">
        <f t="shared" si="11"/>
        <v>#DIV/0!</v>
      </c>
      <c r="FJ24" s="70" t="e">
        <f t="shared" si="11"/>
        <v>#DIV/0!</v>
      </c>
      <c r="FK24" s="70" t="e">
        <f t="shared" si="11"/>
        <v>#DIV/0!</v>
      </c>
      <c r="FL24" s="70" t="e">
        <f t="shared" si="11"/>
        <v>#DIV/0!</v>
      </c>
      <c r="FM24" s="70" t="e">
        <f t="shared" si="11"/>
        <v>#DIV/0!</v>
      </c>
    </row>
    <row r="25" spans="1:169" ht="13.15" x14ac:dyDescent="0.25">
      <c r="A25" s="69" t="s">
        <v>14</v>
      </c>
      <c r="C25" s="89">
        <v>2.3399398426809936</v>
      </c>
      <c r="D25" s="89">
        <v>1.3934325985118123</v>
      </c>
      <c r="E25" s="89">
        <v>0.70457775864554151</v>
      </c>
      <c r="F25" s="89">
        <v>1.4853180619930795</v>
      </c>
      <c r="G25" s="89">
        <v>0.52705934340284699</v>
      </c>
      <c r="H25" s="89">
        <v>0.18023988129298729</v>
      </c>
      <c r="I25" s="89">
        <v>0.32360461219334002</v>
      </c>
      <c r="J25" s="89">
        <v>0.45828663336406894</v>
      </c>
      <c r="K25" s="89">
        <v>0.12636404211787688</v>
      </c>
      <c r="L25" s="89">
        <v>-8.9750603765914594E-2</v>
      </c>
      <c r="M25" s="89">
        <v>0.69677828810079667</v>
      </c>
      <c r="N25" s="89">
        <v>0.52726115158019393</v>
      </c>
      <c r="O25" s="89">
        <v>-0.16905519196883656</v>
      </c>
      <c r="P25" s="89">
        <v>-0.22685807579376771</v>
      </c>
      <c r="Q25" s="89">
        <v>-0.26127026011788512</v>
      </c>
      <c r="R25" s="89">
        <v>-0.60775686211513857</v>
      </c>
      <c r="S25" s="89">
        <v>3.222957715687258E-2</v>
      </c>
      <c r="T25" s="89">
        <v>1.0808806657292003E-2</v>
      </c>
      <c r="U25" s="89">
        <v>0.24611020951044171</v>
      </c>
      <c r="V25" s="89">
        <v>-0.1109044029029449</v>
      </c>
      <c r="W25" s="89">
        <v>-2.4794227368452049E-2</v>
      </c>
      <c r="X25" s="89">
        <v>-1.624817625867081E-3</v>
      </c>
      <c r="Y25" s="89">
        <v>3.8288181427836854E-2</v>
      </c>
      <c r="Z25" s="89">
        <v>0.14895751095502785</v>
      </c>
      <c r="AA25" s="89">
        <v>0.27094643908591731</v>
      </c>
      <c r="AB25" s="89">
        <v>0.15587708820210544</v>
      </c>
      <c r="AC25" s="89">
        <v>8.1550212391001686E-2</v>
      </c>
      <c r="AD25" s="89">
        <v>-0.11889239013775921</v>
      </c>
      <c r="AE25" s="89">
        <v>-0.17524520425556966</v>
      </c>
      <c r="AF25" s="89">
        <v>0.29524172568324847</v>
      </c>
      <c r="AG25" s="89">
        <v>0.46737670155791999</v>
      </c>
      <c r="AH25" s="89">
        <v>0.3268962069210346</v>
      </c>
      <c r="AI25" s="89">
        <v>0.12816424464388021</v>
      </c>
      <c r="AJ25" s="89">
        <v>0.53476193058303867</v>
      </c>
      <c r="AK25" s="89">
        <v>1.5090169472372406</v>
      </c>
      <c r="AL25" s="89">
        <v>1.3838919637727098</v>
      </c>
      <c r="AM25" s="89">
        <v>1.0637590735066427</v>
      </c>
      <c r="AN25" s="89">
        <v>1.1154659689004198</v>
      </c>
      <c r="AO25" s="89">
        <v>0.23945546108474769</v>
      </c>
      <c r="AP25" s="89">
        <v>-6.971387071914581E-2</v>
      </c>
      <c r="AQ25" s="89">
        <v>-9.7894508680751446E-2</v>
      </c>
      <c r="AR25" s="89">
        <v>0.39032780399463896</v>
      </c>
      <c r="AS25" s="89">
        <v>0.5356807157348431</v>
      </c>
      <c r="AT25" s="89">
        <v>7.7113693465591382E-2</v>
      </c>
      <c r="AU25" s="89">
        <v>0.14485276927278523</v>
      </c>
      <c r="AV25" s="89">
        <v>7.1052817375516497E-2</v>
      </c>
      <c r="AW25" s="89">
        <v>0.2904127013686697</v>
      </c>
      <c r="AX25" s="89">
        <v>-6.3248339304700085E-2</v>
      </c>
      <c r="AY25" s="89">
        <v>0.29555655910431522</v>
      </c>
      <c r="AZ25" s="89">
        <v>0.42344131168980947</v>
      </c>
      <c r="BA25" s="89">
        <v>-4.8515552932271166E-2</v>
      </c>
      <c r="BB25" s="89">
        <v>0.31191378382433577</v>
      </c>
      <c r="BC25" s="89">
        <v>0.13818779820380378</v>
      </c>
      <c r="BD25" s="89">
        <v>0.12116091048657296</v>
      </c>
      <c r="BE25" s="89">
        <v>-1.6638291809167871E-2</v>
      </c>
      <c r="BF25" s="89">
        <v>-0.10737700107810166</v>
      </c>
      <c r="BG25" s="89">
        <v>0.18884158670882112</v>
      </c>
      <c r="BH25" s="89">
        <v>8.3080380853317592E-2</v>
      </c>
      <c r="BI25" s="89">
        <v>0.18433470114713746</v>
      </c>
      <c r="BJ25" s="89">
        <v>-3.3527746888362131E-3</v>
      </c>
      <c r="BK25" s="89">
        <v>0.21784729763023591</v>
      </c>
      <c r="BL25" s="89">
        <v>0.35405468196143541</v>
      </c>
      <c r="BM25" s="89">
        <v>-7.988985938358617E-2</v>
      </c>
      <c r="BN25" s="89">
        <v>0.8947702942588398</v>
      </c>
      <c r="BO25" s="89">
        <v>-0.11637244505046107</v>
      </c>
      <c r="BP25" s="89">
        <v>0.38944625195733718</v>
      </c>
      <c r="BQ25" s="89">
        <v>0.29707227663635649</v>
      </c>
      <c r="BR25" s="89">
        <v>0.65599843920300938</v>
      </c>
      <c r="BS25" s="89">
        <v>0.1974438413319346</v>
      </c>
      <c r="BT25" s="89">
        <v>4.1161309807002944E-2</v>
      </c>
      <c r="BU25" s="89">
        <v>0.50501293444638051</v>
      </c>
      <c r="BV25" s="89">
        <v>-0.34438230810019954</v>
      </c>
      <c r="BW25" s="89">
        <v>0.17721832678876392</v>
      </c>
      <c r="BX25" s="89">
        <v>1.2043439809488854</v>
      </c>
      <c r="BY25" s="89">
        <v>1.1683992446315683</v>
      </c>
      <c r="BZ25" s="89">
        <v>0.28361809714141373</v>
      </c>
      <c r="CA25" s="89">
        <v>0.31750755442454537</v>
      </c>
      <c r="CB25" s="89">
        <v>6.157433942413082E-2</v>
      </c>
      <c r="CC25" s="89">
        <v>0.19828742728180693</v>
      </c>
      <c r="CD25" s="89">
        <v>-8.7593728976420593E-2</v>
      </c>
      <c r="CE25" s="89">
        <v>1.2385622099069016</v>
      </c>
      <c r="CF25" s="89">
        <v>0.27633007748575356</v>
      </c>
      <c r="CG25" s="89">
        <v>0.93903252937506121</v>
      </c>
      <c r="CH25" s="89">
        <v>4.8797144628776046E-2</v>
      </c>
      <c r="CI25" s="89">
        <v>0.4912462709902421</v>
      </c>
      <c r="CJ25" s="89">
        <v>0.1924251352900086</v>
      </c>
      <c r="CK25" s="89">
        <v>-0.26302179045726293</v>
      </c>
      <c r="CL25" s="89">
        <v>0.3575901110228985</v>
      </c>
      <c r="CM25" s="89">
        <v>0.16314048194641106</v>
      </c>
      <c r="CN25" s="89">
        <v>0.51647607508373827</v>
      </c>
      <c r="CO25" s="89">
        <v>8.4041412932123194E-2</v>
      </c>
      <c r="CP25" s="89">
        <v>-7.4193619233775543E-3</v>
      </c>
      <c r="CQ25" s="89">
        <v>-8.6797317611020386E-2</v>
      </c>
      <c r="CR25" s="89">
        <v>0.42689451480439899</v>
      </c>
      <c r="CS25" s="89">
        <v>1.0421052326502478</v>
      </c>
      <c r="CT25" s="89">
        <v>-0.12236267020268032</v>
      </c>
      <c r="CU25" s="89">
        <v>7.2598675954149705E-2</v>
      </c>
      <c r="CV25" s="89">
        <v>0.57096094787247864</v>
      </c>
      <c r="CW25" s="89">
        <v>0.26764377194552491</v>
      </c>
      <c r="CX25" s="89">
        <v>0.24428650819341424</v>
      </c>
      <c r="CY25" s="89">
        <v>-0.29791032644173043</v>
      </c>
      <c r="CZ25" s="89">
        <v>-5.1223799477584375E-2</v>
      </c>
      <c r="DA25" s="89">
        <v>-0.14519898566717204</v>
      </c>
      <c r="DB25" s="89">
        <v>-0.12615590994485837</v>
      </c>
      <c r="DC25" s="89">
        <v>0.39740412357278654</v>
      </c>
      <c r="DD25" s="89">
        <v>0.1146759481531312</v>
      </c>
      <c r="DE25" s="89">
        <v>0.52213702993968436</v>
      </c>
      <c r="DF25" s="89">
        <v>0.17496069553739613</v>
      </c>
      <c r="DG25" s="89">
        <v>-0.19598428051028627</v>
      </c>
      <c r="DH25" s="89">
        <v>-2.9126940873924756E-2</v>
      </c>
      <c r="DI25" s="89">
        <v>5.8849262959848048E-3</v>
      </c>
      <c r="DJ25" s="89">
        <v>0.44218488192946381</v>
      </c>
      <c r="DK25" s="89">
        <v>0.25096496616001662</v>
      </c>
      <c r="DL25" s="89">
        <v>-0.27095114505588658</v>
      </c>
      <c r="DM25" s="89">
        <v>0.28685431323114408</v>
      </c>
      <c r="DN25" s="89">
        <v>8.4672660311491121E-2</v>
      </c>
      <c r="DO25" s="89">
        <v>9.9751917216672759E-2</v>
      </c>
      <c r="DP25" s="89">
        <v>1.0597191397532235E-2</v>
      </c>
      <c r="DQ25" s="89">
        <v>0.96792651682091613</v>
      </c>
      <c r="DR25" s="70">
        <f t="shared" si="23"/>
        <v>-3.7397426236418507E-2</v>
      </c>
      <c r="DS25" s="70">
        <f t="shared" si="23"/>
        <v>-0.14597313960649227</v>
      </c>
      <c r="DT25" s="70">
        <f t="shared" si="23"/>
        <v>0.14939734514609615</v>
      </c>
      <c r="DU25" s="70">
        <f t="shared" si="23"/>
        <v>0.1230476050771756</v>
      </c>
      <c r="DV25" s="70">
        <f t="shared" si="23"/>
        <v>-4.9446124052698881E-2</v>
      </c>
      <c r="DW25" s="70">
        <f t="shared" si="23"/>
        <v>0.16839522076941282</v>
      </c>
      <c r="DX25" s="70">
        <f t="shared" si="23"/>
        <v>-0.10574681837525191</v>
      </c>
      <c r="DY25" s="70">
        <f t="shared" si="23"/>
        <v>4.9080041334437219E-2</v>
      </c>
      <c r="DZ25" s="70">
        <f t="shared" si="23"/>
        <v>0.1307010345164894</v>
      </c>
      <c r="EA25" s="70">
        <f t="shared" si="23"/>
        <v>-0.19685828699759211</v>
      </c>
      <c r="EB25" s="70">
        <f t="shared" si="23"/>
        <v>4.7408536338000573E-2</v>
      </c>
      <c r="EC25" s="70">
        <f t="shared" si="23"/>
        <v>0.41199584117135313</v>
      </c>
      <c r="ED25" s="70">
        <f t="shared" si="23"/>
        <v>3.2018685758972154E-3</v>
      </c>
      <c r="EE25" s="70">
        <f t="shared" si="23"/>
        <v>0.17508025636503444</v>
      </c>
      <c r="EF25" s="70">
        <f t="shared" si="23"/>
        <v>-1.5949187238628593E-2</v>
      </c>
      <c r="EG25" s="70">
        <f t="shared" si="23"/>
        <v>0.27521776183954128</v>
      </c>
      <c r="EH25" s="70">
        <f t="shared" si="23"/>
        <v>9.263574356652704E-2</v>
      </c>
      <c r="EI25" s="70">
        <f t="shared" si="23"/>
        <v>0.25463912857817128</v>
      </c>
      <c r="EJ25" s="70">
        <f t="shared" si="23"/>
        <v>-0.20240528147289494</v>
      </c>
      <c r="EK25" s="70">
        <f t="shared" si="23"/>
        <v>8.3416202198893785E-2</v>
      </c>
      <c r="EL25" s="70">
        <f t="shared" si="23"/>
        <v>-0.3678808914175602</v>
      </c>
      <c r="EM25" s="70">
        <f t="shared" si="23"/>
        <v>0.32158266270043701</v>
      </c>
      <c r="EN25" s="70">
        <f t="shared" si="23"/>
        <v>1.1792402602141427</v>
      </c>
      <c r="EO25" s="70">
        <f t="shared" si="23"/>
        <v>-0.61101587996641449</v>
      </c>
      <c r="EP25" s="70">
        <f t="shared" si="23"/>
        <v>-0.84956987070736734</v>
      </c>
      <c r="EQ25" s="70">
        <f t="shared" si="23"/>
        <v>0.14515420427176906</v>
      </c>
      <c r="ER25" s="70">
        <f t="shared" si="23"/>
        <v>0.10376818728787818</v>
      </c>
      <c r="ES25" s="70">
        <f t="shared" si="23"/>
        <v>0.33035775827650049</v>
      </c>
      <c r="ET25" s="70">
        <f t="shared" si="23"/>
        <v>0.10926407090861012</v>
      </c>
      <c r="EU25" s="70">
        <f t="shared" si="23"/>
        <v>-3.244243525916124E-2</v>
      </c>
      <c r="EV25" s="70">
        <f t="shared" si="23"/>
        <v>-2.5438903750951702E-2</v>
      </c>
      <c r="EW25" s="70">
        <f t="shared" si="23"/>
        <v>-0.10913729932121585</v>
      </c>
      <c r="EX25" s="70">
        <f t="shared" si="23"/>
        <v>-0.19745968940040326</v>
      </c>
      <c r="EY25" s="70">
        <f t="shared" si="23"/>
        <v>3.6267665428857399E-2</v>
      </c>
      <c r="EZ25" s="70">
        <f t="shared" si="23"/>
        <v>0.11677435813688408</v>
      </c>
      <c r="FA25" s="70">
        <f t="shared" si="23"/>
        <v>9.0479083479655387E-2</v>
      </c>
      <c r="FB25" s="70">
        <f t="shared" si="24"/>
        <v>-4.1957773051470859E-2</v>
      </c>
      <c r="FC25" s="70">
        <f t="shared" si="11"/>
        <v>0.24749146164368963</v>
      </c>
      <c r="FD25" s="70">
        <f t="shared" si="11"/>
        <v>0.25769838836131598</v>
      </c>
      <c r="FE25" s="70">
        <f t="shared" si="11"/>
        <v>0.41736454226832809</v>
      </c>
      <c r="FF25" s="70">
        <f t="shared" si="11"/>
        <v>-100</v>
      </c>
      <c r="FG25" s="70" t="e">
        <f t="shared" si="11"/>
        <v>#DIV/0!</v>
      </c>
      <c r="FH25" s="70" t="e">
        <f t="shared" si="11"/>
        <v>#DIV/0!</v>
      </c>
      <c r="FI25" s="70" t="e">
        <f t="shared" si="11"/>
        <v>#DIV/0!</v>
      </c>
      <c r="FJ25" s="70" t="e">
        <f t="shared" si="11"/>
        <v>#DIV/0!</v>
      </c>
      <c r="FK25" s="70" t="e">
        <f t="shared" si="11"/>
        <v>#DIV/0!</v>
      </c>
      <c r="FL25" s="70" t="e">
        <f t="shared" si="11"/>
        <v>#DIV/0!</v>
      </c>
      <c r="FM25" s="70" t="e">
        <f t="shared" si="11"/>
        <v>#DIV/0!</v>
      </c>
    </row>
    <row r="26" spans="1:169" ht="13.15" x14ac:dyDescent="0.25">
      <c r="A26" s="69" t="s">
        <v>15</v>
      </c>
      <c r="C26" s="89">
        <v>1.2412146444775285</v>
      </c>
      <c r="D26" s="89">
        <v>3.4187940475286949</v>
      </c>
      <c r="E26" s="89">
        <v>1.741548412334315</v>
      </c>
      <c r="F26" s="89">
        <v>1.5243838325961656</v>
      </c>
      <c r="G26" s="89">
        <v>0.94846277512847799</v>
      </c>
      <c r="H26" s="89">
        <v>0.40833086188567513</v>
      </c>
      <c r="I26" s="89">
        <v>0.70986604559599709</v>
      </c>
      <c r="J26" s="89">
        <v>2.4100478768914524</v>
      </c>
      <c r="K26" s="89">
        <v>0.46233355682196997</v>
      </c>
      <c r="L26" s="89">
        <v>-0.11887765102370773</v>
      </c>
      <c r="M26" s="89">
        <v>-0.56887326133081562</v>
      </c>
      <c r="N26" s="89">
        <v>-1.567874451072282</v>
      </c>
      <c r="O26" s="89">
        <v>-1.2765911898747873</v>
      </c>
      <c r="P26" s="89">
        <v>-2.0729147147402482E-2</v>
      </c>
      <c r="Q26" s="89">
        <v>-0.16201050918001059</v>
      </c>
      <c r="R26" s="89">
        <v>-0.36149718302400657</v>
      </c>
      <c r="S26" s="89">
        <v>-0.89160673628737586</v>
      </c>
      <c r="T26" s="89">
        <v>-0.21564303035580545</v>
      </c>
      <c r="U26" s="89">
        <v>-0.16555512980648279</v>
      </c>
      <c r="V26" s="89">
        <v>-0.33151105602943209</v>
      </c>
      <c r="W26" s="89">
        <v>-0.19854628876881941</v>
      </c>
      <c r="X26" s="89">
        <v>0.69400536161532411</v>
      </c>
      <c r="Y26" s="89">
        <v>0.17320718892750442</v>
      </c>
      <c r="Z26" s="89">
        <v>7.6045517218648051E-2</v>
      </c>
      <c r="AA26" s="89">
        <v>7.1609811681461188E-2</v>
      </c>
      <c r="AB26" s="89">
        <v>0.45499874700865028</v>
      </c>
      <c r="AC26" s="89">
        <v>9.6027634604722856E-2</v>
      </c>
      <c r="AD26" s="89">
        <v>8.5513722825836247E-2</v>
      </c>
      <c r="AE26" s="89">
        <v>4.1930405128298709E-2</v>
      </c>
      <c r="AF26" s="89">
        <v>-0.39250526812041331</v>
      </c>
      <c r="AG26" s="89">
        <v>-0.13273838442567909</v>
      </c>
      <c r="AH26" s="89">
        <v>0.57171538068210292</v>
      </c>
      <c r="AI26" s="89">
        <v>0.81683129145229127</v>
      </c>
      <c r="AJ26" s="89">
        <v>0.81111139031073698</v>
      </c>
      <c r="AK26" s="89">
        <v>3.3663135499398589</v>
      </c>
      <c r="AL26" s="89">
        <v>6.1370905835689271E-3</v>
      </c>
      <c r="AM26" s="89">
        <v>2.0708743490792214</v>
      </c>
      <c r="AN26" s="89">
        <v>2.8341809888492664</v>
      </c>
      <c r="AO26" s="89">
        <v>2.2199466988570782</v>
      </c>
      <c r="AP26" s="89">
        <v>0.49069167765476429</v>
      </c>
      <c r="AQ26" s="89">
        <v>-7.2815983515539529E-2</v>
      </c>
      <c r="AR26" s="89">
        <v>0.38731342200408747</v>
      </c>
      <c r="AS26" s="89">
        <v>0.47741254829534174</v>
      </c>
      <c r="AT26" s="89">
        <v>-9.2946093383994288E-2</v>
      </c>
      <c r="AU26" s="89">
        <v>-0.15196397939982731</v>
      </c>
      <c r="AV26" s="89">
        <v>0.44174569332815494</v>
      </c>
      <c r="AW26" s="89">
        <v>0.55715916980816349</v>
      </c>
      <c r="AX26" s="89">
        <v>0.26359455158897482</v>
      </c>
      <c r="AY26" s="89">
        <v>0.67282382938476104</v>
      </c>
      <c r="AZ26" s="89">
        <v>1.6306704599168276</v>
      </c>
      <c r="BA26" s="89">
        <v>0.56370422493994266</v>
      </c>
      <c r="BB26" s="89">
        <v>-0.71430291187553063</v>
      </c>
      <c r="BC26" s="89">
        <v>-0.5789235028722084</v>
      </c>
      <c r="BD26" s="89">
        <v>-0.30046707513314841</v>
      </c>
      <c r="BE26" s="89">
        <v>-0.70745048421098078</v>
      </c>
      <c r="BF26" s="89">
        <v>-8.1685223751593039E-2</v>
      </c>
      <c r="BG26" s="89">
        <v>8.155914470384662E-2</v>
      </c>
      <c r="BH26" s="89">
        <v>0.27326714574231747</v>
      </c>
      <c r="BI26" s="89">
        <v>0.88669622389581093</v>
      </c>
      <c r="BJ26" s="89">
        <v>-6.9057615251122417E-2</v>
      </c>
      <c r="BK26" s="89">
        <v>1.3115795714688794</v>
      </c>
      <c r="BL26" s="89">
        <v>0.67380401922654265</v>
      </c>
      <c r="BM26" s="89">
        <v>-0.14940444804907305</v>
      </c>
      <c r="BN26" s="89">
        <v>-0.36829058970737627</v>
      </c>
      <c r="BO26" s="89">
        <v>-0.18999667171915036</v>
      </c>
      <c r="BP26" s="89">
        <v>6.2054008079526213E-2</v>
      </c>
      <c r="BQ26" s="89">
        <v>-0.46815306211138719</v>
      </c>
      <c r="BR26" s="89">
        <v>-0.71998238928184799</v>
      </c>
      <c r="BS26" s="89">
        <v>-0.19671893948070007</v>
      </c>
      <c r="BT26" s="89">
        <v>0.44234363865427451</v>
      </c>
      <c r="BU26" s="89">
        <v>1.6194918572855599</v>
      </c>
      <c r="BV26" s="89">
        <v>-0.61949499827377297</v>
      </c>
      <c r="BW26" s="89">
        <v>0.90906442525016118</v>
      </c>
      <c r="BX26" s="89">
        <v>0.17838641468672645</v>
      </c>
      <c r="BY26" s="89">
        <v>2.2586775674009463</v>
      </c>
      <c r="BZ26" s="89">
        <v>-2.8122163560573288E-2</v>
      </c>
      <c r="CA26" s="89">
        <v>-0.4157987246204975</v>
      </c>
      <c r="CB26" s="89">
        <v>-0.3579204404761116</v>
      </c>
      <c r="CC26" s="89">
        <v>-0.15472337810189529</v>
      </c>
      <c r="CD26" s="89">
        <v>0.1052597136064426</v>
      </c>
      <c r="CE26" s="89">
        <v>-2.1103139129152737E-2</v>
      </c>
      <c r="CF26" s="89">
        <v>-2.5796624810758839E-2</v>
      </c>
      <c r="CG26" s="89">
        <v>0.21440327414641303</v>
      </c>
      <c r="CH26" s="89">
        <v>1.558210913954472E-2</v>
      </c>
      <c r="CI26" s="89">
        <v>0.55055959931649134</v>
      </c>
      <c r="CJ26" s="89">
        <v>0.40726262891297438</v>
      </c>
      <c r="CK26" s="89">
        <v>-7.5167785442475932E-2</v>
      </c>
      <c r="CL26" s="89">
        <v>-4.6459754614425197E-2</v>
      </c>
      <c r="CM26" s="89">
        <v>4.5643498755021383E-2</v>
      </c>
      <c r="CN26" s="89">
        <v>-0.18835249115040087</v>
      </c>
      <c r="CO26" s="89">
        <v>-8.0522507855307346E-2</v>
      </c>
      <c r="CP26" s="89">
        <v>-1.1137345072894544</v>
      </c>
      <c r="CQ26" s="89">
        <v>-1.3160944354673187E-2</v>
      </c>
      <c r="CR26" s="89">
        <v>-2.007019818672795E-2</v>
      </c>
      <c r="CS26" s="89">
        <v>-1.3388939814673595E-2</v>
      </c>
      <c r="CT26" s="89">
        <v>-8.7356290808859871E-2</v>
      </c>
      <c r="CU26" s="89">
        <v>-4.2500438153714182E-2</v>
      </c>
      <c r="CV26" s="89">
        <v>3.3799727335370733E-2</v>
      </c>
      <c r="CW26" s="89">
        <v>-6.8979540258051752E-2</v>
      </c>
      <c r="CX26" s="89">
        <v>6.9374547132960984E-3</v>
      </c>
      <c r="CY26" s="89">
        <v>3.7191678697001684E-2</v>
      </c>
      <c r="CZ26" s="89">
        <v>0.66616067332796458</v>
      </c>
      <c r="DA26" s="89">
        <v>0.29902093633156213</v>
      </c>
      <c r="DB26" s="89">
        <v>-0.10354294272917342</v>
      </c>
      <c r="DC26" s="89">
        <v>0.33553963625254646</v>
      </c>
      <c r="DD26" s="89">
        <v>-0.19578763850007785</v>
      </c>
      <c r="DE26" s="89">
        <v>-5.4051453405967731E-2</v>
      </c>
      <c r="DF26" s="89">
        <v>0.23197806789629905</v>
      </c>
      <c r="DG26" s="89">
        <v>-0.178508514118636</v>
      </c>
      <c r="DH26" s="89">
        <v>0.21263415307142264</v>
      </c>
      <c r="DI26" s="89">
        <v>-4.074509925457992E-2</v>
      </c>
      <c r="DJ26" s="89">
        <v>-0.7394167549880537</v>
      </c>
      <c r="DK26" s="89">
        <v>8.0097837655701554E-2</v>
      </c>
      <c r="DL26" s="89">
        <v>-0.1126723924118278</v>
      </c>
      <c r="DM26" s="89">
        <v>-0.13974270448119386</v>
      </c>
      <c r="DN26" s="89">
        <v>-0.57154419496285858</v>
      </c>
      <c r="DO26" s="89">
        <v>-0.35341597754421361</v>
      </c>
      <c r="DP26" s="89">
        <v>-0.10291509251998399</v>
      </c>
      <c r="DQ26" s="89">
        <v>-0.12128061326376338</v>
      </c>
      <c r="DR26" s="70">
        <f>(DR13/DQ13-1)*100</f>
        <v>-0.33330665271551485</v>
      </c>
      <c r="DS26" s="70">
        <f t="shared" ref="DS26:FB26" si="25">(DS13/DR13-1)*100</f>
        <v>0.6112533104682738</v>
      </c>
      <c r="DT26" s="70">
        <f t="shared" si="25"/>
        <v>1.1672935603351142</v>
      </c>
      <c r="DU26" s="70">
        <f t="shared" si="25"/>
        <v>-8.8126827881507275E-2</v>
      </c>
      <c r="DV26" s="70">
        <f t="shared" si="25"/>
        <v>0.21016071124715374</v>
      </c>
      <c r="DW26" s="70">
        <f t="shared" si="25"/>
        <v>0.36855707291110207</v>
      </c>
      <c r="DX26" s="70">
        <f t="shared" si="25"/>
        <v>0.10862838471417113</v>
      </c>
      <c r="DY26" s="70">
        <f t="shared" si="25"/>
        <v>0.45256089285894419</v>
      </c>
      <c r="DZ26" s="70">
        <f t="shared" si="25"/>
        <v>-5.7501649862679027E-2</v>
      </c>
      <c r="EA26" s="70">
        <f t="shared" si="25"/>
        <v>-0.62586165487757972</v>
      </c>
      <c r="EB26" s="70">
        <f t="shared" si="25"/>
        <v>0.51631119805541914</v>
      </c>
      <c r="EC26" s="70">
        <f t="shared" si="25"/>
        <v>9.4097048759289592E-3</v>
      </c>
      <c r="ED26" s="70">
        <f t="shared" si="25"/>
        <v>0.19786787241660164</v>
      </c>
      <c r="EE26" s="70">
        <f t="shared" si="25"/>
        <v>0.18698380943438231</v>
      </c>
      <c r="EF26" s="70">
        <f t="shared" si="25"/>
        <v>0.22455571538999575</v>
      </c>
      <c r="EG26" s="70">
        <f t="shared" si="25"/>
        <v>0.20481613761638151</v>
      </c>
      <c r="EH26" s="70">
        <f t="shared" si="25"/>
        <v>4.6721781080028002E-2</v>
      </c>
      <c r="EI26" s="70">
        <f t="shared" si="25"/>
        <v>-5.4429481190287898E-2</v>
      </c>
      <c r="EJ26" s="70">
        <f t="shared" si="25"/>
        <v>0.11408638268728399</v>
      </c>
      <c r="EK26" s="70">
        <f t="shared" si="25"/>
        <v>7.4450190957153772E-2</v>
      </c>
      <c r="EL26" s="70">
        <f t="shared" si="25"/>
        <v>-4.7598776013058064E-2</v>
      </c>
      <c r="EM26" s="70">
        <f t="shared" si="25"/>
        <v>-4.1372944369266751E-2</v>
      </c>
      <c r="EN26" s="70">
        <f t="shared" si="25"/>
        <v>0.67237801602455516</v>
      </c>
      <c r="EO26" s="70">
        <f t="shared" si="25"/>
        <v>-0.13670365497648884</v>
      </c>
      <c r="EP26" s="70">
        <f t="shared" si="25"/>
        <v>0.12006169417495549</v>
      </c>
      <c r="EQ26" s="70">
        <f t="shared" si="25"/>
        <v>7.5518058952028788E-2</v>
      </c>
      <c r="ER26" s="70">
        <f t="shared" si="25"/>
        <v>0.49390845021799468</v>
      </c>
      <c r="ES26" s="70">
        <f t="shared" si="25"/>
        <v>1.3888540511504122</v>
      </c>
      <c r="ET26" s="70">
        <f t="shared" si="25"/>
        <v>0.10024773557495426</v>
      </c>
      <c r="EU26" s="70">
        <f t="shared" si="25"/>
        <v>0.16382895698778821</v>
      </c>
      <c r="EV26" s="70">
        <f t="shared" si="25"/>
        <v>-0.33880515215062301</v>
      </c>
      <c r="EW26" s="70">
        <f t="shared" si="25"/>
        <v>-0.49155006645951183</v>
      </c>
      <c r="EX26" s="70">
        <f t="shared" si="25"/>
        <v>0.15208165733460177</v>
      </c>
      <c r="EY26" s="70">
        <f t="shared" si="25"/>
        <v>-0.2116252773689542</v>
      </c>
      <c r="EZ26" s="70">
        <f t="shared" si="25"/>
        <v>3.548028297168937E-2</v>
      </c>
      <c r="FA26" s="70">
        <f t="shared" si="25"/>
        <v>-5.8367517969926119E-2</v>
      </c>
      <c r="FB26" s="70">
        <f t="shared" si="25"/>
        <v>0.69354947254289812</v>
      </c>
      <c r="FC26" s="70">
        <f t="shared" si="11"/>
        <v>0.63277001061123883</v>
      </c>
      <c r="FD26" s="70">
        <f t="shared" si="11"/>
        <v>0.87361542008901338</v>
      </c>
      <c r="FE26" s="70">
        <f t="shared" si="11"/>
        <v>0.23045523601883389</v>
      </c>
      <c r="FF26" s="70">
        <f t="shared" si="11"/>
        <v>-100</v>
      </c>
      <c r="FG26" s="70" t="e">
        <f t="shared" si="11"/>
        <v>#DIV/0!</v>
      </c>
      <c r="FH26" s="70" t="e">
        <f t="shared" si="11"/>
        <v>#DIV/0!</v>
      </c>
      <c r="FI26" s="70" t="e">
        <f t="shared" si="11"/>
        <v>#DIV/0!</v>
      </c>
      <c r="FJ26" s="70" t="e">
        <f t="shared" si="11"/>
        <v>#DIV/0!</v>
      </c>
      <c r="FK26" s="70" t="e">
        <f t="shared" si="11"/>
        <v>#DIV/0!</v>
      </c>
      <c r="FL26" s="70" t="e">
        <f t="shared" si="11"/>
        <v>#DIV/0!</v>
      </c>
      <c r="FM26" s="70" t="e">
        <f t="shared" si="11"/>
        <v>#DIV/0!</v>
      </c>
    </row>
    <row r="28" spans="1:169" x14ac:dyDescent="0.2">
      <c r="A28" s="65" t="s">
        <v>16</v>
      </c>
    </row>
    <row r="29" spans="1:169" x14ac:dyDescent="0.2">
      <c r="B29" s="68">
        <v>39508</v>
      </c>
      <c r="C29" s="68">
        <v>39508</v>
      </c>
      <c r="D29" s="68">
        <v>39508</v>
      </c>
      <c r="E29" s="68">
        <v>39539</v>
      </c>
      <c r="F29" s="68">
        <v>39569</v>
      </c>
      <c r="G29" s="68">
        <v>39600</v>
      </c>
      <c r="H29" s="68">
        <v>39630</v>
      </c>
      <c r="I29" s="68">
        <v>39661</v>
      </c>
      <c r="J29" s="68">
        <v>39692</v>
      </c>
      <c r="K29" s="68">
        <v>39722</v>
      </c>
      <c r="L29" s="68">
        <v>39753</v>
      </c>
      <c r="M29" s="68">
        <v>39783</v>
      </c>
      <c r="N29" s="68">
        <v>39814</v>
      </c>
      <c r="O29" s="68">
        <v>39845</v>
      </c>
      <c r="P29" s="68">
        <v>39873</v>
      </c>
      <c r="Q29" s="68">
        <v>39904</v>
      </c>
      <c r="R29" s="68">
        <v>39934</v>
      </c>
      <c r="S29" s="68">
        <v>39965</v>
      </c>
      <c r="T29" s="68">
        <v>39995</v>
      </c>
      <c r="U29" s="68">
        <v>40026</v>
      </c>
      <c r="V29" s="68">
        <v>40057</v>
      </c>
      <c r="W29" s="68">
        <v>40087</v>
      </c>
      <c r="X29" s="68">
        <v>40118</v>
      </c>
      <c r="Y29" s="68">
        <v>40148</v>
      </c>
      <c r="Z29" s="68">
        <v>40179</v>
      </c>
      <c r="AA29" s="68">
        <v>40210</v>
      </c>
      <c r="AB29" s="68">
        <v>40238</v>
      </c>
      <c r="AC29" s="68">
        <v>40269</v>
      </c>
      <c r="AD29" s="68">
        <v>40299</v>
      </c>
      <c r="AE29" s="68">
        <v>40330</v>
      </c>
      <c r="AF29" s="68">
        <v>40360</v>
      </c>
      <c r="AG29" s="68">
        <v>40391</v>
      </c>
      <c r="AH29" s="68">
        <v>40422</v>
      </c>
      <c r="AI29" s="68">
        <v>40452</v>
      </c>
      <c r="AJ29" s="68">
        <v>40483</v>
      </c>
      <c r="AK29" s="68">
        <v>40513</v>
      </c>
      <c r="AL29" s="68">
        <v>40544</v>
      </c>
      <c r="AM29" s="68">
        <v>40575</v>
      </c>
      <c r="AN29" s="68">
        <v>40603</v>
      </c>
      <c r="AO29" s="68">
        <v>40634</v>
      </c>
      <c r="AP29" s="68">
        <v>40664</v>
      </c>
      <c r="AQ29" s="68">
        <v>40695</v>
      </c>
      <c r="AR29" s="68">
        <v>40725</v>
      </c>
      <c r="AS29" s="68">
        <v>40756</v>
      </c>
      <c r="AT29" s="68">
        <v>40787</v>
      </c>
      <c r="AU29" s="68">
        <v>40817</v>
      </c>
      <c r="AV29" s="68">
        <v>40848</v>
      </c>
      <c r="AW29" s="68">
        <v>40878</v>
      </c>
      <c r="AX29" s="68">
        <v>40909</v>
      </c>
      <c r="AY29" s="68">
        <v>40940</v>
      </c>
      <c r="AZ29" s="68">
        <v>40969</v>
      </c>
      <c r="BA29" s="68">
        <v>41000</v>
      </c>
      <c r="BB29" s="68">
        <v>41030</v>
      </c>
      <c r="BC29" s="68">
        <v>41061</v>
      </c>
      <c r="BD29" s="68">
        <v>41091</v>
      </c>
      <c r="BE29" s="68">
        <v>41122</v>
      </c>
      <c r="BF29" s="68">
        <v>41153</v>
      </c>
      <c r="BG29" s="68">
        <v>41183</v>
      </c>
      <c r="BH29" s="68">
        <v>41214</v>
      </c>
      <c r="BI29" s="68">
        <v>41244</v>
      </c>
      <c r="BJ29" s="68">
        <v>41275</v>
      </c>
      <c r="BK29" s="68">
        <v>41306</v>
      </c>
      <c r="BL29" s="68">
        <v>41334</v>
      </c>
      <c r="BM29" s="68">
        <v>41365</v>
      </c>
      <c r="BN29" s="68">
        <v>41395</v>
      </c>
      <c r="BO29" s="68">
        <v>41426</v>
      </c>
      <c r="BP29" s="68">
        <v>41456</v>
      </c>
      <c r="BQ29" s="68">
        <v>41487</v>
      </c>
      <c r="BR29" s="68">
        <v>41518</v>
      </c>
      <c r="BS29" s="68">
        <v>41548</v>
      </c>
      <c r="BT29" s="68">
        <v>41579</v>
      </c>
      <c r="BU29" s="68">
        <v>41609</v>
      </c>
      <c r="BV29" s="68">
        <v>41640</v>
      </c>
      <c r="BW29" s="68">
        <v>41671</v>
      </c>
      <c r="BX29" s="68">
        <v>41699</v>
      </c>
      <c r="BY29" s="68">
        <v>41730</v>
      </c>
      <c r="BZ29" s="68">
        <v>41760</v>
      </c>
      <c r="CA29" s="68">
        <v>41791</v>
      </c>
      <c r="CB29" s="68">
        <v>41821</v>
      </c>
      <c r="CC29" s="68">
        <v>41852</v>
      </c>
      <c r="CD29" s="68">
        <v>41883</v>
      </c>
      <c r="CE29" s="68">
        <v>41913</v>
      </c>
      <c r="CF29" s="68">
        <v>41944</v>
      </c>
      <c r="CG29" s="68">
        <v>41974</v>
      </c>
      <c r="CH29" s="68">
        <v>42005</v>
      </c>
      <c r="CI29" s="68">
        <v>42036</v>
      </c>
      <c r="CJ29" s="68">
        <v>42064</v>
      </c>
      <c r="CK29" s="68">
        <v>42095</v>
      </c>
      <c r="CL29" s="68">
        <v>42125</v>
      </c>
      <c r="CM29" s="68">
        <v>42156</v>
      </c>
      <c r="CN29" s="68">
        <v>42186</v>
      </c>
      <c r="CO29" s="68">
        <v>42217</v>
      </c>
      <c r="CP29" s="68">
        <v>42248</v>
      </c>
      <c r="CQ29" s="68">
        <v>42278</v>
      </c>
      <c r="CR29" s="68">
        <v>42309</v>
      </c>
      <c r="CS29" s="68">
        <v>42339</v>
      </c>
      <c r="CT29" s="68">
        <v>42370</v>
      </c>
      <c r="CU29" s="68">
        <v>42401</v>
      </c>
      <c r="CV29" s="68">
        <v>42430</v>
      </c>
      <c r="CW29" s="68">
        <v>42461</v>
      </c>
      <c r="CX29" s="68">
        <v>42491</v>
      </c>
      <c r="CY29" s="68">
        <v>42522</v>
      </c>
      <c r="CZ29" s="68">
        <v>42552</v>
      </c>
      <c r="DA29" s="68">
        <v>42583</v>
      </c>
      <c r="DB29" s="68">
        <v>42614</v>
      </c>
      <c r="DC29" s="68">
        <v>42644</v>
      </c>
      <c r="DD29" s="68">
        <v>42675</v>
      </c>
      <c r="DE29" s="68">
        <v>42705</v>
      </c>
      <c r="DF29" s="68">
        <v>42736</v>
      </c>
      <c r="DG29" s="68">
        <v>42767</v>
      </c>
      <c r="DH29" s="68">
        <v>42795</v>
      </c>
      <c r="DI29" s="68">
        <v>42826</v>
      </c>
      <c r="DJ29" s="68">
        <v>42856</v>
      </c>
      <c r="DK29" s="68">
        <v>42887</v>
      </c>
      <c r="DL29" s="68">
        <v>42917</v>
      </c>
      <c r="DM29" s="68">
        <v>42948</v>
      </c>
      <c r="DN29" s="68">
        <v>42979</v>
      </c>
      <c r="DO29" s="68">
        <v>43009</v>
      </c>
      <c r="DP29" s="68">
        <v>43040</v>
      </c>
      <c r="DQ29" s="68">
        <v>43070</v>
      </c>
      <c r="DR29" s="68">
        <v>43101</v>
      </c>
      <c r="DS29" s="68">
        <v>43132</v>
      </c>
      <c r="DT29" s="68">
        <v>43160</v>
      </c>
      <c r="DU29" s="68">
        <v>43191</v>
      </c>
      <c r="DV29" s="68">
        <v>43221</v>
      </c>
      <c r="DW29" s="68">
        <v>43252</v>
      </c>
      <c r="DX29" s="68">
        <v>43282</v>
      </c>
      <c r="DY29" s="68">
        <v>43313</v>
      </c>
      <c r="DZ29" s="68">
        <v>43344</v>
      </c>
      <c r="EA29" s="68">
        <v>43374</v>
      </c>
      <c r="EB29" s="68">
        <v>43405</v>
      </c>
      <c r="EC29" s="68">
        <v>43435</v>
      </c>
      <c r="ED29" s="68">
        <v>43466</v>
      </c>
      <c r="EE29" s="68">
        <v>43497</v>
      </c>
      <c r="EF29" s="68">
        <v>43525</v>
      </c>
      <c r="EG29" s="68">
        <v>43556</v>
      </c>
      <c r="EH29" s="68">
        <v>43586</v>
      </c>
      <c r="EI29" s="68">
        <v>43617</v>
      </c>
      <c r="EJ29" s="68">
        <v>43647</v>
      </c>
      <c r="EK29" s="68">
        <v>43678</v>
      </c>
      <c r="EL29" s="68">
        <v>43709</v>
      </c>
      <c r="EM29" s="68">
        <v>43739</v>
      </c>
      <c r="EN29" s="68">
        <v>43770</v>
      </c>
      <c r="EO29" s="68">
        <v>43800</v>
      </c>
      <c r="EP29" s="68">
        <v>43831</v>
      </c>
      <c r="EQ29" s="68">
        <v>43862</v>
      </c>
      <c r="ER29" s="68">
        <v>43891</v>
      </c>
      <c r="ES29" s="68">
        <v>43922</v>
      </c>
      <c r="ET29" s="68">
        <v>43952</v>
      </c>
      <c r="EU29" s="68">
        <v>43983</v>
      </c>
      <c r="EV29" s="68">
        <v>44013</v>
      </c>
      <c r="EW29" s="68">
        <v>44044</v>
      </c>
      <c r="EX29" s="68">
        <v>44075</v>
      </c>
      <c r="EY29" s="68">
        <v>44105</v>
      </c>
      <c r="EZ29" s="68">
        <v>44136</v>
      </c>
      <c r="FA29" s="68">
        <v>44166</v>
      </c>
      <c r="FB29" s="68">
        <v>44197</v>
      </c>
      <c r="FC29" s="68">
        <v>44228</v>
      </c>
      <c r="FD29" s="68">
        <v>44256</v>
      </c>
      <c r="FE29" s="68">
        <v>44287</v>
      </c>
      <c r="FF29" s="68">
        <v>44317</v>
      </c>
      <c r="FG29" s="68">
        <v>44348</v>
      </c>
      <c r="FH29" s="68">
        <v>44378</v>
      </c>
      <c r="FI29" s="68">
        <v>44409</v>
      </c>
      <c r="FJ29" s="68">
        <v>44440</v>
      </c>
      <c r="FK29" s="68">
        <v>44470</v>
      </c>
      <c r="FL29" s="68">
        <v>44501</v>
      </c>
      <c r="FM29" s="68">
        <v>44531</v>
      </c>
    </row>
    <row r="30" spans="1:169" x14ac:dyDescent="0.2">
      <c r="A30" s="71" t="s">
        <v>0</v>
      </c>
      <c r="E30" s="72"/>
      <c r="N30" s="72">
        <f t="shared" ref="N30:N39" si="26">(N4/B4-1)*100</f>
        <v>11.041182029143748</v>
      </c>
      <c r="O30" s="72">
        <f t="shared" ref="O30:O39" si="27">(O4/C4-1)*100</f>
        <v>8.1285864085524739</v>
      </c>
      <c r="P30" s="72">
        <f t="shared" ref="P30:P39" si="28">(P4/D4-1)*100</f>
        <v>6.5636693972786375</v>
      </c>
      <c r="Q30" s="72">
        <f t="shared" ref="Q30:Q39" si="29">(Q4/E4-1)*100</f>
        <v>5.3239614805872471</v>
      </c>
      <c r="R30" s="72">
        <f t="shared" ref="R30:R39" si="30">(R4/F4-1)*100</f>
        <v>3.2001276381653065</v>
      </c>
      <c r="S30" s="72">
        <f t="shared" ref="S30:S39" si="31">(S4/G4-1)*100</f>
        <v>2.1176420111544969</v>
      </c>
      <c r="T30" s="72">
        <f t="shared" ref="T30:T39" si="32">(T4/H4-1)*100</f>
        <v>1.4472991679652214</v>
      </c>
      <c r="U30" s="72">
        <f t="shared" ref="U30:U39" si="33">(U4/I4-1)*100</f>
        <v>1.417620114078888</v>
      </c>
      <c r="V30" s="72">
        <f t="shared" ref="V30:V39" si="34">(V4/J4-1)*100</f>
        <v>0.64399944209343474</v>
      </c>
      <c r="W30" s="72">
        <f t="shared" ref="W30:W39" si="35">(W4/K4-1)*100</f>
        <v>0.78493143396114462</v>
      </c>
      <c r="X30" s="72">
        <f t="shared" ref="X30:X39" si="36">(X4/L4-1)*100</f>
        <v>0.45749773748873235</v>
      </c>
      <c r="Y30" s="72">
        <f t="shared" ref="Y30:Y39" si="37">(Y4/M4-1)*100</f>
        <v>0.26378953548273909</v>
      </c>
      <c r="Z30" s="72">
        <f t="shared" ref="Z30:Z39" si="38">(Z4/N4-1)*100</f>
        <v>7.447171444840972E-2</v>
      </c>
      <c r="AA30" s="72">
        <f t="shared" ref="AA30:AA39" si="39">(AA4/O4-1)*100</f>
        <v>0.31238076121724578</v>
      </c>
      <c r="AB30" s="72">
        <f t="shared" ref="AB30:AB39" si="40">(AB4/P4-1)*100</f>
        <v>0.68550965295708366</v>
      </c>
      <c r="AC30" s="72">
        <f t="shared" ref="AC30:AC39" si="41">(AC4/Q4-1)*100</f>
        <v>1.2155739958893186</v>
      </c>
      <c r="AD30" s="72">
        <f t="shared" ref="AD30:AD39" si="42">(AD4/R4-1)*100</f>
        <v>1.3847062863896253</v>
      </c>
      <c r="AE30" s="72">
        <f t="shared" ref="AE30:AE39" si="43">(AE4/S4-1)*100</f>
        <v>1.3286590703332823</v>
      </c>
      <c r="AF30" s="72">
        <f t="shared" ref="AF30:AF39" si="44">(AF4/T4-1)*100</f>
        <v>2.160952261483251</v>
      </c>
      <c r="AG30" s="72">
        <f t="shared" ref="AG30:AG39" si="45">(AG4/U4-1)*100</f>
        <v>2.6002576621039664</v>
      </c>
      <c r="AH30" s="72">
        <f t="shared" ref="AH30:AH39" si="46">(AH4/V4-1)*100</f>
        <v>3.2708789406270311</v>
      </c>
      <c r="AI30" s="72">
        <f t="shared" ref="AI30:AI39" si="47">(AI4/W4-1)*100</f>
        <v>4.2037169501420335</v>
      </c>
      <c r="AJ30" s="72">
        <f t="shared" ref="AJ30:AJ39" si="48">(AJ4/X4-1)*100</f>
        <v>5.5693118045206269</v>
      </c>
      <c r="AK30" s="72">
        <f t="shared" ref="AK30:AK39" si="49">(AK4/Y4-1)*100</f>
        <v>7.1818497236817658</v>
      </c>
      <c r="AL30" s="72">
        <f t="shared" ref="AL30:AL39" si="50">(AL4/Z4-1)*100</f>
        <v>8.3828786592819995</v>
      </c>
      <c r="AM30" s="72">
        <f t="shared" ref="AM30:AM39" si="51">(AM4/AA4-1)*100</f>
        <v>9.9993455685283283</v>
      </c>
      <c r="AN30" s="72">
        <f t="shared" ref="AN30:AN39" si="52">(AN4/AB4-1)*100</f>
        <v>11.108934857051999</v>
      </c>
      <c r="AO30" s="72">
        <f t="shared" ref="AO30:AO39" si="53">(AO4/AC4-1)*100</f>
        <v>11.032728241126</v>
      </c>
      <c r="AP30" s="72">
        <f t="shared" ref="AP30:AP39" si="54">(AP4/AD4-1)*100</f>
        <v>11.274078824356248</v>
      </c>
      <c r="AQ30" s="72">
        <f t="shared" ref="AQ30:AQ39" si="55">(AQ4/AE4-1)*100</f>
        <v>11.275728501468073</v>
      </c>
      <c r="AR30" s="72">
        <f t="shared" ref="AR30:AR39" si="56">(AR4/AF4-1)*100</f>
        <v>11.18019136100985</v>
      </c>
      <c r="AS30" s="72">
        <f t="shared" ref="AS30:AS39" si="57">(AS4/AG4-1)*100</f>
        <v>10.434880820079396</v>
      </c>
      <c r="AT30" s="72">
        <f t="shared" ref="AT30:AT39" si="58">(AT4/AH4-1)*100</f>
        <v>9.9291882026498293</v>
      </c>
      <c r="AU30" s="72">
        <f t="shared" ref="AU30:AU39" si="59">(AU4/AI4-1)*100</f>
        <v>9.1137971184238822</v>
      </c>
      <c r="AV30" s="72">
        <f t="shared" ref="AV30:AV39" si="60">(AV4/AJ4-1)*100</f>
        <v>8.2596172334133513</v>
      </c>
      <c r="AW30" s="72">
        <f t="shared" ref="AW30:AW39" si="61">(AW4/AK4-1)*100</f>
        <v>6.9035419346409999</v>
      </c>
      <c r="AX30" s="72">
        <f t="shared" ref="AX30:AX39" si="62">(AX4/AL4-1)*100</f>
        <v>5.856690777033724</v>
      </c>
      <c r="AY30" s="72">
        <f t="shared" ref="AY30:AY39" si="63">(AY4/AM4-1)*100</f>
        <v>4.6432361382773291</v>
      </c>
      <c r="AZ30" s="72">
        <f t="shared" ref="AZ30:AZ39" si="64">(AZ4/AN4-1)*100</f>
        <v>4.0260566955991228</v>
      </c>
      <c r="BA30" s="72">
        <f t="shared" ref="BA30:BA39" si="65">(BA4/AO4-1)*100</f>
        <v>4.1655535027322665</v>
      </c>
      <c r="BB30" s="72">
        <f t="shared" ref="BB30:BB39" si="66">(BB4/AP4-1)*100</f>
        <v>4.4679122814404115</v>
      </c>
      <c r="BC30" s="72">
        <f t="shared" ref="BC30:BC39" si="67">(BC4/AQ4-1)*100</f>
        <v>4.5415142601031855</v>
      </c>
      <c r="BD30" s="72">
        <f t="shared" ref="BD30:BD39" si="68">(BD4/AR4-1)*100</f>
        <v>4.3867806070651216</v>
      </c>
      <c r="BE30" s="72">
        <f t="shared" ref="BE30:BE39" si="69">(BE4/AS4-1)*100</f>
        <v>4.3606030027399267</v>
      </c>
      <c r="BF30" s="72">
        <f t="shared" ref="BF30:BF39" si="70">(BF4/AT4-1)*100</f>
        <v>4.4315982600457327</v>
      </c>
      <c r="BG30" s="72">
        <f t="shared" ref="BG30:BG39" si="71">(BG4/AU4-1)*100</f>
        <v>4.3365253226195666</v>
      </c>
      <c r="BH30" s="72">
        <f t="shared" ref="BH30:BH39" si="72">(BH4/AV4-1)*100</f>
        <v>4.4943521150918153</v>
      </c>
      <c r="BI30" s="72">
        <f t="shared" ref="BI30:BI39" si="73">(BI4/AW4-1)*100</f>
        <v>4.5401121836195824</v>
      </c>
      <c r="BJ30" s="72">
        <f t="shared" ref="BJ30:BJ39" si="74">(BJ4/AX4-1)*100</f>
        <v>4.9195681271117175</v>
      </c>
      <c r="BK30" s="72">
        <f t="shared" ref="BK30:BK39" si="75">(BK4/AY4-1)*100</f>
        <v>5.0809305864920162</v>
      </c>
      <c r="BL30" s="72">
        <f t="shared" ref="BL30:BL39" si="76">(BL4/AZ4-1)*100</f>
        <v>5.036993158763603</v>
      </c>
      <c r="BM30" s="72">
        <f t="shared" ref="BM30:BM39" si="77">(BM4/BA4-1)*100</f>
        <v>4.9470561549703307</v>
      </c>
      <c r="BN30" s="72">
        <f t="shared" ref="BN30:BN39" si="78">(BN4/BB4-1)*100</f>
        <v>4.7188485351960852</v>
      </c>
      <c r="BO30" s="72">
        <f t="shared" ref="BO30:BO39" si="79">(BO4/BC4-1)*100</f>
        <v>4.8139494727368115</v>
      </c>
      <c r="BP30" s="72">
        <f t="shared" ref="BP30:BP39" si="80">(BP4/BD4-1)*100</f>
        <v>5.0524922518940363</v>
      </c>
      <c r="BQ30" s="72">
        <f t="shared" ref="BQ30:BQ39" si="81">(BQ4/BE4-1)*100</f>
        <v>6.0830881890576949</v>
      </c>
      <c r="BR30" s="72">
        <f t="shared" ref="BR30:BR39" si="82">(BR4/BF4-1)*100</f>
        <v>7.1263306469635301</v>
      </c>
      <c r="BS30" s="72">
        <f t="shared" ref="BS30:BS39" si="83">(BS4/BG4-1)*100</f>
        <v>7.5014029887269018</v>
      </c>
      <c r="BT30" s="72">
        <f t="shared" ref="BT30:BT39" si="84">(BT4/BH4-1)*100</f>
        <v>6.9606618978912627</v>
      </c>
      <c r="BU30" s="72">
        <f t="shared" ref="BU30:BU39" si="85">(BU4/BI4-1)*100</f>
        <v>6.479683266837144</v>
      </c>
      <c r="BV30" s="72">
        <f t="shared" ref="BV30:BV39" si="86">(BV4/BJ4-1)*100</f>
        <v>6.0510992805272279</v>
      </c>
      <c r="BW30" s="72">
        <f t="shared" ref="BW30:BW39" si="87">(BW4/BK4-1)*100</f>
        <v>6.1650230430656983</v>
      </c>
      <c r="BX30" s="72">
        <f t="shared" ref="BX30:BX39" si="88">(BX4/BL4-1)*100</f>
        <v>6.1238758883950029</v>
      </c>
      <c r="BY30" s="72">
        <f t="shared" ref="BY30:BY39" si="89">(BY4/BM4-1)*100</f>
        <v>6.2201179562938247</v>
      </c>
      <c r="BZ30" s="72">
        <f t="shared" ref="BZ30:BZ39" si="90">(BZ4/BN4-1)*100</f>
        <v>6.3769027340083495</v>
      </c>
      <c r="CA30" s="72">
        <f t="shared" ref="CA30:CA39" si="91">(CA4/BO4-1)*100</f>
        <v>7.334564378211339</v>
      </c>
      <c r="CB30" s="72">
        <f t="shared" ref="CB30:CB39" si="92">(CB4/BP4-1)*100</f>
        <v>7.4657543879326216</v>
      </c>
      <c r="CC30" s="72">
        <f t="shared" ref="CC30:CC39" si="93">(CC4/BQ4-1)*100</f>
        <v>6.1140369841309328</v>
      </c>
      <c r="CD30" s="72">
        <f t="shared" ref="CD30:CD39" si="94">(CD4/BR4-1)*100</f>
        <v>4.2973635218141792</v>
      </c>
      <c r="CE30" s="72">
        <f t="shared" ref="CE30:CE39" si="95">(CE4/BS4-1)*100</f>
        <v>3.6387100540534068</v>
      </c>
      <c r="CF30" s="72">
        <f t="shared" ref="CF30:CF39" si="96">(CF4/BT4-1)*100</f>
        <v>4.4063124328436398</v>
      </c>
      <c r="CG30" s="72">
        <f t="shared" ref="CG30:CG39" si="97">(CG4/BU4-1)*100</f>
        <v>5.1942476437139007</v>
      </c>
      <c r="CH30" s="72">
        <f t="shared" ref="CH30:CH39" si="98">(CH4/BV4-1)*100</f>
        <v>5.9367302421807322</v>
      </c>
      <c r="CI30" s="72">
        <f t="shared" ref="CI30:CI39" si="99">(CI4/BW4-1)*100</f>
        <v>5.4930446244389808</v>
      </c>
      <c r="CJ30" s="72">
        <f t="shared" ref="CJ30:CJ39" si="100">(CJ4/BX4-1)*100</f>
        <v>4.7545122061629863</v>
      </c>
      <c r="CK30" s="72">
        <f t="shared" ref="CK30:CK39" si="101">(CK4/BY4-1)*100</f>
        <v>4.1408702420001386</v>
      </c>
      <c r="CL30" s="72">
        <f t="shared" ref="CL30:CP39" si="102">(CL4/BZ4-1)*100</f>
        <v>4.0844195781358783</v>
      </c>
      <c r="CM30" s="72">
        <f t="shared" si="102"/>
        <v>3.1937153177436617</v>
      </c>
      <c r="CN30" s="72">
        <f t="shared" si="102"/>
        <v>3.0621844120571673</v>
      </c>
      <c r="CO30" s="72">
        <f t="shared" si="102"/>
        <v>3.203045943021654</v>
      </c>
      <c r="CP30" s="72">
        <f t="shared" si="102"/>
        <v>4.0785993897410888</v>
      </c>
      <c r="CQ30" s="72">
        <f t="shared" ref="CQ30:CQ39" si="103">(CQ4/CE4-1)*100</f>
        <v>4.3233913477677577</v>
      </c>
      <c r="CR30" s="72">
        <f t="shared" ref="CR30:CR39" si="104">(CR4/CF4-1)*100</f>
        <v>3.6431296205779562</v>
      </c>
      <c r="CS30" s="72">
        <f t="shared" ref="CS30:CS39" si="105">(CS4/CG4-1)*100</f>
        <v>2.95314614249087</v>
      </c>
      <c r="CT30" s="72">
        <f t="shared" ref="CT30:CT39" si="106">(CT4/CH4-1)*100</f>
        <v>2.3862729258104398</v>
      </c>
      <c r="CU30" s="72">
        <f t="shared" ref="CU30:CU39" si="107">(CU4/CI4-1)*100</f>
        <v>2.6384119150666407</v>
      </c>
      <c r="CV30" s="72">
        <f t="shared" ref="CV30:CV39" si="108">(CV4/CJ4-1)*100</f>
        <v>3.2812990708375622</v>
      </c>
      <c r="CW30" s="72">
        <f t="shared" ref="CW30:CW39" si="109">(CW4/CK4-1)*100</f>
        <v>4.1260050855989494</v>
      </c>
      <c r="CX30" s="72">
        <f t="shared" ref="CX30:CX39" si="110">(CX4/CL4-1)*100</f>
        <v>5.0150907181287785</v>
      </c>
      <c r="CY30" s="72">
        <f t="shared" ref="CY30:CY39" si="111">(CY4/CM4-1)*100</f>
        <v>4.1558328482328211</v>
      </c>
      <c r="CZ30" s="72">
        <f t="shared" ref="CZ30:CZ39" si="112">(CZ4/CN4-1)*100</f>
        <v>3.5628652639902114</v>
      </c>
      <c r="DA30" s="72">
        <f t="shared" ref="DA30:DA39" si="113">(DA4/CO4-1)*100</f>
        <v>3.4863423799975202</v>
      </c>
      <c r="DB30" s="72">
        <f t="shared" ref="DB30:DB39" si="114">(DB4/CP4-1)*100</f>
        <v>3.4650257818901853</v>
      </c>
      <c r="DC30" s="72">
        <f t="shared" ref="DC30:DC39" si="115">(DC4/CQ4-1)*100</f>
        <v>3.5005943645447068</v>
      </c>
      <c r="DD30" s="72">
        <f t="shared" ref="DD30:DD39" si="116">(DD4/CR4-1)*100</f>
        <v>3.8756723754240108</v>
      </c>
      <c r="DE30" s="72">
        <f t="shared" ref="DE30:DF39" si="117">(DE4/CS4-1)*100</f>
        <v>4.0029393475674357</v>
      </c>
      <c r="DF30" s="72">
        <f t="shared" si="117"/>
        <v>3.6771456609264064</v>
      </c>
      <c r="DG30" s="72">
        <f t="shared" ref="DG30:DG39" si="118">(DG4/CU4-1)*100</f>
        <v>3.4639884909177354</v>
      </c>
      <c r="DH30" s="72">
        <f t="shared" ref="DH30:DH39" si="119">(DH4/CV4-1)*100</f>
        <v>3.3366812341881102</v>
      </c>
      <c r="DI30" s="72">
        <f t="shared" ref="DI30:DI39" si="120">(DI4/CW4-1)*100</f>
        <v>2.5094903472703267</v>
      </c>
      <c r="DJ30" s="72">
        <f t="shared" ref="DJ30:DJ39" si="121">(DJ4/CX4-1)*100</f>
        <v>1.2542774592147365</v>
      </c>
      <c r="DK30" s="72">
        <f t="shared" ref="DK30:DK39" si="122">(DK4/CY4-1)*100</f>
        <v>1.8379466269152767</v>
      </c>
      <c r="DL30" s="72">
        <f t="shared" ref="DL30:DL39" si="123">(DL4/CZ4-1)*100</f>
        <v>2.5686867210189535</v>
      </c>
      <c r="DM30" s="72">
        <f t="shared" ref="DM30:DM39" si="124">(DM4/DA4-1)*100</f>
        <v>3.2488686984146753</v>
      </c>
      <c r="DN30" s="72">
        <f t="shared" ref="DN30:DN39" si="125">(DN4/DB4-1)*100</f>
        <v>3.6117819608348256</v>
      </c>
      <c r="DO30" s="72">
        <f t="shared" ref="DO30:DO39" si="126">(DO4/DC4-1)*100</f>
        <v>3.0118281211622522</v>
      </c>
      <c r="DP30" s="72">
        <f t="shared" ref="DP30:DP39" si="127">(DP4/DD4-1)*100</f>
        <v>2.6653281674634099</v>
      </c>
      <c r="DQ30" s="72">
        <f t="shared" ref="DQ30:EV39" si="128">(DQ4/DE4-1)*100</f>
        <v>2.7146683422834661</v>
      </c>
      <c r="DR30" s="72">
        <f t="shared" ref="DR30:FB36" si="129">(DR4/DF4-1)*100</f>
        <v>2.9280718035575637</v>
      </c>
      <c r="DS30" s="72">
        <f t="shared" si="129"/>
        <v>2.8702155472605906</v>
      </c>
      <c r="DT30" s="72">
        <f t="shared" si="129"/>
        <v>2.7280740860542219</v>
      </c>
      <c r="DU30" s="72">
        <f t="shared" si="129"/>
        <v>3.009193175322733</v>
      </c>
      <c r="DV30" s="72">
        <f t="shared" si="129"/>
        <v>3.1474123810747212</v>
      </c>
      <c r="DW30" s="72">
        <f t="shared" si="129"/>
        <v>3.171480013113448</v>
      </c>
      <c r="DX30" s="72">
        <f t="shared" si="129"/>
        <v>2.4447808731860032</v>
      </c>
      <c r="DY30" s="72">
        <f t="shared" si="129"/>
        <v>1.8160838649075917</v>
      </c>
      <c r="DZ30" s="72">
        <f t="shared" si="129"/>
        <v>0.91895033589526331</v>
      </c>
      <c r="EA30" s="72">
        <f t="shared" si="129"/>
        <v>1.3137209603814259</v>
      </c>
      <c r="EB30" s="72">
        <f t="shared" si="129"/>
        <v>1.4977979479355863</v>
      </c>
      <c r="EC30" s="72">
        <f t="shared" si="129"/>
        <v>1.5070667893564593</v>
      </c>
      <c r="ED30" s="72">
        <f t="shared" si="129"/>
        <v>1.4276473696341663</v>
      </c>
      <c r="EE30" s="72">
        <f t="shared" si="129"/>
        <v>0.95086416464016388</v>
      </c>
      <c r="EF30" s="72">
        <f t="shared" si="129"/>
        <v>1.0626937606167841</v>
      </c>
      <c r="EG30" s="72">
        <f t="shared" si="129"/>
        <v>1.3486563181751121</v>
      </c>
      <c r="EH30" s="72">
        <f t="shared" si="129"/>
        <v>1.6911347860138148</v>
      </c>
      <c r="EI30" s="72">
        <f t="shared" si="129"/>
        <v>1.7297968619952142</v>
      </c>
      <c r="EJ30" s="72">
        <f t="shared" si="129"/>
        <v>1.9180861715428765</v>
      </c>
      <c r="EK30" s="72">
        <f t="shared" si="129"/>
        <v>2.2533043243819773</v>
      </c>
      <c r="EL30" s="72">
        <f t="shared" si="129"/>
        <v>2.2582003826872699</v>
      </c>
      <c r="EM30" s="72">
        <f t="shared" si="129"/>
        <v>2.5376322129629481</v>
      </c>
      <c r="EN30" s="72">
        <f t="shared" si="129"/>
        <v>3.4123305714344854</v>
      </c>
      <c r="EO30" s="72">
        <f t="shared" si="129"/>
        <v>1.469044085953386</v>
      </c>
      <c r="EP30" s="72">
        <f t="shared" si="129"/>
        <v>1.2099026742008689</v>
      </c>
      <c r="EQ30" s="72">
        <f t="shared" si="129"/>
        <v>1.3009696455146935</v>
      </c>
      <c r="ER30" s="72">
        <f t="shared" si="129"/>
        <v>1.4353856194904591</v>
      </c>
      <c r="ES30" s="72">
        <f t="shared" si="129"/>
        <v>1.7153232638589033</v>
      </c>
      <c r="ET30" s="72">
        <f t="shared" si="129"/>
        <v>1.2292382336961838</v>
      </c>
      <c r="EU30" s="72">
        <f t="shared" si="129"/>
        <v>1.4371195431719608</v>
      </c>
      <c r="EV30" s="72">
        <f t="shared" si="129"/>
        <v>1.3461362609813676</v>
      </c>
      <c r="EW30" s="72">
        <f t="shared" si="129"/>
        <v>1.3884574958283213</v>
      </c>
      <c r="EX30" s="72">
        <f t="shared" si="129"/>
        <v>0.45665132407948228</v>
      </c>
      <c r="EY30" s="72">
        <f t="shared" si="129"/>
        <v>0.27570500878448811</v>
      </c>
      <c r="EZ30" s="72">
        <f t="shared" si="129"/>
        <v>-1.0961495743764593</v>
      </c>
      <c r="FA30" s="72">
        <f t="shared" si="129"/>
        <v>0.67047200829852827</v>
      </c>
      <c r="FB30" s="72">
        <f t="shared" si="129"/>
        <v>1.1719462572227002</v>
      </c>
      <c r="FC30" s="72">
        <f t="shared" ref="FC30:FC39" si="130">(FC4/EQ4-1)*100</f>
        <v>1.399317246436893</v>
      </c>
      <c r="FD30" s="72">
        <f t="shared" ref="FD30:FD39" si="131">(FD4/ER4-1)*100</f>
        <v>1.1618423419469837</v>
      </c>
      <c r="FE30" s="72">
        <f t="shared" ref="FE30:FE39" si="132">(FE4/ES4-1)*100</f>
        <v>0.70547448302875626</v>
      </c>
      <c r="FF30" s="72">
        <f t="shared" ref="FF30:FF39" si="133">(FF4/ET4-1)*100</f>
        <v>-100</v>
      </c>
      <c r="FG30" s="72">
        <f t="shared" ref="FG30:FG39" si="134">(FG4/EU4-1)*100</f>
        <v>-100</v>
      </c>
      <c r="FH30" s="72">
        <f t="shared" ref="FH30:FH39" si="135">(FH4/EV4-1)*100</f>
        <v>-100</v>
      </c>
      <c r="FI30" s="72">
        <f t="shared" ref="FI30:FI39" si="136">(FI4/EW4-1)*100</f>
        <v>-100</v>
      </c>
      <c r="FJ30" s="72">
        <f t="shared" ref="FJ30:FJ39" si="137">(FJ4/EX4-1)*100</f>
        <v>-100</v>
      </c>
      <c r="FK30" s="72">
        <f t="shared" ref="FK30:FK39" si="138">(FK4/EY4-1)*100</f>
        <v>-100</v>
      </c>
      <c r="FL30" s="72">
        <f t="shared" ref="FL30:FL39" si="139">(FL4/EZ4-1)*100</f>
        <v>-100</v>
      </c>
      <c r="FM30" s="72">
        <f t="shared" ref="FM30:FM39" si="140">(FM4/FA4-1)*100</f>
        <v>-100</v>
      </c>
    </row>
    <row r="31" spans="1:169" ht="13.15" x14ac:dyDescent="0.25">
      <c r="A31" s="69" t="s">
        <v>7</v>
      </c>
      <c r="E31" s="70"/>
      <c r="N31" s="70">
        <f t="shared" si="26"/>
        <v>9.5066150989350451</v>
      </c>
      <c r="O31" s="70">
        <f t="shared" si="27"/>
        <v>7.7719372913659157</v>
      </c>
      <c r="P31" s="70">
        <f t="shared" si="28"/>
        <v>5.2447105189492582</v>
      </c>
      <c r="Q31" s="70">
        <f t="shared" si="29"/>
        <v>3.4000736430459089</v>
      </c>
      <c r="R31" s="70">
        <f t="shared" si="30"/>
        <v>1.5888118529761242</v>
      </c>
      <c r="S31" s="70">
        <f t="shared" si="31"/>
        <v>-1.0595850687893371</v>
      </c>
      <c r="T31" s="70">
        <f t="shared" si="32"/>
        <v>-1.4542677775371549</v>
      </c>
      <c r="U31" s="70">
        <f t="shared" si="33"/>
        <v>-1.6930889388831583</v>
      </c>
      <c r="V31" s="70">
        <f t="shared" si="34"/>
        <v>-1.0527095332208303</v>
      </c>
      <c r="W31" s="70">
        <f t="shared" si="35"/>
        <v>-1.5171812595932921</v>
      </c>
      <c r="X31" s="70">
        <f t="shared" si="36"/>
        <v>-0.56658161956798514</v>
      </c>
      <c r="Y31" s="70">
        <f t="shared" si="37"/>
        <v>-0.16183969837646472</v>
      </c>
      <c r="Z31" s="70">
        <f t="shared" si="38"/>
        <v>-0.86128909963346656</v>
      </c>
      <c r="AA31" s="70">
        <f t="shared" si="39"/>
        <v>-0.37473100837808193</v>
      </c>
      <c r="AB31" s="70">
        <f t="shared" si="40"/>
        <v>-0.1689144007174348</v>
      </c>
      <c r="AC31" s="70">
        <f t="shared" si="41"/>
        <v>0.56055001630730406</v>
      </c>
      <c r="AD31" s="70">
        <f t="shared" si="42"/>
        <v>0.67929150075300981</v>
      </c>
      <c r="AE31" s="70">
        <f t="shared" si="43"/>
        <v>0.68945613453044174</v>
      </c>
      <c r="AF31" s="70">
        <f t="shared" si="44"/>
        <v>1.6533585695545305</v>
      </c>
      <c r="AG31" s="70">
        <f t="shared" si="45"/>
        <v>3.1188195911474148</v>
      </c>
      <c r="AH31" s="70">
        <f t="shared" si="46"/>
        <v>3.9306517807918384</v>
      </c>
      <c r="AI31" s="70">
        <f t="shared" si="47"/>
        <v>5.0988908869569638</v>
      </c>
      <c r="AJ31" s="70">
        <f t="shared" si="48"/>
        <v>6.0478388350199141</v>
      </c>
      <c r="AK31" s="70">
        <f t="shared" si="49"/>
        <v>7.7862191409810988</v>
      </c>
      <c r="AL31" s="70">
        <f t="shared" si="50"/>
        <v>11.0042969344192</v>
      </c>
      <c r="AM31" s="70">
        <f t="shared" si="51"/>
        <v>11.00270437584201</v>
      </c>
      <c r="AN31" s="70">
        <f t="shared" si="52"/>
        <v>12.403056588725736</v>
      </c>
      <c r="AO31" s="70">
        <f t="shared" si="53"/>
        <v>11.930449842717028</v>
      </c>
      <c r="AP31" s="70">
        <f t="shared" si="54"/>
        <v>11.808500085946205</v>
      </c>
      <c r="AQ31" s="70">
        <f t="shared" si="55"/>
        <v>11.692446241611876</v>
      </c>
      <c r="AR31" s="70">
        <f t="shared" si="56"/>
        <v>11.578403904419531</v>
      </c>
      <c r="AS31" s="70">
        <f t="shared" si="57"/>
        <v>10.478952934103546</v>
      </c>
      <c r="AT31" s="70">
        <f t="shared" si="58"/>
        <v>9.6649032764343001</v>
      </c>
      <c r="AU31" s="70">
        <f t="shared" si="59"/>
        <v>8.6311265274724001</v>
      </c>
      <c r="AV31" s="70">
        <f t="shared" si="60"/>
        <v>7.4587466662639379</v>
      </c>
      <c r="AW31" s="70">
        <f t="shared" si="61"/>
        <v>6.3535468454221089</v>
      </c>
      <c r="AX31" s="70">
        <f t="shared" si="62"/>
        <v>3.4499775778954911</v>
      </c>
      <c r="AY31" s="70">
        <f t="shared" si="63"/>
        <v>3.0074295969396481</v>
      </c>
      <c r="AZ31" s="70">
        <f t="shared" si="64"/>
        <v>2.1510871333960013</v>
      </c>
      <c r="BA31" s="70">
        <f t="shared" si="65"/>
        <v>2.6489918000698998</v>
      </c>
      <c r="BB31" s="70">
        <f t="shared" si="66"/>
        <v>3.3757513902867853</v>
      </c>
      <c r="BC31" s="70">
        <f t="shared" si="67"/>
        <v>3.4525884652312433</v>
      </c>
      <c r="BD31" s="70">
        <f t="shared" si="68"/>
        <v>3.3403005996981872</v>
      </c>
      <c r="BE31" s="70">
        <f t="shared" si="69"/>
        <v>3.3894382030257075</v>
      </c>
      <c r="BF31" s="70">
        <f t="shared" si="70"/>
        <v>3.3558879461114355</v>
      </c>
      <c r="BG31" s="70">
        <f t="shared" si="71"/>
        <v>3.223497948632148</v>
      </c>
      <c r="BH31" s="70">
        <f t="shared" si="72"/>
        <v>3.6490971609053346</v>
      </c>
      <c r="BI31" s="70">
        <f t="shared" si="73"/>
        <v>3.4098432725313765</v>
      </c>
      <c r="BJ31" s="70">
        <f t="shared" si="74"/>
        <v>4.0629580907361129</v>
      </c>
      <c r="BK31" s="70">
        <f t="shared" si="75"/>
        <v>4.7679462702544972</v>
      </c>
      <c r="BL31" s="70">
        <f t="shared" si="76"/>
        <v>4.8820165816024774</v>
      </c>
      <c r="BM31" s="70">
        <f t="shared" si="77"/>
        <v>4.9567843184507465</v>
      </c>
      <c r="BN31" s="70">
        <f t="shared" si="78"/>
        <v>5.1062719781962862</v>
      </c>
      <c r="BO31" s="70">
        <f t="shared" si="79"/>
        <v>4.8810350970101002</v>
      </c>
      <c r="BP31" s="70">
        <f t="shared" si="80"/>
        <v>4.973478491393224</v>
      </c>
      <c r="BQ31" s="70">
        <f t="shared" si="81"/>
        <v>6.6890311415792159</v>
      </c>
      <c r="BR31" s="70">
        <f t="shared" si="82"/>
        <v>8.4597851972920459</v>
      </c>
      <c r="BS31" s="70">
        <f t="shared" si="83"/>
        <v>9.4498184187826517</v>
      </c>
      <c r="BT31" s="70">
        <f t="shared" si="84"/>
        <v>8.674715996885741</v>
      </c>
      <c r="BU31" s="70">
        <f t="shared" si="85"/>
        <v>8.4009753494457939</v>
      </c>
      <c r="BV31" s="70">
        <f t="shared" si="86"/>
        <v>7.7600690706404851</v>
      </c>
      <c r="BW31" s="70">
        <f t="shared" si="87"/>
        <v>7.4718490081048028</v>
      </c>
      <c r="BX31" s="70">
        <f t="shared" si="88"/>
        <v>7.0212348470763297</v>
      </c>
      <c r="BY31" s="70">
        <f t="shared" si="89"/>
        <v>6.842749607344456</v>
      </c>
      <c r="BZ31" s="70">
        <f t="shared" si="90"/>
        <v>6.737904900203584</v>
      </c>
      <c r="CA31" s="70">
        <f t="shared" si="91"/>
        <v>8.6332153578759563</v>
      </c>
      <c r="CB31" s="70">
        <f t="shared" si="92"/>
        <v>8.2405355903377284</v>
      </c>
      <c r="CC31" s="70">
        <f t="shared" si="93"/>
        <v>6.0479528195234389</v>
      </c>
      <c r="CD31" s="70">
        <f t="shared" si="94"/>
        <v>3.796859552549936</v>
      </c>
      <c r="CE31" s="70">
        <f t="shared" si="95"/>
        <v>2.7357537902889417</v>
      </c>
      <c r="CF31" s="70">
        <f t="shared" si="96"/>
        <v>3.4843315244090567</v>
      </c>
      <c r="CG31" s="70">
        <f t="shared" si="97"/>
        <v>4.5369096216708593</v>
      </c>
      <c r="CH31" s="70">
        <f t="shared" si="98"/>
        <v>5.0567897684819396</v>
      </c>
      <c r="CI31" s="70">
        <f t="shared" si="99"/>
        <v>4.5716292167589101</v>
      </c>
      <c r="CJ31" s="70">
        <f t="shared" si="100"/>
        <v>4.016288073849239</v>
      </c>
      <c r="CK31" s="70">
        <f t="shared" si="101"/>
        <v>3.3248872888931302</v>
      </c>
      <c r="CL31" s="70">
        <f t="shared" si="102"/>
        <v>3.0865838273490764</v>
      </c>
      <c r="CM31" s="70">
        <f t="shared" si="102"/>
        <v>2.3346458234742462</v>
      </c>
      <c r="CN31" s="70">
        <f t="shared" si="102"/>
        <v>2.7746728092455708</v>
      </c>
      <c r="CO31" s="70">
        <f t="shared" si="102"/>
        <v>3.1869574424662872</v>
      </c>
      <c r="CP31" s="70">
        <f t="shared" si="102"/>
        <v>3.7299154339164087</v>
      </c>
      <c r="CQ31" s="70">
        <f t="shared" si="103"/>
        <v>4.3112421115569788</v>
      </c>
      <c r="CR31" s="70">
        <f t="shared" si="104"/>
        <v>3.7373363951487715</v>
      </c>
      <c r="CS31" s="70">
        <f t="shared" si="105"/>
        <v>2.9600006423158076</v>
      </c>
      <c r="CT31" s="70">
        <f t="shared" si="106"/>
        <v>3.0271427790269589</v>
      </c>
      <c r="CU31" s="70">
        <f t="shared" si="107"/>
        <v>3.9146444826502202</v>
      </c>
      <c r="CV31" s="70">
        <f t="shared" si="108"/>
        <v>3.9572195567604496</v>
      </c>
      <c r="CW31" s="70">
        <f t="shared" si="109"/>
        <v>4.8093210744554193</v>
      </c>
      <c r="CX31" s="70">
        <f t="shared" si="110"/>
        <v>6.4950804612968316</v>
      </c>
      <c r="CY31" s="70">
        <f t="shared" si="111"/>
        <v>5.5950288658831449</v>
      </c>
      <c r="CZ31" s="70">
        <f t="shared" si="112"/>
        <v>4.4531437555533682</v>
      </c>
      <c r="DA31" s="70">
        <f t="shared" si="113"/>
        <v>4.287449465483939</v>
      </c>
      <c r="DB31" s="70">
        <f t="shared" si="114"/>
        <v>4.8956311352049919</v>
      </c>
      <c r="DC31" s="70">
        <f t="shared" si="115"/>
        <v>5.3142042101958609</v>
      </c>
      <c r="DD31" s="70">
        <f t="shared" si="116"/>
        <v>5.9024886600574256</v>
      </c>
      <c r="DE31" s="70">
        <f t="shared" si="117"/>
        <v>4.8993426606483315</v>
      </c>
      <c r="DF31" s="70">
        <f t="shared" si="117"/>
        <v>4.2489835347010008</v>
      </c>
      <c r="DG31" s="70">
        <f t="shared" si="118"/>
        <v>4.1104734485316374</v>
      </c>
      <c r="DH31" s="70">
        <f t="shared" si="119"/>
        <v>5.4388907022902666</v>
      </c>
      <c r="DI31" s="70">
        <f t="shared" si="120"/>
        <v>3.9460330418949141</v>
      </c>
      <c r="DJ31" s="70">
        <f t="shared" si="121"/>
        <v>1.6762617017795467</v>
      </c>
      <c r="DK31" s="70">
        <f t="shared" si="122"/>
        <v>2.3332529230866594</v>
      </c>
      <c r="DL31" s="70">
        <f t="shared" si="123"/>
        <v>3.5405704842743857</v>
      </c>
      <c r="DM31" s="70">
        <f t="shared" si="124"/>
        <v>4.3433448097013994</v>
      </c>
      <c r="DN31" s="70">
        <f t="shared" si="125"/>
        <v>3.9138801700206782</v>
      </c>
      <c r="DO31" s="70">
        <f t="shared" si="126"/>
        <v>2.4863920442874443</v>
      </c>
      <c r="DP31" s="70">
        <f t="shared" si="127"/>
        <v>1.6881978722096402</v>
      </c>
      <c r="DQ31" s="70">
        <f t="shared" si="128"/>
        <v>2.4577850453674888</v>
      </c>
      <c r="DR31" s="70">
        <f t="shared" si="129"/>
        <v>3.0091363223961221</v>
      </c>
      <c r="DS31" s="70">
        <f t="shared" si="129"/>
        <v>2.2430588147622998</v>
      </c>
      <c r="DT31" s="70">
        <f t="shared" si="129"/>
        <v>1.9219599006303101</v>
      </c>
      <c r="DU31" s="70">
        <f t="shared" si="129"/>
        <v>3.4716634183517669</v>
      </c>
      <c r="DV31" s="70">
        <f t="shared" si="129"/>
        <v>4.2376107070972058</v>
      </c>
      <c r="DW31" s="70">
        <f t="shared" si="129"/>
        <v>2.9874970545539448</v>
      </c>
      <c r="DX31" s="70">
        <f t="shared" si="129"/>
        <v>2.2044086181460587</v>
      </c>
      <c r="DY31" s="70">
        <f t="shared" si="129"/>
        <v>1.2414498036651844</v>
      </c>
      <c r="DZ31" s="70">
        <f t="shared" si="129"/>
        <v>0.50511951102030217</v>
      </c>
      <c r="EA31" s="70">
        <f t="shared" si="129"/>
        <v>0.91448285214841274</v>
      </c>
      <c r="EB31" s="70">
        <f t="shared" si="129"/>
        <v>1.2315572092647775</v>
      </c>
      <c r="EC31" s="70">
        <f t="shared" si="129"/>
        <v>1.4941392565443357</v>
      </c>
      <c r="ED31" s="70">
        <f t="shared" si="129"/>
        <v>1.1338538534425346</v>
      </c>
      <c r="EE31" s="70">
        <f t="shared" si="129"/>
        <v>1.1477501121249567</v>
      </c>
      <c r="EF31" s="70">
        <f t="shared" si="129"/>
        <v>1.4150498936361</v>
      </c>
      <c r="EG31" s="70">
        <f t="shared" si="129"/>
        <v>1.3689241617630188</v>
      </c>
      <c r="EH31" s="70">
        <f t="shared" si="129"/>
        <v>1.1723812237312892</v>
      </c>
      <c r="EI31" s="70">
        <f t="shared" si="129"/>
        <v>1.7449168318092401</v>
      </c>
      <c r="EJ31" s="70">
        <f t="shared" si="129"/>
        <v>1.8164462780139834</v>
      </c>
      <c r="EK31" s="70">
        <f t="shared" si="129"/>
        <v>2.0216078117130554</v>
      </c>
      <c r="EL31" s="70">
        <f t="shared" si="129"/>
        <v>2.2421446308138915</v>
      </c>
      <c r="EM31" s="70">
        <f t="shared" si="129"/>
        <v>2.7813105887076084</v>
      </c>
      <c r="EN31" s="70">
        <f t="shared" si="129"/>
        <v>3.1670331220842396</v>
      </c>
      <c r="EO31" s="70">
        <f t="shared" si="129"/>
        <v>1.5735206919592848</v>
      </c>
      <c r="EP31" s="70">
        <f t="shared" si="129"/>
        <v>1.0338435140102575</v>
      </c>
      <c r="EQ31" s="70">
        <f t="shared" si="129"/>
        <v>1.0734675590437615</v>
      </c>
      <c r="ER31" s="70">
        <f t="shared" si="129"/>
        <v>0.94381337678732802</v>
      </c>
      <c r="ES31" s="70">
        <f t="shared" si="129"/>
        <v>1.4968565021714175</v>
      </c>
      <c r="ET31" s="70">
        <f t="shared" si="129"/>
        <v>1.4383255536228656</v>
      </c>
      <c r="EU31" s="70">
        <f t="shared" si="129"/>
        <v>1.3711207649131252</v>
      </c>
      <c r="EV31" s="70">
        <f t="shared" si="129"/>
        <v>1.0522457540887542</v>
      </c>
      <c r="EW31" s="70">
        <f t="shared" si="129"/>
        <v>1.3439610418382486</v>
      </c>
      <c r="EX31" s="70">
        <f t="shared" si="129"/>
        <v>0.48191818009335474</v>
      </c>
      <c r="EY31" s="70">
        <f t="shared" si="129"/>
        <v>-0.11845861618643427</v>
      </c>
      <c r="EZ31" s="70">
        <f t="shared" si="129"/>
        <v>-0.84677015431550151</v>
      </c>
      <c r="FA31" s="70">
        <f t="shared" si="129"/>
        <v>0.54147397710659906</v>
      </c>
      <c r="FB31" s="70">
        <f t="shared" si="129"/>
        <v>0.86767066052630959</v>
      </c>
      <c r="FC31" s="70">
        <f t="shared" si="130"/>
        <v>0.9232308987975113</v>
      </c>
      <c r="FD31" s="70">
        <f t="shared" si="131"/>
        <v>0.67865154550927898</v>
      </c>
      <c r="FE31" s="70">
        <f t="shared" si="132"/>
        <v>-1.5296070233661307E-2</v>
      </c>
      <c r="FF31" s="70">
        <f t="shared" si="133"/>
        <v>-100</v>
      </c>
      <c r="FG31" s="70">
        <f t="shared" si="134"/>
        <v>-100</v>
      </c>
      <c r="FH31" s="70">
        <f t="shared" si="135"/>
        <v>-100</v>
      </c>
      <c r="FI31" s="70">
        <f t="shared" si="136"/>
        <v>-100</v>
      </c>
      <c r="FJ31" s="70">
        <f t="shared" si="137"/>
        <v>-100</v>
      </c>
      <c r="FK31" s="70">
        <f t="shared" si="138"/>
        <v>-100</v>
      </c>
      <c r="FL31" s="70">
        <f t="shared" si="139"/>
        <v>-100</v>
      </c>
      <c r="FM31" s="70">
        <f t="shared" si="140"/>
        <v>-100</v>
      </c>
    </row>
    <row r="32" spans="1:169" ht="13.15" x14ac:dyDescent="0.25">
      <c r="A32" s="69" t="s">
        <v>8</v>
      </c>
      <c r="E32" s="70"/>
      <c r="N32" s="70">
        <f t="shared" si="26"/>
        <v>9.9695298845641211</v>
      </c>
      <c r="O32" s="70">
        <f t="shared" si="27"/>
        <v>7.9089637782877142</v>
      </c>
      <c r="P32" s="70">
        <f t="shared" si="28"/>
        <v>6.875144369127284</v>
      </c>
      <c r="Q32" s="70">
        <f t="shared" si="29"/>
        <v>5.4927452701710067</v>
      </c>
      <c r="R32" s="70">
        <f t="shared" si="30"/>
        <v>3.721882172571922</v>
      </c>
      <c r="S32" s="70">
        <f t="shared" si="31"/>
        <v>2.0133317624021263</v>
      </c>
      <c r="T32" s="70">
        <f t="shared" si="32"/>
        <v>1.360744387434365</v>
      </c>
      <c r="U32" s="70">
        <f t="shared" si="33"/>
        <v>1.0247321521123176</v>
      </c>
      <c r="V32" s="70">
        <f t="shared" si="34"/>
        <v>0.45606912120033094</v>
      </c>
      <c r="W32" s="70">
        <f t="shared" si="35"/>
        <v>0.37437989296871255</v>
      </c>
      <c r="X32" s="70">
        <f t="shared" si="36"/>
        <v>-8.2705855279274765E-2</v>
      </c>
      <c r="Y32" s="70">
        <f t="shared" si="37"/>
        <v>-0.24505358702003877</v>
      </c>
      <c r="Z32" s="70">
        <f t="shared" si="38"/>
        <v>-0.52498302101108285</v>
      </c>
      <c r="AA32" s="70">
        <f t="shared" si="39"/>
        <v>-0.60173922815156544</v>
      </c>
      <c r="AB32" s="70">
        <f t="shared" si="40"/>
        <v>-0.22540620203349571</v>
      </c>
      <c r="AC32" s="70">
        <f t="shared" si="41"/>
        <v>0.47092820812071334</v>
      </c>
      <c r="AD32" s="70">
        <f t="shared" si="42"/>
        <v>0.8958527869482813</v>
      </c>
      <c r="AE32" s="70">
        <f t="shared" si="43"/>
        <v>1.1439308109393087</v>
      </c>
      <c r="AF32" s="70">
        <f t="shared" si="44"/>
        <v>1.9623420369805578</v>
      </c>
      <c r="AG32" s="70">
        <f t="shared" si="45"/>
        <v>2.267706451382745</v>
      </c>
      <c r="AH32" s="70">
        <f t="shared" si="46"/>
        <v>2.8506495215196992</v>
      </c>
      <c r="AI32" s="70">
        <f t="shared" si="47"/>
        <v>3.7682105374009733</v>
      </c>
      <c r="AJ32" s="70">
        <f t="shared" si="48"/>
        <v>5.1221747129436723</v>
      </c>
      <c r="AK32" s="70">
        <f t="shared" si="49"/>
        <v>6.9766084265006079</v>
      </c>
      <c r="AL32" s="70">
        <f t="shared" si="50"/>
        <v>8.9863745166904874</v>
      </c>
      <c r="AM32" s="70">
        <f t="shared" si="51"/>
        <v>10.78157223558418</v>
      </c>
      <c r="AN32" s="70">
        <f t="shared" si="52"/>
        <v>11.815034118128608</v>
      </c>
      <c r="AO32" s="70">
        <f t="shared" si="53"/>
        <v>11.738332823535291</v>
      </c>
      <c r="AP32" s="70">
        <f t="shared" si="54"/>
        <v>11.906166974755283</v>
      </c>
      <c r="AQ32" s="70">
        <f t="shared" si="55"/>
        <v>11.876843125868053</v>
      </c>
      <c r="AR32" s="70">
        <f t="shared" si="56"/>
        <v>11.394343371439897</v>
      </c>
      <c r="AS32" s="70">
        <f t="shared" si="57"/>
        <v>11.179622948379841</v>
      </c>
      <c r="AT32" s="70">
        <f t="shared" si="58"/>
        <v>10.617582445288964</v>
      </c>
      <c r="AU32" s="70">
        <f t="shared" si="59"/>
        <v>9.9575132431890534</v>
      </c>
      <c r="AV32" s="70">
        <f t="shared" si="60"/>
        <v>9.2333264211448949</v>
      </c>
      <c r="AW32" s="70">
        <f t="shared" si="61"/>
        <v>7.6661796653240577</v>
      </c>
      <c r="AX32" s="70">
        <f t="shared" si="62"/>
        <v>6.4137896707130215</v>
      </c>
      <c r="AY32" s="70">
        <f t="shared" si="63"/>
        <v>5.1485991805549025</v>
      </c>
      <c r="AZ32" s="70">
        <f t="shared" si="64"/>
        <v>4.5664890496625921</v>
      </c>
      <c r="BA32" s="70">
        <f t="shared" si="65"/>
        <v>4.7035093636527137</v>
      </c>
      <c r="BB32" s="70">
        <f t="shared" si="66"/>
        <v>4.8494038783464921</v>
      </c>
      <c r="BC32" s="70">
        <f t="shared" si="67"/>
        <v>4.840752945065141</v>
      </c>
      <c r="BD32" s="70">
        <f t="shared" si="68"/>
        <v>4.7397480645814616</v>
      </c>
      <c r="BE32" s="70">
        <f t="shared" si="69"/>
        <v>4.8236833302164772</v>
      </c>
      <c r="BF32" s="70">
        <f t="shared" si="70"/>
        <v>5.0276074779661784</v>
      </c>
      <c r="BG32" s="70">
        <f t="shared" si="71"/>
        <v>5.1848943067410724</v>
      </c>
      <c r="BH32" s="70">
        <f t="shared" si="72"/>
        <v>4.892175188643666</v>
      </c>
      <c r="BI32" s="70">
        <f t="shared" si="73"/>
        <v>5.0294482243185668</v>
      </c>
      <c r="BJ32" s="70">
        <f t="shared" si="74"/>
        <v>5.0167225509712088</v>
      </c>
      <c r="BK32" s="70">
        <f t="shared" si="75"/>
        <v>5.041401516887456</v>
      </c>
      <c r="BL32" s="70">
        <f t="shared" si="76"/>
        <v>5.2404453478335444</v>
      </c>
      <c r="BM32" s="70">
        <f t="shared" si="77"/>
        <v>5.2243732624644545</v>
      </c>
      <c r="BN32" s="70">
        <f t="shared" si="78"/>
        <v>5.138229748060863</v>
      </c>
      <c r="BO32" s="70">
        <f t="shared" si="79"/>
        <v>5.4797918299498205</v>
      </c>
      <c r="BP32" s="70">
        <f t="shared" si="80"/>
        <v>6.2626216674431801</v>
      </c>
      <c r="BQ32" s="70">
        <f t="shared" si="81"/>
        <v>6.5357600112069258</v>
      </c>
      <c r="BR32" s="70">
        <f t="shared" si="82"/>
        <v>7.0731860829275961</v>
      </c>
      <c r="BS32" s="70">
        <f t="shared" si="83"/>
        <v>7.3600586199311424</v>
      </c>
      <c r="BT32" s="70">
        <f t="shared" si="84"/>
        <v>7.4101004514140589</v>
      </c>
      <c r="BU32" s="70">
        <f t="shared" si="85"/>
        <v>7.2147004814599347</v>
      </c>
      <c r="BV32" s="70">
        <f t="shared" si="86"/>
        <v>7.1298906591271916</v>
      </c>
      <c r="BW32" s="70">
        <f t="shared" si="87"/>
        <v>7.29200907558607</v>
      </c>
      <c r="BX32" s="70">
        <f t="shared" si="88"/>
        <v>6.5800289730781891</v>
      </c>
      <c r="BY32" s="70">
        <f t="shared" si="89"/>
        <v>6.5486069761797605</v>
      </c>
      <c r="BZ32" s="70">
        <f t="shared" si="90"/>
        <v>6.3568581107485311</v>
      </c>
      <c r="CA32" s="70">
        <f t="shared" si="91"/>
        <v>7.2375753742500049</v>
      </c>
      <c r="CB32" s="70">
        <f t="shared" si="92"/>
        <v>6.7813029378522183</v>
      </c>
      <c r="CC32" s="70">
        <f t="shared" si="93"/>
        <v>6.2558720393249834</v>
      </c>
      <c r="CD32" s="70">
        <f t="shared" si="94"/>
        <v>5.0955967314747941</v>
      </c>
      <c r="CE32" s="70">
        <f t="shared" si="95"/>
        <v>4.0448650021181587</v>
      </c>
      <c r="CF32" s="70">
        <f t="shared" si="96"/>
        <v>3.8649408242325434</v>
      </c>
      <c r="CG32" s="70">
        <f t="shared" si="97"/>
        <v>4.034262158751778</v>
      </c>
      <c r="CH32" s="70">
        <f t="shared" si="98"/>
        <v>4.6452914318149574</v>
      </c>
      <c r="CI32" s="70">
        <f t="shared" si="99"/>
        <v>4.6010607942817305</v>
      </c>
      <c r="CJ32" s="70">
        <f t="shared" si="100"/>
        <v>4.6678595242571452</v>
      </c>
      <c r="CK32" s="70">
        <f t="shared" si="101"/>
        <v>4.3347573830247121</v>
      </c>
      <c r="CL32" s="70">
        <f t="shared" si="102"/>
        <v>3.8047636457552603</v>
      </c>
      <c r="CM32" s="70">
        <f t="shared" si="102"/>
        <v>3.3397887186014996</v>
      </c>
      <c r="CN32" s="70">
        <f t="shared" si="102"/>
        <v>3.5609518670738138</v>
      </c>
      <c r="CO32" s="70">
        <f t="shared" si="102"/>
        <v>3.7859355744406242</v>
      </c>
      <c r="CP32" s="70">
        <f t="shared" si="102"/>
        <v>4.2914511656288123</v>
      </c>
      <c r="CQ32" s="70">
        <f t="shared" si="103"/>
        <v>4.6606471265362215</v>
      </c>
      <c r="CR32" s="70">
        <f t="shared" si="104"/>
        <v>4.7205889160527148</v>
      </c>
      <c r="CS32" s="70">
        <f t="shared" si="105"/>
        <v>4.6031509441145868</v>
      </c>
      <c r="CT32" s="70">
        <f t="shared" si="106"/>
        <v>3.586677470961841</v>
      </c>
      <c r="CU32" s="70">
        <f t="shared" si="107"/>
        <v>3.7440409661502416</v>
      </c>
      <c r="CV32" s="70">
        <f t="shared" si="108"/>
        <v>4.0661506707373452</v>
      </c>
      <c r="CW32" s="70">
        <f t="shared" si="109"/>
        <v>4.3748488228205318</v>
      </c>
      <c r="CX32" s="70">
        <f t="shared" si="110"/>
        <v>5.383643755769385</v>
      </c>
      <c r="CY32" s="70">
        <f t="shared" si="111"/>
        <v>4.3721679028008387</v>
      </c>
      <c r="CZ32" s="70">
        <f t="shared" si="112"/>
        <v>4.5565529611255595</v>
      </c>
      <c r="DA32" s="70">
        <f t="shared" si="113"/>
        <v>4.6312584153030301</v>
      </c>
      <c r="DB32" s="70">
        <f t="shared" si="114"/>
        <v>4.6376683262851826</v>
      </c>
      <c r="DC32" s="70">
        <f t="shared" si="115"/>
        <v>4.7457949188090209</v>
      </c>
      <c r="DD32" s="70">
        <f t="shared" si="116"/>
        <v>4.767452471490663</v>
      </c>
      <c r="DE32" s="70">
        <f t="shared" si="117"/>
        <v>4.6000085491350928</v>
      </c>
      <c r="DF32" s="70">
        <f t="shared" si="117"/>
        <v>4.4794492123492624</v>
      </c>
      <c r="DG32" s="70">
        <f t="shared" si="118"/>
        <v>3.9023187634726231</v>
      </c>
      <c r="DH32" s="70">
        <f t="shared" si="119"/>
        <v>3.9448614038702257</v>
      </c>
      <c r="DI32" s="70">
        <f t="shared" si="120"/>
        <v>3.6768517303763737</v>
      </c>
      <c r="DJ32" s="70">
        <f t="shared" si="121"/>
        <v>3.2148974761950777</v>
      </c>
      <c r="DK32" s="70">
        <f t="shared" si="122"/>
        <v>3.3162180715985423</v>
      </c>
      <c r="DL32" s="70">
        <f t="shared" si="123"/>
        <v>2.8271803044784605</v>
      </c>
      <c r="DM32" s="70">
        <f t="shared" si="124"/>
        <v>2.6357865866303287</v>
      </c>
      <c r="DN32" s="70">
        <f t="shared" si="125"/>
        <v>2.3667030429735503</v>
      </c>
      <c r="DO32" s="70">
        <f t="shared" si="126"/>
        <v>1.9207296833833487</v>
      </c>
      <c r="DP32" s="70">
        <f t="shared" si="127"/>
        <v>1.957689552542341</v>
      </c>
      <c r="DQ32" s="70">
        <f t="shared" si="128"/>
        <v>1.9750671944444465</v>
      </c>
      <c r="DR32" s="70">
        <f t="shared" si="128"/>
        <v>2.3355644280786736</v>
      </c>
      <c r="DS32" s="70">
        <f t="shared" si="128"/>
        <v>2.5166176260737139</v>
      </c>
      <c r="DT32" s="70">
        <f t="shared" si="128"/>
        <v>2.1863481674329055</v>
      </c>
      <c r="DU32" s="70">
        <f t="shared" si="128"/>
        <v>2.336671645231525</v>
      </c>
      <c r="DV32" s="70">
        <f t="shared" si="128"/>
        <v>2.3237837424494812</v>
      </c>
      <c r="DW32" s="70">
        <f t="shared" si="128"/>
        <v>2.4759970703908341</v>
      </c>
      <c r="DX32" s="70">
        <f t="shared" si="128"/>
        <v>2.1255003324424315</v>
      </c>
      <c r="DY32" s="70">
        <f t="shared" si="128"/>
        <v>1.8247858624142355</v>
      </c>
      <c r="DZ32" s="70">
        <f t="shared" si="128"/>
        <v>1.7729735787676448</v>
      </c>
      <c r="EA32" s="70">
        <f t="shared" si="128"/>
        <v>1.8446670262822096</v>
      </c>
      <c r="EB32" s="70">
        <f t="shared" si="128"/>
        <v>1.9654049602975787</v>
      </c>
      <c r="EC32" s="70">
        <f t="shared" si="128"/>
        <v>1.8743102622708729</v>
      </c>
      <c r="ED32" s="70">
        <f t="shared" si="128"/>
        <v>1.7692456617341756</v>
      </c>
      <c r="EE32" s="70">
        <f t="shared" si="128"/>
        <v>1.2676338208374771</v>
      </c>
      <c r="EF32" s="70">
        <f t="shared" si="128"/>
        <v>1.4354490347419757</v>
      </c>
      <c r="EG32" s="70">
        <f t="shared" si="128"/>
        <v>1.5476726439739519</v>
      </c>
      <c r="EH32" s="70">
        <f t="shared" si="128"/>
        <v>1.7887505639232248</v>
      </c>
      <c r="EI32" s="70">
        <f t="shared" si="128"/>
        <v>1.7770639713658332</v>
      </c>
      <c r="EJ32" s="70">
        <f t="shared" si="128"/>
        <v>1.8837655504523099</v>
      </c>
      <c r="EK32" s="70">
        <f t="shared" si="128"/>
        <v>1.937952035415802</v>
      </c>
      <c r="EL32" s="70">
        <f t="shared" si="128"/>
        <v>2.0439085907480559</v>
      </c>
      <c r="EM32" s="70">
        <f t="shared" si="128"/>
        <v>2.1872414718784094</v>
      </c>
      <c r="EN32" s="70">
        <f t="shared" si="128"/>
        <v>4.3959670648726856</v>
      </c>
      <c r="EO32" s="70">
        <f t="shared" si="128"/>
        <v>2.1715423107239173</v>
      </c>
      <c r="EP32" s="70">
        <f t="shared" si="128"/>
        <v>1.8662149668520422</v>
      </c>
      <c r="EQ32" s="70">
        <f t="shared" si="128"/>
        <v>1.6934189530904309</v>
      </c>
      <c r="ER32" s="70">
        <f t="shared" si="128"/>
        <v>1.9367280169451773</v>
      </c>
      <c r="ES32" s="70">
        <f t="shared" si="128"/>
        <v>2.295685211948828</v>
      </c>
      <c r="ET32" s="70">
        <f t="shared" si="128"/>
        <v>1.5934034877812309</v>
      </c>
      <c r="EU32" s="70">
        <f t="shared" si="128"/>
        <v>2.0698907856605775</v>
      </c>
      <c r="EV32" s="70">
        <f t="shared" si="128"/>
        <v>2.2467986721276034</v>
      </c>
      <c r="EW32" s="70">
        <f t="shared" si="129"/>
        <v>3.4282219931593749</v>
      </c>
      <c r="EX32" s="70">
        <f t="shared" si="129"/>
        <v>1.8135933498250489</v>
      </c>
      <c r="EY32" s="70">
        <f t="shared" si="129"/>
        <v>1.5651466760815413</v>
      </c>
      <c r="EZ32" s="70">
        <f t="shared" si="129"/>
        <v>-1.2598602337163811</v>
      </c>
      <c r="FA32" s="70">
        <f t="shared" si="129"/>
        <v>0.78502510442195472</v>
      </c>
      <c r="FB32" s="70">
        <f t="shared" si="129"/>
        <v>1.1752307300209486</v>
      </c>
      <c r="FC32" s="70">
        <f t="shared" si="130"/>
        <v>1.6070914418833127</v>
      </c>
      <c r="FD32" s="70">
        <f t="shared" si="131"/>
        <v>1.2999893567975151</v>
      </c>
      <c r="FE32" s="70">
        <f t="shared" si="132"/>
        <v>0.89355081311883744</v>
      </c>
      <c r="FF32" s="70">
        <f t="shared" si="133"/>
        <v>-100</v>
      </c>
      <c r="FG32" s="70">
        <f t="shared" si="134"/>
        <v>-100</v>
      </c>
      <c r="FH32" s="70">
        <f t="shared" si="135"/>
        <v>-100</v>
      </c>
      <c r="FI32" s="70">
        <f t="shared" si="136"/>
        <v>-100</v>
      </c>
      <c r="FJ32" s="70">
        <f t="shared" si="137"/>
        <v>-100</v>
      </c>
      <c r="FK32" s="70">
        <f t="shared" si="138"/>
        <v>-100</v>
      </c>
      <c r="FL32" s="70">
        <f t="shared" si="139"/>
        <v>-100</v>
      </c>
      <c r="FM32" s="70">
        <f t="shared" si="140"/>
        <v>-100</v>
      </c>
    </row>
    <row r="33" spans="1:169" ht="13.15" x14ac:dyDescent="0.25">
      <c r="A33" s="69" t="s">
        <v>9</v>
      </c>
      <c r="E33" s="70"/>
      <c r="N33" s="70">
        <f t="shared" si="26"/>
        <v>10.634592609697835</v>
      </c>
      <c r="O33" s="70">
        <f t="shared" si="27"/>
        <v>8.1724805931614455</v>
      </c>
      <c r="P33" s="70">
        <f t="shared" si="28"/>
        <v>6.4962208906227836</v>
      </c>
      <c r="Q33" s="70">
        <f t="shared" si="29"/>
        <v>4.778143864750084</v>
      </c>
      <c r="R33" s="70">
        <f t="shared" si="30"/>
        <v>3.2040334909980484</v>
      </c>
      <c r="S33" s="70">
        <f t="shared" si="31"/>
        <v>2.6196918996648222</v>
      </c>
      <c r="T33" s="70">
        <f t="shared" si="32"/>
        <v>2.175659398174945</v>
      </c>
      <c r="U33" s="70">
        <f t="shared" si="33"/>
        <v>2.4878764526843788</v>
      </c>
      <c r="V33" s="70">
        <f t="shared" si="34"/>
        <v>1.1083298292707822</v>
      </c>
      <c r="W33" s="70">
        <f t="shared" si="35"/>
        <v>1.5268231987748182</v>
      </c>
      <c r="X33" s="70">
        <f t="shared" si="36"/>
        <v>0.89521910072436484</v>
      </c>
      <c r="Y33" s="70">
        <f t="shared" si="37"/>
        <v>0.540079111813907</v>
      </c>
      <c r="Z33" s="70">
        <f t="shared" si="38"/>
        <v>0.30329952457881504</v>
      </c>
      <c r="AA33" s="70">
        <f t="shared" si="39"/>
        <v>0.22652709178068164</v>
      </c>
      <c r="AB33" s="70">
        <f t="shared" si="40"/>
        <v>0.61857694709597233</v>
      </c>
      <c r="AC33" s="70">
        <f t="shared" si="41"/>
        <v>1.1141354911212265</v>
      </c>
      <c r="AD33" s="70">
        <f t="shared" si="42"/>
        <v>1.3061858230207557</v>
      </c>
      <c r="AE33" s="70">
        <f t="shared" si="43"/>
        <v>0.85242628377288909</v>
      </c>
      <c r="AF33" s="70">
        <f t="shared" si="44"/>
        <v>1.5792134587352402</v>
      </c>
      <c r="AG33" s="70">
        <f t="shared" si="45"/>
        <v>1.7909410970900153</v>
      </c>
      <c r="AH33" s="70">
        <f t="shared" si="46"/>
        <v>2.5436741365737703</v>
      </c>
      <c r="AI33" s="70">
        <f t="shared" si="47"/>
        <v>3.5408870783256718</v>
      </c>
      <c r="AJ33" s="70">
        <f t="shared" si="48"/>
        <v>5.7823754162928509</v>
      </c>
      <c r="AK33" s="70">
        <f t="shared" si="49"/>
        <v>7.3704310852263477</v>
      </c>
      <c r="AL33" s="70">
        <f t="shared" si="50"/>
        <v>8.2748192393867104</v>
      </c>
      <c r="AM33" s="70">
        <f t="shared" si="51"/>
        <v>9.9792254080546918</v>
      </c>
      <c r="AN33" s="70">
        <f t="shared" si="52"/>
        <v>10.87378675494528</v>
      </c>
      <c r="AO33" s="70">
        <f t="shared" si="53"/>
        <v>10.625241466494174</v>
      </c>
      <c r="AP33" s="70">
        <f t="shared" si="54"/>
        <v>10.901473146330254</v>
      </c>
      <c r="AQ33" s="70">
        <f t="shared" si="55"/>
        <v>11.142780973537846</v>
      </c>
      <c r="AR33" s="70">
        <f t="shared" si="56"/>
        <v>11.506458215716254</v>
      </c>
      <c r="AS33" s="70">
        <f t="shared" si="57"/>
        <v>10.696975742144588</v>
      </c>
      <c r="AT33" s="70">
        <f t="shared" si="58"/>
        <v>10.136883627428016</v>
      </c>
      <c r="AU33" s="70">
        <f t="shared" si="59"/>
        <v>9.2111335654581072</v>
      </c>
      <c r="AV33" s="70">
        <f t="shared" si="60"/>
        <v>7.6551753380909693</v>
      </c>
      <c r="AW33" s="70">
        <f t="shared" si="61"/>
        <v>6.342858901601689</v>
      </c>
      <c r="AX33" s="70">
        <f t="shared" si="62"/>
        <v>5.8084412178770251</v>
      </c>
      <c r="AY33" s="70">
        <f t="shared" si="63"/>
        <v>4.9022622860565024</v>
      </c>
      <c r="AZ33" s="70">
        <f t="shared" si="64"/>
        <v>4.6896787495675607</v>
      </c>
      <c r="BA33" s="70">
        <f t="shared" si="65"/>
        <v>4.8387043307084765</v>
      </c>
      <c r="BB33" s="70">
        <f t="shared" si="66"/>
        <v>5.0358511830612906</v>
      </c>
      <c r="BC33" s="70">
        <f t="shared" si="67"/>
        <v>5.0457804425879882</v>
      </c>
      <c r="BD33" s="70">
        <f t="shared" si="68"/>
        <v>4.7038160902489468</v>
      </c>
      <c r="BE33" s="70">
        <f t="shared" si="69"/>
        <v>4.9713056054154325</v>
      </c>
      <c r="BF33" s="70">
        <f t="shared" si="70"/>
        <v>5.3074492864899181</v>
      </c>
      <c r="BG33" s="70">
        <f t="shared" si="71"/>
        <v>5.0708890555632546</v>
      </c>
      <c r="BH33" s="70">
        <f t="shared" si="72"/>
        <v>5.2894257294058944</v>
      </c>
      <c r="BI33" s="70">
        <f t="shared" si="73"/>
        <v>5.9840801364017926</v>
      </c>
      <c r="BJ33" s="70">
        <f t="shared" si="74"/>
        <v>6.2476212012383847</v>
      </c>
      <c r="BK33" s="70">
        <f t="shared" si="75"/>
        <v>6.0040827665154506</v>
      </c>
      <c r="BL33" s="70">
        <f t="shared" si="76"/>
        <v>6.0572071324334509</v>
      </c>
      <c r="BM33" s="70">
        <f t="shared" si="77"/>
        <v>6.3545582864077188</v>
      </c>
      <c r="BN33" s="70">
        <f t="shared" si="78"/>
        <v>5.4452711374448404</v>
      </c>
      <c r="BO33" s="70">
        <f t="shared" si="79"/>
        <v>5.5647413370053522</v>
      </c>
      <c r="BP33" s="70">
        <f t="shared" si="80"/>
        <v>5.4256591591351988</v>
      </c>
      <c r="BQ33" s="70">
        <f t="shared" si="81"/>
        <v>6.520050945102307</v>
      </c>
      <c r="BR33" s="70">
        <f t="shared" si="82"/>
        <v>7.5600087410094385</v>
      </c>
      <c r="BS33" s="70">
        <f t="shared" si="83"/>
        <v>8.1443514174252662</v>
      </c>
      <c r="BT33" s="70">
        <f t="shared" si="84"/>
        <v>7.599181227283669</v>
      </c>
      <c r="BU33" s="70">
        <f t="shared" si="85"/>
        <v>6.1649298506414762</v>
      </c>
      <c r="BV33" s="70">
        <f t="shared" si="86"/>
        <v>6.0278036110555044</v>
      </c>
      <c r="BW33" s="70">
        <f t="shared" si="87"/>
        <v>6.5177444146109931</v>
      </c>
      <c r="BX33" s="70">
        <f t="shared" si="88"/>
        <v>6.7431275800748702</v>
      </c>
      <c r="BY33" s="70">
        <f t="shared" si="89"/>
        <v>6.3885195281923934</v>
      </c>
      <c r="BZ33" s="70">
        <f t="shared" si="90"/>
        <v>7.551276431096432</v>
      </c>
      <c r="CA33" s="70">
        <f t="shared" si="91"/>
        <v>8.7114105080687398</v>
      </c>
      <c r="CB33" s="70">
        <f t="shared" si="92"/>
        <v>9.4743224166946796</v>
      </c>
      <c r="CC33" s="70">
        <f t="shared" si="93"/>
        <v>7.9116074084008448</v>
      </c>
      <c r="CD33" s="70">
        <f t="shared" si="94"/>
        <v>5.1553362723508078</v>
      </c>
      <c r="CE33" s="70">
        <f t="shared" si="95"/>
        <v>4.569784922642528</v>
      </c>
      <c r="CF33" s="70">
        <f t="shared" si="96"/>
        <v>5.961655621395745</v>
      </c>
      <c r="CG33" s="70">
        <f t="shared" si="97"/>
        <v>7.4428338900921265</v>
      </c>
      <c r="CH33" s="70">
        <f t="shared" si="98"/>
        <v>8.2748869942954606</v>
      </c>
      <c r="CI33" s="70">
        <f t="shared" si="99"/>
        <v>7.804813507548003</v>
      </c>
      <c r="CJ33" s="70">
        <f t="shared" si="100"/>
        <v>6.0936578400556218</v>
      </c>
      <c r="CK33" s="70">
        <f t="shared" si="101"/>
        <v>5.903705781886659</v>
      </c>
      <c r="CL33" s="70">
        <f t="shared" si="102"/>
        <v>6.4211099144507511</v>
      </c>
      <c r="CM33" s="70">
        <f t="shared" si="102"/>
        <v>5.4130097025198554</v>
      </c>
      <c r="CN33" s="70">
        <f t="shared" si="102"/>
        <v>4.4948786505595306</v>
      </c>
      <c r="CO33" s="70">
        <f t="shared" si="102"/>
        <v>4.4879760730905272</v>
      </c>
      <c r="CP33" s="70">
        <f t="shared" si="102"/>
        <v>6.2943546588977606</v>
      </c>
      <c r="CQ33" s="70">
        <f t="shared" si="103"/>
        <v>6.7162779045011112</v>
      </c>
      <c r="CR33" s="70">
        <f t="shared" si="104"/>
        <v>5.3869324272258989</v>
      </c>
      <c r="CS33" s="70">
        <f t="shared" si="105"/>
        <v>4.0829006787139299</v>
      </c>
      <c r="CT33" s="70">
        <f t="shared" si="106"/>
        <v>3.7718220733141017</v>
      </c>
      <c r="CU33" s="70">
        <f t="shared" si="107"/>
        <v>3.9461628801138238</v>
      </c>
      <c r="CV33" s="70">
        <f t="shared" si="108"/>
        <v>5.3411572259726148</v>
      </c>
      <c r="CW33" s="70">
        <f t="shared" si="109"/>
        <v>7.0362424797728584</v>
      </c>
      <c r="CX33" s="70">
        <f t="shared" si="110"/>
        <v>7.606172136549616</v>
      </c>
      <c r="CY33" s="70">
        <f t="shared" si="111"/>
        <v>5.3402836859600677</v>
      </c>
      <c r="CZ33" s="70">
        <f t="shared" si="112"/>
        <v>4.8357380696095076</v>
      </c>
      <c r="DA33" s="70">
        <f t="shared" si="113"/>
        <v>4.4614755009462437</v>
      </c>
      <c r="DB33" s="70">
        <f t="shared" si="114"/>
        <v>4.5535142681696339</v>
      </c>
      <c r="DC33" s="70">
        <f t="shared" si="115"/>
        <v>3.9359764419165888</v>
      </c>
      <c r="DD33" s="70">
        <f t="shared" si="116"/>
        <v>5.0520635534556213</v>
      </c>
      <c r="DE33" s="70">
        <f t="shared" si="117"/>
        <v>4.8698432194523633</v>
      </c>
      <c r="DF33" s="70">
        <f t="shared" si="117"/>
        <v>3.9456115796544289</v>
      </c>
      <c r="DG33" s="70">
        <f t="shared" si="118"/>
        <v>4.7324604124814984</v>
      </c>
      <c r="DH33" s="70">
        <f t="shared" si="119"/>
        <v>4.4520555195791678</v>
      </c>
      <c r="DI33" s="70">
        <f t="shared" si="120"/>
        <v>2.0013396947987871</v>
      </c>
      <c r="DJ33" s="70">
        <f t="shared" si="121"/>
        <v>-0.48197723010668936</v>
      </c>
      <c r="DK33" s="70">
        <f t="shared" si="122"/>
        <v>1.0777663191290809</v>
      </c>
      <c r="DL33" s="70">
        <f t="shared" si="123"/>
        <v>3.2928820891035659</v>
      </c>
      <c r="DM33" s="70">
        <f t="shared" si="124"/>
        <v>5.1069307049799395</v>
      </c>
      <c r="DN33" s="70">
        <f t="shared" si="125"/>
        <v>5.5140580433326036</v>
      </c>
      <c r="DO33" s="70">
        <f t="shared" si="126"/>
        <v>5.3709617268292931</v>
      </c>
      <c r="DP33" s="70">
        <f t="shared" si="127"/>
        <v>4.2029860120935902</v>
      </c>
      <c r="DQ33" s="70">
        <f t="shared" si="128"/>
        <v>4.0059707379735077</v>
      </c>
      <c r="DR33" s="70">
        <f t="shared" si="128"/>
        <v>4.5521241071051488</v>
      </c>
      <c r="DS33" s="70">
        <f t="shared" si="128"/>
        <v>3.2067292669686331</v>
      </c>
      <c r="DT33" s="70">
        <f t="shared" si="128"/>
        <v>2.8239261874954513</v>
      </c>
      <c r="DU33" s="70">
        <f t="shared" si="128"/>
        <v>3.7069289211513867</v>
      </c>
      <c r="DV33" s="70">
        <f t="shared" si="128"/>
        <v>4.5462929974735111</v>
      </c>
      <c r="DW33" s="70">
        <f t="shared" si="128"/>
        <v>4.7768207423494635</v>
      </c>
      <c r="DX33" s="70">
        <f t="shared" si="128"/>
        <v>2.7943260154503102</v>
      </c>
      <c r="DY33" s="70">
        <f t="shared" si="128"/>
        <v>1.5134976990343274</v>
      </c>
      <c r="DZ33" s="70">
        <f t="shared" si="128"/>
        <v>-9.608432902553643E-2</v>
      </c>
      <c r="EA33" s="70">
        <f t="shared" si="128"/>
        <v>0.22438561454021233</v>
      </c>
      <c r="EB33" s="70">
        <f t="shared" si="128"/>
        <v>0.5772074655313375</v>
      </c>
      <c r="EC33" s="70">
        <f t="shared" si="128"/>
        <v>1.5987572401382044</v>
      </c>
      <c r="ED33" s="70">
        <f t="shared" si="128"/>
        <v>1.2528943597490905</v>
      </c>
      <c r="EE33" s="70">
        <f t="shared" si="128"/>
        <v>0.86791788855824503</v>
      </c>
      <c r="EF33" s="70">
        <f t="shared" si="128"/>
        <v>1.0152130799149894</v>
      </c>
      <c r="EG33" s="70">
        <f t="shared" si="128"/>
        <v>1.6990177362349757</v>
      </c>
      <c r="EH33" s="70">
        <f t="shared" si="128"/>
        <v>2.3291518507522424</v>
      </c>
      <c r="EI33" s="70">
        <f t="shared" si="128"/>
        <v>2.6110505554340691</v>
      </c>
      <c r="EJ33" s="70">
        <f t="shared" si="128"/>
        <v>3.1157317768497617</v>
      </c>
      <c r="EK33" s="70">
        <f t="shared" si="128"/>
        <v>4.0400189733188929</v>
      </c>
      <c r="EL33" s="70">
        <f t="shared" si="128"/>
        <v>4.1296713564135556</v>
      </c>
      <c r="EM33" s="70">
        <f t="shared" si="128"/>
        <v>4.2219532050740805</v>
      </c>
      <c r="EN33" s="70">
        <f t="shared" si="128"/>
        <v>5.2486076590376962</v>
      </c>
      <c r="EO33" s="70">
        <f t="shared" si="128"/>
        <v>1.8692717548381976</v>
      </c>
      <c r="EP33" s="70">
        <f t="shared" si="128"/>
        <v>1.4192909389629582</v>
      </c>
      <c r="EQ33" s="70">
        <f t="shared" si="128"/>
        <v>1.5005148811420677</v>
      </c>
      <c r="ER33" s="70">
        <f t="shared" si="128"/>
        <v>1.9240521354088269</v>
      </c>
      <c r="ES33" s="70">
        <f t="shared" si="128"/>
        <v>2.1667276855079187</v>
      </c>
      <c r="ET33" s="70">
        <f t="shared" si="128"/>
        <v>0.78685427327218616</v>
      </c>
      <c r="EU33" s="70">
        <f t="shared" si="128"/>
        <v>0.81720311712025762</v>
      </c>
      <c r="EV33" s="70">
        <f t="shared" si="128"/>
        <v>0.99519471635141077</v>
      </c>
      <c r="EW33" s="70">
        <f t="shared" si="129"/>
        <v>8.4624565167357169E-2</v>
      </c>
      <c r="EX33" s="70">
        <f t="shared" si="129"/>
        <v>-1.3444312513048118</v>
      </c>
      <c r="EY33" s="70">
        <f t="shared" si="129"/>
        <v>-0.91836082903401506</v>
      </c>
      <c r="EZ33" s="70">
        <f t="shared" si="129"/>
        <v>-2.7654853950802583</v>
      </c>
      <c r="FA33" s="70">
        <f t="shared" si="129"/>
        <v>0.19669027000241979</v>
      </c>
      <c r="FB33" s="70">
        <f t="shared" si="129"/>
        <v>1.3923421122115531</v>
      </c>
      <c r="FC33" s="70">
        <f t="shared" si="130"/>
        <v>1.7453027837629476</v>
      </c>
      <c r="FD33" s="70">
        <f t="shared" si="131"/>
        <v>1.3283201498225816</v>
      </c>
      <c r="FE33" s="70">
        <f t="shared" si="132"/>
        <v>0.39883647672229738</v>
      </c>
      <c r="FF33" s="70">
        <f t="shared" si="133"/>
        <v>-100</v>
      </c>
      <c r="FG33" s="70">
        <f t="shared" si="134"/>
        <v>-100</v>
      </c>
      <c r="FH33" s="70">
        <f t="shared" si="135"/>
        <v>-100</v>
      </c>
      <c r="FI33" s="70">
        <f t="shared" si="136"/>
        <v>-100</v>
      </c>
      <c r="FJ33" s="70">
        <f t="shared" si="137"/>
        <v>-100</v>
      </c>
      <c r="FK33" s="70">
        <f t="shared" si="138"/>
        <v>-100</v>
      </c>
      <c r="FL33" s="70">
        <f t="shared" si="139"/>
        <v>-100</v>
      </c>
      <c r="FM33" s="70">
        <f t="shared" si="140"/>
        <v>-100</v>
      </c>
    </row>
    <row r="34" spans="1:169" ht="13.15" x14ac:dyDescent="0.25">
      <c r="A34" s="69" t="s">
        <v>10</v>
      </c>
      <c r="E34" s="70"/>
      <c r="N34" s="70">
        <f t="shared" si="26"/>
        <v>12.621530701236349</v>
      </c>
      <c r="O34" s="70">
        <f t="shared" si="27"/>
        <v>9.305062879306325</v>
      </c>
      <c r="P34" s="70">
        <f t="shared" si="28"/>
        <v>6.3830047471098217</v>
      </c>
      <c r="Q34" s="70">
        <f t="shared" si="29"/>
        <v>5.1792645674253457</v>
      </c>
      <c r="R34" s="70">
        <f t="shared" si="30"/>
        <v>1.6899519321627698</v>
      </c>
      <c r="S34" s="70">
        <f t="shared" si="31"/>
        <v>-0.43652990851227313</v>
      </c>
      <c r="T34" s="70">
        <f t="shared" si="32"/>
        <v>-1.2819563649940857</v>
      </c>
      <c r="U34" s="70">
        <f t="shared" si="33"/>
        <v>0.1134450844517465</v>
      </c>
      <c r="V34" s="70">
        <f t="shared" si="34"/>
        <v>-0.24654416637004406</v>
      </c>
      <c r="W34" s="70">
        <f t="shared" si="35"/>
        <v>-0.79879518438377151</v>
      </c>
      <c r="X34" s="70">
        <f t="shared" si="36"/>
        <v>-1.2192200597699876</v>
      </c>
      <c r="Y34" s="70">
        <f t="shared" si="37"/>
        <v>-1.2810703129207623</v>
      </c>
      <c r="Z34" s="70">
        <f t="shared" si="38"/>
        <v>-1.6109433120679029</v>
      </c>
      <c r="AA34" s="70">
        <f t="shared" si="39"/>
        <v>-1.1155586102172155</v>
      </c>
      <c r="AB34" s="70">
        <f t="shared" si="40"/>
        <v>-0.37831551994774726</v>
      </c>
      <c r="AC34" s="70">
        <f t="shared" si="41"/>
        <v>-0.21221620140475794</v>
      </c>
      <c r="AD34" s="70">
        <f t="shared" si="42"/>
        <v>0.54309490349406797</v>
      </c>
      <c r="AE34" s="70">
        <f t="shared" si="43"/>
        <v>0.83862183415130964</v>
      </c>
      <c r="AF34" s="70">
        <f t="shared" si="44"/>
        <v>2.0483044236538461</v>
      </c>
      <c r="AG34" s="70">
        <f t="shared" si="45"/>
        <v>2.9205529113499384</v>
      </c>
      <c r="AH34" s="70">
        <f t="shared" si="46"/>
        <v>3.234557061359955</v>
      </c>
      <c r="AI34" s="70">
        <f t="shared" si="47"/>
        <v>3.764845427242447</v>
      </c>
      <c r="AJ34" s="70">
        <f t="shared" si="48"/>
        <v>5.9316217657557679</v>
      </c>
      <c r="AK34" s="70">
        <f t="shared" si="49"/>
        <v>7.6544898675331874</v>
      </c>
      <c r="AL34" s="70">
        <f t="shared" si="50"/>
        <v>9.7692515533239757</v>
      </c>
      <c r="AM34" s="70">
        <f t="shared" si="51"/>
        <v>14.185538199862414</v>
      </c>
      <c r="AN34" s="70">
        <f t="shared" si="52"/>
        <v>14.571779247690708</v>
      </c>
      <c r="AO34" s="70">
        <f t="shared" si="53"/>
        <v>13.834536777178474</v>
      </c>
      <c r="AP34" s="70">
        <f t="shared" si="54"/>
        <v>14.033809918446583</v>
      </c>
      <c r="AQ34" s="70">
        <f t="shared" si="55"/>
        <v>13.333686671468104</v>
      </c>
      <c r="AR34" s="70">
        <f t="shared" si="56"/>
        <v>13.236393411872349</v>
      </c>
      <c r="AS34" s="70">
        <f t="shared" si="57"/>
        <v>11.34394832507073</v>
      </c>
      <c r="AT34" s="70">
        <f t="shared" si="58"/>
        <v>10.793237263727896</v>
      </c>
      <c r="AU34" s="70">
        <f t="shared" si="59"/>
        <v>10.381536035618687</v>
      </c>
      <c r="AV34" s="70">
        <f t="shared" si="60"/>
        <v>9.3023335744637947</v>
      </c>
      <c r="AW34" s="70">
        <f t="shared" si="61"/>
        <v>7.5858480862786903</v>
      </c>
      <c r="AX34" s="70">
        <f t="shared" si="62"/>
        <v>5.3983221693881811</v>
      </c>
      <c r="AY34" s="70">
        <f t="shared" si="63"/>
        <v>1.5636629126320356</v>
      </c>
      <c r="AZ34" s="70">
        <f t="shared" si="64"/>
        <v>1.5583291383325149</v>
      </c>
      <c r="BA34" s="70">
        <f t="shared" si="65"/>
        <v>2.4958870468955174</v>
      </c>
      <c r="BB34" s="70">
        <f t="shared" si="66"/>
        <v>2.7168714116476922</v>
      </c>
      <c r="BC34" s="70">
        <f t="shared" si="67"/>
        <v>3.1786997073356638</v>
      </c>
      <c r="BD34" s="70">
        <f t="shared" si="68"/>
        <v>2.9477051112624997</v>
      </c>
      <c r="BE34" s="70">
        <f t="shared" si="69"/>
        <v>4.0359768613646541</v>
      </c>
      <c r="BF34" s="70">
        <f t="shared" si="70"/>
        <v>3.9407479352789654</v>
      </c>
      <c r="BG34" s="70">
        <f t="shared" si="71"/>
        <v>3.6421591101705397</v>
      </c>
      <c r="BH34" s="70">
        <f t="shared" si="72"/>
        <v>3.2668162686358082</v>
      </c>
      <c r="BI34" s="70">
        <f t="shared" si="73"/>
        <v>3.5207798410046731</v>
      </c>
      <c r="BJ34" s="70">
        <f t="shared" si="74"/>
        <v>4.0749543352708306</v>
      </c>
      <c r="BK34" s="70">
        <f t="shared" si="75"/>
        <v>4.4657630715543295</v>
      </c>
      <c r="BL34" s="70">
        <f t="shared" si="76"/>
        <v>4.7291313803706769</v>
      </c>
      <c r="BM34" s="70">
        <f t="shared" si="77"/>
        <v>4.8028915918740145</v>
      </c>
      <c r="BN34" s="70">
        <f t="shared" si="78"/>
        <v>4.6251886113204632</v>
      </c>
      <c r="BO34" s="70">
        <f t="shared" si="79"/>
        <v>4.7886611730018291</v>
      </c>
      <c r="BP34" s="70">
        <f t="shared" si="80"/>
        <v>4.7631911710844355</v>
      </c>
      <c r="BQ34" s="70">
        <f t="shared" si="81"/>
        <v>5.3171914529508868</v>
      </c>
      <c r="BR34" s="70">
        <f t="shared" si="82"/>
        <v>6.9275267636355276</v>
      </c>
      <c r="BS34" s="70">
        <f t="shared" si="83"/>
        <v>8.428151515172555</v>
      </c>
      <c r="BT34" s="70">
        <f t="shared" si="84"/>
        <v>8.2947717967878365</v>
      </c>
      <c r="BU34" s="70">
        <f t="shared" si="85"/>
        <v>9.0288601226098173</v>
      </c>
      <c r="BV34" s="70">
        <f t="shared" si="86"/>
        <v>8.5513444750032761</v>
      </c>
      <c r="BW34" s="70">
        <f t="shared" si="87"/>
        <v>8.3552858318709955</v>
      </c>
      <c r="BX34" s="70">
        <f t="shared" si="88"/>
        <v>7.8480020224683589</v>
      </c>
      <c r="BY34" s="70">
        <f t="shared" si="89"/>
        <v>8.056030961869487</v>
      </c>
      <c r="BZ34" s="70">
        <f t="shared" si="90"/>
        <v>8.5560515257832037</v>
      </c>
      <c r="CA34" s="70">
        <f t="shared" si="91"/>
        <v>10.587920180300458</v>
      </c>
      <c r="CB34" s="70">
        <f t="shared" si="92"/>
        <v>10.799521510190036</v>
      </c>
      <c r="CC34" s="70">
        <f t="shared" si="93"/>
        <v>8.9170747521492224</v>
      </c>
      <c r="CD34" s="70">
        <f t="shared" si="94"/>
        <v>5.890957414698561</v>
      </c>
      <c r="CE34" s="70">
        <f t="shared" si="95"/>
        <v>3.9874424639567696</v>
      </c>
      <c r="CF34" s="70">
        <f t="shared" si="96"/>
        <v>4.2005226834525677</v>
      </c>
      <c r="CG34" s="70">
        <f t="shared" si="97"/>
        <v>3.8650960155427905</v>
      </c>
      <c r="CH34" s="70">
        <f t="shared" si="98"/>
        <v>4.4434654563376252</v>
      </c>
      <c r="CI34" s="70">
        <f t="shared" si="99"/>
        <v>4.4358103130063942</v>
      </c>
      <c r="CJ34" s="70">
        <f t="shared" si="100"/>
        <v>4.3414294326484804</v>
      </c>
      <c r="CK34" s="70">
        <f t="shared" si="101"/>
        <v>3.6194027554719677</v>
      </c>
      <c r="CL34" s="70">
        <f t="shared" si="102"/>
        <v>2.6653501236140853</v>
      </c>
      <c r="CM34" s="70">
        <f t="shared" si="102"/>
        <v>0.99454732983208505</v>
      </c>
      <c r="CN34" s="70">
        <f t="shared" si="102"/>
        <v>0.83149478516308939</v>
      </c>
      <c r="CO34" s="70">
        <f t="shared" si="102"/>
        <v>1.3606595909741115</v>
      </c>
      <c r="CP34" s="70">
        <f t="shared" si="102"/>
        <v>2.5832123614846658</v>
      </c>
      <c r="CQ34" s="70">
        <f t="shared" si="103"/>
        <v>3.2934603275525109</v>
      </c>
      <c r="CR34" s="70">
        <f t="shared" si="104"/>
        <v>2.495284532397557</v>
      </c>
      <c r="CS34" s="70">
        <f t="shared" si="105"/>
        <v>1.7923930876166061</v>
      </c>
      <c r="CT34" s="70">
        <f t="shared" si="106"/>
        <v>0.53336347182024735</v>
      </c>
      <c r="CU34" s="70">
        <f t="shared" si="107"/>
        <v>0.39618713698119645</v>
      </c>
      <c r="CV34" s="70">
        <f t="shared" si="108"/>
        <v>0.22305946718159664</v>
      </c>
      <c r="CW34" s="70">
        <f t="shared" si="109"/>
        <v>1.202608159219154</v>
      </c>
      <c r="CX34" s="70">
        <f t="shared" si="110"/>
        <v>2.3782366019817758</v>
      </c>
      <c r="CY34" s="70">
        <f t="shared" si="111"/>
        <v>2.6311734196016179</v>
      </c>
      <c r="CZ34" s="70">
        <f t="shared" si="112"/>
        <v>2.9749547141189936</v>
      </c>
      <c r="DA34" s="70">
        <f t="shared" si="113"/>
        <v>2.7573587065127692</v>
      </c>
      <c r="DB34" s="70">
        <f t="shared" si="114"/>
        <v>2.4995995462843812</v>
      </c>
      <c r="DC34" s="70">
        <f t="shared" si="115"/>
        <v>2.9463879503905055</v>
      </c>
      <c r="DD34" s="70">
        <f t="shared" si="116"/>
        <v>3.1902357094554468</v>
      </c>
      <c r="DE34" s="70">
        <f t="shared" si="117"/>
        <v>3.4947100771290929</v>
      </c>
      <c r="DF34" s="70">
        <f t="shared" si="117"/>
        <v>3.974487418077155</v>
      </c>
      <c r="DG34" s="70">
        <f t="shared" si="118"/>
        <v>3.4427737663678348</v>
      </c>
      <c r="DH34" s="70">
        <f t="shared" si="119"/>
        <v>3.9297609870592609</v>
      </c>
      <c r="DI34" s="70">
        <f t="shared" si="120"/>
        <v>3.2770163978979472</v>
      </c>
      <c r="DJ34" s="70">
        <f t="shared" si="121"/>
        <v>2.3236666587763466</v>
      </c>
      <c r="DK34" s="70">
        <f t="shared" si="122"/>
        <v>1.7726953043629923</v>
      </c>
      <c r="DL34" s="70">
        <f t="shared" si="123"/>
        <v>1.4176695531226358</v>
      </c>
      <c r="DM34" s="70">
        <f t="shared" si="124"/>
        <v>1.9679164095980139</v>
      </c>
      <c r="DN34" s="70">
        <f t="shared" si="125"/>
        <v>1.9400476097849673</v>
      </c>
      <c r="DO34" s="70">
        <f t="shared" si="126"/>
        <v>1.3907673884616001</v>
      </c>
      <c r="DP34" s="70">
        <f t="shared" si="127"/>
        <v>1.6798924997841524</v>
      </c>
      <c r="DQ34" s="70">
        <f t="shared" si="128"/>
        <v>1.7209197173327251</v>
      </c>
      <c r="DR34" s="70">
        <f t="shared" si="128"/>
        <v>1.9373995953212653</v>
      </c>
      <c r="DS34" s="70">
        <f t="shared" si="128"/>
        <v>1.9532449090816639</v>
      </c>
      <c r="DT34" s="70">
        <f t="shared" si="128"/>
        <v>1.638004900058676</v>
      </c>
      <c r="DU34" s="70">
        <f t="shared" si="128"/>
        <v>2.5339123116699502</v>
      </c>
      <c r="DV34" s="70">
        <f t="shared" si="128"/>
        <v>2.3758564426325179</v>
      </c>
      <c r="DW34" s="70">
        <f t="shared" si="128"/>
        <v>2.5861815662755028</v>
      </c>
      <c r="DX34" s="70">
        <f t="shared" si="128"/>
        <v>2.2246497318469727</v>
      </c>
      <c r="DY34" s="70">
        <f t="shared" si="128"/>
        <v>1.5550447303773085</v>
      </c>
      <c r="DZ34" s="70">
        <f t="shared" si="128"/>
        <v>1.4736651209816598</v>
      </c>
      <c r="EA34" s="70">
        <f t="shared" si="128"/>
        <v>1.1548545296423685</v>
      </c>
      <c r="EB34" s="70">
        <f t="shared" si="128"/>
        <v>1.4632755982253665</v>
      </c>
      <c r="EC34" s="70">
        <f t="shared" si="128"/>
        <v>1.4100213241695636</v>
      </c>
      <c r="ED34" s="70">
        <f t="shared" si="128"/>
        <v>1.0507922166810513</v>
      </c>
      <c r="EE34" s="70">
        <f t="shared" si="128"/>
        <v>1.068714347031241</v>
      </c>
      <c r="EF34" s="70">
        <f t="shared" si="128"/>
        <v>1.3541213643995187</v>
      </c>
      <c r="EG34" s="70">
        <f t="shared" si="128"/>
        <v>0.96304961700068858</v>
      </c>
      <c r="EH34" s="70">
        <f t="shared" si="128"/>
        <v>2.1740897671025605</v>
      </c>
      <c r="EI34" s="70">
        <f t="shared" si="128"/>
        <v>2.1404463451232703</v>
      </c>
      <c r="EJ34" s="70">
        <f t="shared" si="128"/>
        <v>1.8771422685003758</v>
      </c>
      <c r="EK34" s="70">
        <f t="shared" si="128"/>
        <v>2.5005253646426473</v>
      </c>
      <c r="EL34" s="70">
        <f t="shared" si="128"/>
        <v>2.6128072555956061</v>
      </c>
      <c r="EM34" s="70">
        <f t="shared" si="128"/>
        <v>2.7109112936331226</v>
      </c>
      <c r="EN34" s="70">
        <f t="shared" si="128"/>
        <v>4.4691743373338033</v>
      </c>
      <c r="EO34" s="70">
        <f t="shared" si="128"/>
        <v>1.3046504494216515</v>
      </c>
      <c r="EP34" s="70">
        <f t="shared" si="128"/>
        <v>0.75903751120498519</v>
      </c>
      <c r="EQ34" s="70">
        <f t="shared" si="128"/>
        <v>0.46028666067705615</v>
      </c>
      <c r="ER34" s="70">
        <f t="shared" si="128"/>
        <v>0.17949207244905008</v>
      </c>
      <c r="ES34" s="70">
        <f t="shared" si="128"/>
        <v>-0.25932005567396166</v>
      </c>
      <c r="ET34" s="70">
        <f t="shared" si="128"/>
        <v>-0.97192133714147921</v>
      </c>
      <c r="EU34" s="70">
        <f t="shared" si="128"/>
        <v>-0.46422035523334682</v>
      </c>
      <c r="EV34" s="70">
        <f t="shared" si="128"/>
        <v>0.21650411127400737</v>
      </c>
      <c r="EW34" s="70">
        <f t="shared" si="129"/>
        <v>0.93542013709366767</v>
      </c>
      <c r="EX34" s="70">
        <f t="shared" si="129"/>
        <v>-0.85748139199453011</v>
      </c>
      <c r="EY34" s="70">
        <f t="shared" si="129"/>
        <v>-0.29188576061621729</v>
      </c>
      <c r="EZ34" s="70">
        <f t="shared" si="129"/>
        <v>-2.4717826330787229</v>
      </c>
      <c r="FA34" s="70">
        <f t="shared" si="129"/>
        <v>7.6845806998826482E-2</v>
      </c>
      <c r="FB34" s="70">
        <f t="shared" si="129"/>
        <v>0.96356446953711483</v>
      </c>
      <c r="FC34" s="70">
        <f t="shared" si="130"/>
        <v>0.96406867106533234</v>
      </c>
      <c r="FD34" s="70">
        <f t="shared" si="131"/>
        <v>1.1995550671114463</v>
      </c>
      <c r="FE34" s="70">
        <f t="shared" si="132"/>
        <v>1.5746313277610335</v>
      </c>
      <c r="FF34" s="70">
        <f t="shared" si="133"/>
        <v>-100</v>
      </c>
      <c r="FG34" s="70">
        <f t="shared" si="134"/>
        <v>-100</v>
      </c>
      <c r="FH34" s="70">
        <f t="shared" si="135"/>
        <v>-100</v>
      </c>
      <c r="FI34" s="70">
        <f t="shared" si="136"/>
        <v>-100</v>
      </c>
      <c r="FJ34" s="70">
        <f t="shared" si="137"/>
        <v>-100</v>
      </c>
      <c r="FK34" s="70">
        <f t="shared" si="138"/>
        <v>-100</v>
      </c>
      <c r="FL34" s="70">
        <f t="shared" si="139"/>
        <v>-100</v>
      </c>
      <c r="FM34" s="70">
        <f t="shared" si="140"/>
        <v>-100</v>
      </c>
    </row>
    <row r="35" spans="1:169" ht="13.15" x14ac:dyDescent="0.25">
      <c r="A35" s="69" t="s">
        <v>65</v>
      </c>
      <c r="E35" s="70"/>
      <c r="N35" s="70">
        <f t="shared" si="26"/>
        <v>9.1238231459688244</v>
      </c>
      <c r="O35" s="70">
        <f t="shared" si="27"/>
        <v>6.7764908314308814</v>
      </c>
      <c r="P35" s="70">
        <f t="shared" si="28"/>
        <v>5.1820719672099003</v>
      </c>
      <c r="Q35" s="70">
        <f t="shared" si="29"/>
        <v>3.3537890231648992</v>
      </c>
      <c r="R35" s="70">
        <f t="shared" si="30"/>
        <v>-1.1475737747529524</v>
      </c>
      <c r="S35" s="70">
        <f t="shared" si="31"/>
        <v>-2.2775880500105705</v>
      </c>
      <c r="T35" s="70">
        <f t="shared" si="32"/>
        <v>-2.4704639054517807</v>
      </c>
      <c r="U35" s="70">
        <f t="shared" si="33"/>
        <v>-2.7233408321617136</v>
      </c>
      <c r="V35" s="70">
        <f t="shared" si="34"/>
        <v>-3.2769910515960343</v>
      </c>
      <c r="W35" s="70">
        <f t="shared" si="35"/>
        <v>-3.3796973414139342</v>
      </c>
      <c r="X35" s="70">
        <f t="shared" si="36"/>
        <v>-3.0666687700063866</v>
      </c>
      <c r="Y35" s="70">
        <f t="shared" si="37"/>
        <v>-2.3479626471301973</v>
      </c>
      <c r="Z35" s="70">
        <f t="shared" si="38"/>
        <v>-2.1898105354009156</v>
      </c>
      <c r="AA35" s="70">
        <f t="shared" si="39"/>
        <v>-1.3252028814469186</v>
      </c>
      <c r="AB35" s="70">
        <f t="shared" si="40"/>
        <v>-1.0846042316324689</v>
      </c>
      <c r="AC35" s="70">
        <f t="shared" si="41"/>
        <v>-0.31511592197818183</v>
      </c>
      <c r="AD35" s="70">
        <f t="shared" si="42"/>
        <v>0.54456018544257745</v>
      </c>
      <c r="AE35" s="70">
        <f t="shared" si="43"/>
        <v>0.57545415649162823</v>
      </c>
      <c r="AF35" s="70">
        <f t="shared" si="44"/>
        <v>1.345281982388169</v>
      </c>
      <c r="AG35" s="70">
        <f t="shared" si="45"/>
        <v>3.509439759523425</v>
      </c>
      <c r="AH35" s="70">
        <f t="shared" si="46"/>
        <v>3.6896273376893607</v>
      </c>
      <c r="AI35" s="70">
        <f t="shared" si="47"/>
        <v>4.7633674360335831</v>
      </c>
      <c r="AJ35" s="70">
        <f t="shared" si="48"/>
        <v>5.7174630126641146</v>
      </c>
      <c r="AK35" s="70">
        <f t="shared" si="49"/>
        <v>7.3462630916282912</v>
      </c>
      <c r="AL35" s="70">
        <f t="shared" si="50"/>
        <v>11.501065016356327</v>
      </c>
      <c r="AM35" s="70">
        <f t="shared" si="51"/>
        <v>12.856493589083318</v>
      </c>
      <c r="AN35" s="70">
        <f t="shared" si="52"/>
        <v>15.132697459814715</v>
      </c>
      <c r="AO35" s="70">
        <f t="shared" si="53"/>
        <v>13.646573353222792</v>
      </c>
      <c r="AP35" s="70">
        <f t="shared" si="54"/>
        <v>14.000245603338723</v>
      </c>
      <c r="AQ35" s="70">
        <f t="shared" si="55"/>
        <v>13.747565814262487</v>
      </c>
      <c r="AR35" s="70">
        <f t="shared" si="56"/>
        <v>13.436685959050386</v>
      </c>
      <c r="AS35" s="70">
        <f t="shared" si="57"/>
        <v>10.973713071318558</v>
      </c>
      <c r="AT35" s="70">
        <f t="shared" si="58"/>
        <v>11.447480385814002</v>
      </c>
      <c r="AU35" s="70">
        <f t="shared" si="59"/>
        <v>10.211564401257656</v>
      </c>
      <c r="AV35" s="70">
        <f t="shared" si="60"/>
        <v>8.9803554950772746</v>
      </c>
      <c r="AW35" s="70">
        <f t="shared" si="61"/>
        <v>7.8150959386322993</v>
      </c>
      <c r="AX35" s="70">
        <f t="shared" si="62"/>
        <v>4.3015132008985768</v>
      </c>
      <c r="AY35" s="70">
        <f t="shared" si="63"/>
        <v>2.7321756792967333</v>
      </c>
      <c r="AZ35" s="70">
        <f t="shared" si="64"/>
        <v>1.2975444112006462</v>
      </c>
      <c r="BA35" s="70">
        <f t="shared" si="65"/>
        <v>3.2099111292419602</v>
      </c>
      <c r="BB35" s="70">
        <f t="shared" si="66"/>
        <v>3.4145454973913525</v>
      </c>
      <c r="BC35" s="70">
        <f t="shared" si="67"/>
        <v>3.6110382143528241</v>
      </c>
      <c r="BD35" s="70">
        <f t="shared" si="68"/>
        <v>3.6252278675350302</v>
      </c>
      <c r="BE35" s="70">
        <f t="shared" si="69"/>
        <v>3.9122376028498662</v>
      </c>
      <c r="BF35" s="70">
        <f t="shared" si="70"/>
        <v>3.6076811582359758</v>
      </c>
      <c r="BG35" s="70">
        <f t="shared" si="71"/>
        <v>3.3815305909534965</v>
      </c>
      <c r="BH35" s="70">
        <f t="shared" si="72"/>
        <v>3.6762133594048896</v>
      </c>
      <c r="BI35" s="70">
        <f t="shared" si="73"/>
        <v>4.0430649784045647</v>
      </c>
      <c r="BJ35" s="70">
        <f t="shared" si="74"/>
        <v>5.278502518765027</v>
      </c>
      <c r="BK35" s="70">
        <f t="shared" si="75"/>
        <v>5.892052070151399</v>
      </c>
      <c r="BL35" s="70">
        <f t="shared" si="76"/>
        <v>5.1908841486340451</v>
      </c>
      <c r="BM35" s="70">
        <f t="shared" si="77"/>
        <v>4.8064471293846278</v>
      </c>
      <c r="BN35" s="70">
        <f t="shared" si="78"/>
        <v>4.5348473906072773</v>
      </c>
      <c r="BO35" s="70">
        <f t="shared" si="79"/>
        <v>4.3832149681782617</v>
      </c>
      <c r="BP35" s="70">
        <f t="shared" si="80"/>
        <v>4.7131471923544721</v>
      </c>
      <c r="BQ35" s="70">
        <f t="shared" si="81"/>
        <v>5.1081758428885182</v>
      </c>
      <c r="BR35" s="70">
        <f t="shared" si="82"/>
        <v>6.7590156997590745</v>
      </c>
      <c r="BS35" s="70">
        <f t="shared" si="83"/>
        <v>7.8169673052513433</v>
      </c>
      <c r="BT35" s="70">
        <f t="shared" si="84"/>
        <v>7.9332873357154998</v>
      </c>
      <c r="BU35" s="70">
        <f t="shared" si="85"/>
        <v>7.5465859794383583</v>
      </c>
      <c r="BV35" s="70">
        <f t="shared" si="86"/>
        <v>5.3184694172074831</v>
      </c>
      <c r="BW35" s="70">
        <f t="shared" si="87"/>
        <v>4.8351345313067506</v>
      </c>
      <c r="BX35" s="70">
        <f t="shared" si="88"/>
        <v>5.3093270850244512</v>
      </c>
      <c r="BY35" s="70">
        <f t="shared" si="89"/>
        <v>6.3080884615147825</v>
      </c>
      <c r="BZ35" s="70">
        <f t="shared" si="90"/>
        <v>6.8256476893082008</v>
      </c>
      <c r="CA35" s="70">
        <f t="shared" si="91"/>
        <v>7.6225412177834739</v>
      </c>
      <c r="CB35" s="70">
        <f t="shared" si="92"/>
        <v>8.2708386965612224</v>
      </c>
      <c r="CC35" s="70">
        <f t="shared" si="93"/>
        <v>6.9444059935549918</v>
      </c>
      <c r="CD35" s="70">
        <f t="shared" si="94"/>
        <v>4.6159687732886479</v>
      </c>
      <c r="CE35" s="70">
        <f t="shared" si="95"/>
        <v>3.5633094836949653</v>
      </c>
      <c r="CF35" s="70">
        <f t="shared" si="96"/>
        <v>3.7595513206593045</v>
      </c>
      <c r="CG35" s="70">
        <f t="shared" si="97"/>
        <v>4.0677752991460592</v>
      </c>
      <c r="CH35" s="70">
        <f t="shared" si="98"/>
        <v>5.3200709668908885</v>
      </c>
      <c r="CI35" s="70">
        <f t="shared" si="99"/>
        <v>4.5634320731988032</v>
      </c>
      <c r="CJ35" s="70">
        <f t="shared" si="100"/>
        <v>3.790747236474945</v>
      </c>
      <c r="CK35" s="70">
        <f t="shared" si="101"/>
        <v>2.1077105189159839</v>
      </c>
      <c r="CL35" s="70">
        <f t="shared" si="102"/>
        <v>1.7849819331215988</v>
      </c>
      <c r="CM35" s="70">
        <f t="shared" si="102"/>
        <v>0.94427180118643594</v>
      </c>
      <c r="CN35" s="70">
        <f t="shared" si="102"/>
        <v>1.0218486275397343</v>
      </c>
      <c r="CO35" s="70">
        <f t="shared" si="102"/>
        <v>1.3227622025637986</v>
      </c>
      <c r="CP35" s="70">
        <f t="shared" si="102"/>
        <v>1.9264134312139358</v>
      </c>
      <c r="CQ35" s="70">
        <f t="shared" si="103"/>
        <v>2.9770701860746929</v>
      </c>
      <c r="CR35" s="70">
        <f t="shared" si="104"/>
        <v>2.3766158513464974</v>
      </c>
      <c r="CS35" s="70">
        <f t="shared" si="105"/>
        <v>1.22169849958631</v>
      </c>
      <c r="CT35" s="70">
        <f t="shared" si="106"/>
        <v>0.84669500265759368</v>
      </c>
      <c r="CU35" s="70">
        <f t="shared" si="107"/>
        <v>2.3771978550573003</v>
      </c>
      <c r="CV35" s="70">
        <f t="shared" si="108"/>
        <v>2.1343126666350187</v>
      </c>
      <c r="CW35" s="70">
        <f t="shared" si="109"/>
        <v>3.7551315412481134</v>
      </c>
      <c r="CX35" s="70">
        <f t="shared" si="110"/>
        <v>4.412880561104604</v>
      </c>
      <c r="CY35" s="70">
        <f t="shared" si="111"/>
        <v>5.2018005094257802</v>
      </c>
      <c r="CZ35" s="70">
        <f t="shared" si="112"/>
        <v>5.1081012891585953</v>
      </c>
      <c r="DA35" s="70">
        <f t="shared" si="113"/>
        <v>4.7085241421781499</v>
      </c>
      <c r="DB35" s="70">
        <f t="shared" si="114"/>
        <v>5.0186652163715761</v>
      </c>
      <c r="DC35" s="70">
        <f t="shared" si="115"/>
        <v>5.2025729666841602</v>
      </c>
      <c r="DD35" s="70">
        <f t="shared" si="116"/>
        <v>5.1744142024964912</v>
      </c>
      <c r="DE35" s="70">
        <f t="shared" si="117"/>
        <v>5.6962208290482153</v>
      </c>
      <c r="DF35" s="70">
        <f t="shared" si="117"/>
        <v>4.9113752251992882</v>
      </c>
      <c r="DG35" s="70">
        <f t="shared" si="118"/>
        <v>3.7036502164721652</v>
      </c>
      <c r="DH35" s="70">
        <f t="shared" si="119"/>
        <v>4.907983478098954</v>
      </c>
      <c r="DI35" s="70">
        <f t="shared" si="120"/>
        <v>3.842969815411923</v>
      </c>
      <c r="DJ35" s="70">
        <f t="shared" si="121"/>
        <v>2.960938727960194</v>
      </c>
      <c r="DK35" s="70">
        <f t="shared" si="122"/>
        <v>2.1614160786703751</v>
      </c>
      <c r="DL35" s="70">
        <f t="shared" si="123"/>
        <v>1.4893961374420561</v>
      </c>
      <c r="DM35" s="70">
        <f t="shared" si="124"/>
        <v>2.4133261554403207</v>
      </c>
      <c r="DN35" s="70">
        <f t="shared" si="125"/>
        <v>2.1779793983767837</v>
      </c>
      <c r="DO35" s="70">
        <f t="shared" si="126"/>
        <v>0.82255211773045733</v>
      </c>
      <c r="DP35" s="70">
        <f t="shared" si="127"/>
        <v>1.0688531565125503</v>
      </c>
      <c r="DQ35" s="70">
        <f t="shared" si="128"/>
        <v>1.5117080457701881</v>
      </c>
      <c r="DR35" s="70">
        <f t="shared" si="128"/>
        <v>2.056294533836156</v>
      </c>
      <c r="DS35" s="70">
        <f t="shared" si="128"/>
        <v>2.5716872980135808</v>
      </c>
      <c r="DT35" s="70">
        <f t="shared" si="128"/>
        <v>2.4571229116937543</v>
      </c>
      <c r="DU35" s="70">
        <f t="shared" si="128"/>
        <v>2.1274522946337138</v>
      </c>
      <c r="DV35" s="70">
        <f t="shared" si="128"/>
        <v>2.1278136148132898</v>
      </c>
      <c r="DW35" s="70">
        <f t="shared" si="128"/>
        <v>2.5561707035709924</v>
      </c>
      <c r="DX35" s="70">
        <f t="shared" si="128"/>
        <v>2.1549999020425092</v>
      </c>
      <c r="DY35" s="70">
        <f t="shared" si="128"/>
        <v>1.5112681280966989</v>
      </c>
      <c r="DZ35" s="70">
        <f t="shared" si="128"/>
        <v>1.1615308050358042</v>
      </c>
      <c r="EA35" s="70">
        <f t="shared" si="128"/>
        <v>1.2743908512236501</v>
      </c>
      <c r="EB35" s="70">
        <f t="shared" si="128"/>
        <v>1.4929080223272662</v>
      </c>
      <c r="EC35" s="70">
        <f t="shared" si="128"/>
        <v>0.91309157959644782</v>
      </c>
      <c r="ED35" s="70">
        <f t="shared" si="128"/>
        <v>0.86633865974015123</v>
      </c>
      <c r="EE35" s="70">
        <f t="shared" si="128"/>
        <v>0.47974076754162542</v>
      </c>
      <c r="EF35" s="70">
        <f t="shared" si="128"/>
        <v>0.82289544930282954</v>
      </c>
      <c r="EG35" s="70">
        <f t="shared" si="128"/>
        <v>1.3429733017164436</v>
      </c>
      <c r="EH35" s="70">
        <f t="shared" si="128"/>
        <v>1.7131674031325872</v>
      </c>
      <c r="EI35" s="70">
        <f t="shared" si="128"/>
        <v>1.5230745145304869</v>
      </c>
      <c r="EJ35" s="70">
        <f t="shared" si="128"/>
        <v>1.5979437410738928</v>
      </c>
      <c r="EK35" s="70">
        <f t="shared" si="128"/>
        <v>2.2002209262965033</v>
      </c>
      <c r="EL35" s="70">
        <f t="shared" si="128"/>
        <v>2.5692256777029243</v>
      </c>
      <c r="EM35" s="70">
        <f t="shared" si="128"/>
        <v>3.2346609105978752</v>
      </c>
      <c r="EN35" s="70">
        <f t="shared" si="128"/>
        <v>2.938094995828</v>
      </c>
      <c r="EO35" s="70">
        <f t="shared" si="128"/>
        <v>1.0208586807879616</v>
      </c>
      <c r="EP35" s="70">
        <f t="shared" si="128"/>
        <v>0.51750375568235807</v>
      </c>
      <c r="EQ35" s="70">
        <f t="shared" si="128"/>
        <v>0.53917713452198424</v>
      </c>
      <c r="ER35" s="70">
        <f t="shared" si="128"/>
        <v>0.60797458280752448</v>
      </c>
      <c r="ES35" s="70">
        <f t="shared" si="128"/>
        <v>1.2940431488719595</v>
      </c>
      <c r="ET35" s="70">
        <f t="shared" si="128"/>
        <v>0.42492176704449491</v>
      </c>
      <c r="EU35" s="70">
        <f t="shared" si="128"/>
        <v>0.39621527425446335</v>
      </c>
      <c r="EV35" s="70">
        <f t="shared" si="128"/>
        <v>0.92642517677046232</v>
      </c>
      <c r="EW35" s="70">
        <f t="shared" si="129"/>
        <v>1.1464431716694312</v>
      </c>
      <c r="EX35" s="70">
        <f t="shared" si="129"/>
        <v>-0.12907039794131103</v>
      </c>
      <c r="EY35" s="70">
        <f t="shared" si="129"/>
        <v>-0.79471022117467705</v>
      </c>
      <c r="EZ35" s="70">
        <f t="shared" si="129"/>
        <v>-0.90887710859847148</v>
      </c>
      <c r="FA35" s="70">
        <f t="shared" si="129"/>
        <v>0.71005896882927466</v>
      </c>
      <c r="FB35" s="70">
        <f t="shared" si="129"/>
        <v>1.4471729152538249</v>
      </c>
      <c r="FC35" s="70">
        <f t="shared" si="130"/>
        <v>1.5948114741671571</v>
      </c>
      <c r="FD35" s="70">
        <f t="shared" si="131"/>
        <v>1.0984562181196145</v>
      </c>
      <c r="FE35" s="70">
        <f t="shared" si="132"/>
        <v>-5.4608881974393952E-3</v>
      </c>
      <c r="FF35" s="70">
        <f t="shared" si="133"/>
        <v>-100</v>
      </c>
      <c r="FG35" s="70">
        <f t="shared" si="134"/>
        <v>-100</v>
      </c>
      <c r="FH35" s="70">
        <f t="shared" si="135"/>
        <v>-100</v>
      </c>
      <c r="FI35" s="70">
        <f t="shared" si="136"/>
        <v>-100</v>
      </c>
      <c r="FJ35" s="70">
        <f t="shared" si="137"/>
        <v>-100</v>
      </c>
      <c r="FK35" s="70">
        <f t="shared" si="138"/>
        <v>-100</v>
      </c>
      <c r="FL35" s="70">
        <f t="shared" si="139"/>
        <v>-100</v>
      </c>
      <c r="FM35" s="70">
        <f t="shared" si="140"/>
        <v>-100</v>
      </c>
    </row>
    <row r="36" spans="1:169" x14ac:dyDescent="0.2">
      <c r="A36" s="69" t="s">
        <v>12</v>
      </c>
      <c r="E36" s="70"/>
      <c r="N36" s="70">
        <f t="shared" si="26"/>
        <v>14.197347350062572</v>
      </c>
      <c r="O36" s="70">
        <f t="shared" si="27"/>
        <v>11.270863459775949</v>
      </c>
      <c r="P36" s="70">
        <f t="shared" si="28"/>
        <v>8.898466751855727</v>
      </c>
      <c r="Q36" s="70">
        <f t="shared" si="29"/>
        <v>7.974360866018837</v>
      </c>
      <c r="R36" s="70">
        <f t="shared" si="30"/>
        <v>5.7934183035653231</v>
      </c>
      <c r="S36" s="70">
        <f t="shared" si="31"/>
        <v>4.3644084560953811</v>
      </c>
      <c r="T36" s="70">
        <f t="shared" si="32"/>
        <v>3.6400706835191032</v>
      </c>
      <c r="U36" s="70">
        <f t="shared" si="33"/>
        <v>2.8514468412992766</v>
      </c>
      <c r="V36" s="70">
        <f t="shared" si="34"/>
        <v>0.15395144308287811</v>
      </c>
      <c r="W36" s="70">
        <f t="shared" si="35"/>
        <v>0.11281138610570451</v>
      </c>
      <c r="X36" s="70">
        <f t="shared" si="36"/>
        <v>-1.143274373189429</v>
      </c>
      <c r="Y36" s="70">
        <f t="shared" si="37"/>
        <v>0.25428295814942103</v>
      </c>
      <c r="Z36" s="70">
        <f t="shared" si="38"/>
        <v>8.7276553654480615E-2</v>
      </c>
      <c r="AA36" s="70">
        <f t="shared" si="39"/>
        <v>0.2736151716313584</v>
      </c>
      <c r="AB36" s="70">
        <f t="shared" si="40"/>
        <v>0.6351496570444759</v>
      </c>
      <c r="AC36" s="70">
        <f t="shared" si="41"/>
        <v>0.34389734155189089</v>
      </c>
      <c r="AD36" s="70">
        <f t="shared" si="42"/>
        <v>0.4348891418869183</v>
      </c>
      <c r="AE36" s="70">
        <f t="shared" si="43"/>
        <v>0.44651526812047315</v>
      </c>
      <c r="AF36" s="70">
        <f t="shared" si="44"/>
        <v>2.162939673247033</v>
      </c>
      <c r="AG36" s="70">
        <f t="shared" si="45"/>
        <v>3.2575687775478812</v>
      </c>
      <c r="AH36" s="70">
        <f t="shared" si="46"/>
        <v>4.6519635460033015</v>
      </c>
      <c r="AI36" s="70">
        <f t="shared" si="47"/>
        <v>5.6178950339949463</v>
      </c>
      <c r="AJ36" s="70">
        <f t="shared" si="48"/>
        <v>6.2315969023800877</v>
      </c>
      <c r="AK36" s="70">
        <f t="shared" si="49"/>
        <v>7.1066459924106429</v>
      </c>
      <c r="AL36" s="70">
        <f t="shared" si="50"/>
        <v>10.097861616788517</v>
      </c>
      <c r="AM36" s="70">
        <f t="shared" si="51"/>
        <v>12.21863183507117</v>
      </c>
      <c r="AN36" s="70">
        <f t="shared" si="52"/>
        <v>13.249853189326455</v>
      </c>
      <c r="AO36" s="70">
        <f t="shared" si="53"/>
        <v>14.23990016347172</v>
      </c>
      <c r="AP36" s="70">
        <f t="shared" si="54"/>
        <v>15.131787427313114</v>
      </c>
      <c r="AQ36" s="70">
        <f t="shared" si="55"/>
        <v>14.417353245176701</v>
      </c>
      <c r="AR36" s="70">
        <f t="shared" si="56"/>
        <v>13.805923951133758</v>
      </c>
      <c r="AS36" s="70">
        <f t="shared" si="57"/>
        <v>11.843918472942349</v>
      </c>
      <c r="AT36" s="70">
        <f t="shared" si="58"/>
        <v>12.57854249250876</v>
      </c>
      <c r="AU36" s="70">
        <f t="shared" si="59"/>
        <v>11.640766839794692</v>
      </c>
      <c r="AV36" s="70">
        <f t="shared" si="60"/>
        <v>10.614918632269553</v>
      </c>
      <c r="AW36" s="70">
        <f t="shared" si="61"/>
        <v>9.3566949514658049</v>
      </c>
      <c r="AX36" s="70">
        <f t="shared" si="62"/>
        <v>6.0536030933060925</v>
      </c>
      <c r="AY36" s="70">
        <f t="shared" si="63"/>
        <v>4.5827541648875147</v>
      </c>
      <c r="AZ36" s="70">
        <f t="shared" si="64"/>
        <v>4.214265526223282</v>
      </c>
      <c r="BA36" s="70">
        <f t="shared" si="65"/>
        <v>5.2963520382957929</v>
      </c>
      <c r="BB36" s="70">
        <f t="shared" si="66"/>
        <v>5.9739511094035302</v>
      </c>
      <c r="BC36" s="70">
        <f t="shared" si="67"/>
        <v>6.4113088844337085</v>
      </c>
      <c r="BD36" s="70">
        <f t="shared" si="68"/>
        <v>5.3826175079870531</v>
      </c>
      <c r="BE36" s="70">
        <f t="shared" si="69"/>
        <v>5.1329693736043236</v>
      </c>
      <c r="BF36" s="70">
        <f t="shared" si="70"/>
        <v>3.6862353935337877</v>
      </c>
      <c r="BG36" s="70">
        <f t="shared" si="71"/>
        <v>3.4601216518719058</v>
      </c>
      <c r="BH36" s="70">
        <f t="shared" si="72"/>
        <v>4.3318444346561513</v>
      </c>
      <c r="BI36" s="70">
        <f t="shared" si="73"/>
        <v>4.0536346563533332</v>
      </c>
      <c r="BJ36" s="70">
        <f t="shared" si="74"/>
        <v>5.9436013045821356</v>
      </c>
      <c r="BK36" s="70">
        <f t="shared" si="75"/>
        <v>6.6673829183602429</v>
      </c>
      <c r="BL36" s="70">
        <f t="shared" si="76"/>
        <v>6.5396912266909357</v>
      </c>
      <c r="BM36" s="70">
        <f t="shared" si="77"/>
        <v>3.9011112819163918</v>
      </c>
      <c r="BN36" s="70">
        <f t="shared" si="78"/>
        <v>2.6806677965641956</v>
      </c>
      <c r="BO36" s="70">
        <f t="shared" si="79"/>
        <v>2.3657040427106368</v>
      </c>
      <c r="BP36" s="70">
        <f t="shared" si="80"/>
        <v>3.6742690592987959</v>
      </c>
      <c r="BQ36" s="70">
        <f t="shared" si="81"/>
        <v>7.6979035327370493</v>
      </c>
      <c r="BR36" s="70">
        <f t="shared" si="82"/>
        <v>11.867913075496972</v>
      </c>
      <c r="BS36" s="70">
        <f t="shared" si="83"/>
        <v>13.799565579287831</v>
      </c>
      <c r="BT36" s="70">
        <f t="shared" si="84"/>
        <v>10.920027949034772</v>
      </c>
      <c r="BU36" s="70">
        <f t="shared" si="85"/>
        <v>8.3102754926769773</v>
      </c>
      <c r="BV36" s="70">
        <f t="shared" si="86"/>
        <v>4.175841696012017</v>
      </c>
      <c r="BW36" s="70">
        <f t="shared" si="87"/>
        <v>5.1215764485423199</v>
      </c>
      <c r="BX36" s="70">
        <f t="shared" si="88"/>
        <v>5.7371569296378766</v>
      </c>
      <c r="BY36" s="70">
        <f t="shared" si="89"/>
        <v>7.1752091802059992</v>
      </c>
      <c r="BZ36" s="70">
        <f t="shared" si="90"/>
        <v>8.7588505672052008</v>
      </c>
      <c r="CA36" s="70">
        <f t="shared" si="91"/>
        <v>9.997756763190635</v>
      </c>
      <c r="CB36" s="70">
        <f t="shared" si="92"/>
        <v>9.7554101769979695</v>
      </c>
      <c r="CC36" s="70">
        <f t="shared" si="93"/>
        <v>5.1864494560940555</v>
      </c>
      <c r="CD36" s="70">
        <f t="shared" si="94"/>
        <v>0.87357133391443575</v>
      </c>
      <c r="CE36" s="70">
        <f t="shared" si="95"/>
        <v>-0.15672532815979023</v>
      </c>
      <c r="CF36" s="70">
        <f t="shared" si="96"/>
        <v>4.9752249692724737</v>
      </c>
      <c r="CG36" s="70">
        <f t="shared" si="97"/>
        <v>9.0847038984595017</v>
      </c>
      <c r="CH36" s="70">
        <f t="shared" si="98"/>
        <v>11.770912345315265</v>
      </c>
      <c r="CI36" s="70">
        <f t="shared" si="99"/>
        <v>8.334629878963117</v>
      </c>
      <c r="CJ36" s="70">
        <f t="shared" si="100"/>
        <v>5.2297707182840103</v>
      </c>
      <c r="CK36" s="70">
        <f t="shared" si="101"/>
        <v>5.4476820730175346</v>
      </c>
      <c r="CL36" s="70">
        <f t="shared" si="102"/>
        <v>6.6295559722189701</v>
      </c>
      <c r="CM36" s="70">
        <f t="shared" si="102"/>
        <v>4.2784050667946438</v>
      </c>
      <c r="CN36" s="70">
        <f t="shared" si="102"/>
        <v>5.5147973338292466</v>
      </c>
      <c r="CO36" s="70">
        <f t="shared" si="102"/>
        <v>4.4938039764849558</v>
      </c>
      <c r="CP36" s="70">
        <f t="shared" si="102"/>
        <v>5.9187221351168606</v>
      </c>
      <c r="CQ36" s="70">
        <f t="shared" si="103"/>
        <v>5.8088942324506121</v>
      </c>
      <c r="CR36" s="70">
        <f t="shared" si="104"/>
        <v>3.7707681836090634</v>
      </c>
      <c r="CS36" s="70">
        <f t="shared" si="105"/>
        <v>1.743357870354556</v>
      </c>
      <c r="CT36" s="70">
        <f t="shared" si="106"/>
        <v>0.70367170981366911</v>
      </c>
      <c r="CU36" s="70">
        <f t="shared" si="107"/>
        <v>2.0040235119678007</v>
      </c>
      <c r="CV36" s="70">
        <f t="shared" si="108"/>
        <v>5.5838342320789547</v>
      </c>
      <c r="CW36" s="70">
        <f t="shared" si="109"/>
        <v>8.6224762841272238</v>
      </c>
      <c r="CX36" s="70">
        <f t="shared" si="110"/>
        <v>13.09731283284108</v>
      </c>
      <c r="CY36" s="70">
        <f t="shared" si="111"/>
        <v>13.682667749571742</v>
      </c>
      <c r="CZ36" s="70">
        <f t="shared" si="112"/>
        <v>7.7754374791508818</v>
      </c>
      <c r="DA36" s="70">
        <f t="shared" si="113"/>
        <v>5.6579804311057691</v>
      </c>
      <c r="DB36" s="70">
        <f t="shared" si="114"/>
        <v>5.6482542004844483</v>
      </c>
      <c r="DC36" s="70">
        <f t="shared" si="115"/>
        <v>5.2188769875208374</v>
      </c>
      <c r="DD36" s="70">
        <f t="shared" si="116"/>
        <v>4.2609618995782084</v>
      </c>
      <c r="DE36" s="70">
        <f t="shared" si="117"/>
        <v>7.5121873077314216</v>
      </c>
      <c r="DF36" s="70">
        <f t="shared" si="117"/>
        <v>7.3080382143810407</v>
      </c>
      <c r="DG36" s="70">
        <f t="shared" si="118"/>
        <v>7.6867477574667165</v>
      </c>
      <c r="DH36" s="70">
        <f t="shared" si="119"/>
        <v>6.4706755219733791</v>
      </c>
      <c r="DI36" s="70">
        <f t="shared" si="120"/>
        <v>3.0577791860838976</v>
      </c>
      <c r="DJ36" s="70">
        <f t="shared" si="121"/>
        <v>-3.3023579897895394</v>
      </c>
      <c r="DK36" s="70">
        <f t="shared" si="122"/>
        <v>-2.1594750998903178</v>
      </c>
      <c r="DL36" s="70">
        <f t="shared" si="123"/>
        <v>1.9864227676425594</v>
      </c>
      <c r="DM36" s="70">
        <f t="shared" si="124"/>
        <v>10.311383117849292</v>
      </c>
      <c r="DN36" s="70">
        <f t="shared" si="125"/>
        <v>14.397171656523145</v>
      </c>
      <c r="DO36" s="70">
        <f t="shared" si="126"/>
        <v>14.627927911361871</v>
      </c>
      <c r="DP36" s="70">
        <f t="shared" si="127"/>
        <v>14.649996607460668</v>
      </c>
      <c r="DQ36" s="70">
        <f t="shared" si="128"/>
        <v>11.731364265416232</v>
      </c>
      <c r="DR36" s="70">
        <f t="shared" si="128"/>
        <v>13.018735999660214</v>
      </c>
      <c r="DS36" s="70">
        <f t="shared" si="128"/>
        <v>12.681028381080029</v>
      </c>
      <c r="DT36" s="70">
        <f t="shared" si="128"/>
        <v>12.23714123307249</v>
      </c>
      <c r="DU36" s="70">
        <f t="shared" si="128"/>
        <v>11.985864186456553</v>
      </c>
      <c r="DV36" s="70">
        <f t="shared" si="128"/>
        <v>11.869871759639473</v>
      </c>
      <c r="DW36" s="70">
        <f t="shared" si="128"/>
        <v>12.062632706721676</v>
      </c>
      <c r="DX36" s="70">
        <f t="shared" si="128"/>
        <v>11.041679397913228</v>
      </c>
      <c r="DY36" s="70">
        <f t="shared" si="128"/>
        <v>6.5150551747566787</v>
      </c>
      <c r="DZ36" s="70">
        <f t="shared" si="128"/>
        <v>1.4642058566706195</v>
      </c>
      <c r="EA36" s="70">
        <f t="shared" si="128"/>
        <v>1.8190187710269701</v>
      </c>
      <c r="EB36" s="70">
        <f t="shared" si="128"/>
        <v>1.4163410644731256</v>
      </c>
      <c r="EC36" s="70">
        <f t="shared" si="128"/>
        <v>1.6581943272920618</v>
      </c>
      <c r="ED36" s="70">
        <f t="shared" si="128"/>
        <v>1.6432312437124619</v>
      </c>
      <c r="EE36" s="70">
        <f t="shared" si="128"/>
        <v>1.3837258855371459</v>
      </c>
      <c r="EF36" s="70">
        <f t="shared" si="128"/>
        <v>1.5614648923235608</v>
      </c>
      <c r="EG36" s="70">
        <f t="shared" si="128"/>
        <v>2.2301610137798633</v>
      </c>
      <c r="EH36" s="70">
        <f t="shared" si="128"/>
        <v>1.8829828173070551</v>
      </c>
      <c r="EI36" s="70">
        <f t="shared" si="128"/>
        <v>1.6332329223022191</v>
      </c>
      <c r="EJ36" s="70">
        <f t="shared" si="128"/>
        <v>2.1725084363915625</v>
      </c>
      <c r="EK36" s="70">
        <f t="shared" si="128"/>
        <v>2.2168399224618884</v>
      </c>
      <c r="EL36" s="70">
        <f t="shared" si="128"/>
        <v>1.7660360293431099</v>
      </c>
      <c r="EM36" s="70">
        <f t="shared" si="128"/>
        <v>1.8856263121574512</v>
      </c>
      <c r="EN36" s="70">
        <f t="shared" si="128"/>
        <v>1.3366537051240579</v>
      </c>
      <c r="EO36" s="70">
        <f t="shared" si="128"/>
        <v>0.30854946065865807</v>
      </c>
      <c r="EP36" s="70">
        <f t="shared" si="128"/>
        <v>-0.29017094541322619</v>
      </c>
      <c r="EQ36" s="70">
        <f t="shared" si="128"/>
        <v>-0.44147430826559919</v>
      </c>
      <c r="ER36" s="70">
        <f t="shared" si="128"/>
        <v>3.5204235309804766E-2</v>
      </c>
      <c r="ES36" s="70">
        <f t="shared" si="128"/>
        <v>0.75629417255289599</v>
      </c>
      <c r="ET36" s="70">
        <f t="shared" si="128"/>
        <v>0.21066035667620664</v>
      </c>
      <c r="EU36" s="70">
        <f t="shared" si="128"/>
        <v>-7.6238826687868855E-2</v>
      </c>
      <c r="EV36" s="70">
        <f t="shared" si="128"/>
        <v>-0.83672770791735074</v>
      </c>
      <c r="EW36" s="70">
        <f t="shared" si="129"/>
        <v>-1.211491981799806</v>
      </c>
      <c r="EX36" s="70">
        <f t="shared" si="129"/>
        <v>-0.75110185767550686</v>
      </c>
      <c r="EY36" s="70">
        <f t="shared" si="129"/>
        <v>-1.8342909527141571</v>
      </c>
      <c r="EZ36" s="70">
        <f t="shared" si="129"/>
        <v>-1.3278540716335607</v>
      </c>
      <c r="FA36" s="70">
        <f t="shared" si="129"/>
        <v>-0.36136741725365518</v>
      </c>
      <c r="FB36" s="70">
        <f t="shared" si="129"/>
        <v>0.59433192486597619</v>
      </c>
      <c r="FC36" s="70">
        <f t="shared" si="130"/>
        <v>0.62558090881212891</v>
      </c>
      <c r="FD36" s="70">
        <f t="shared" si="131"/>
        <v>-0.85697849138892668</v>
      </c>
      <c r="FE36" s="70">
        <f t="shared" si="132"/>
        <v>-2.418857348339265</v>
      </c>
      <c r="FF36" s="70">
        <f t="shared" si="133"/>
        <v>-100</v>
      </c>
      <c r="FG36" s="70">
        <f t="shared" si="134"/>
        <v>-100</v>
      </c>
      <c r="FH36" s="70">
        <f t="shared" si="135"/>
        <v>-100</v>
      </c>
      <c r="FI36" s="70">
        <f t="shared" si="136"/>
        <v>-100</v>
      </c>
      <c r="FJ36" s="70">
        <f t="shared" si="137"/>
        <v>-100</v>
      </c>
      <c r="FK36" s="70">
        <f t="shared" si="138"/>
        <v>-100</v>
      </c>
      <c r="FL36" s="70">
        <f t="shared" si="139"/>
        <v>-100</v>
      </c>
      <c r="FM36" s="70">
        <f t="shared" si="140"/>
        <v>-100</v>
      </c>
    </row>
    <row r="37" spans="1:169" x14ac:dyDescent="0.2">
      <c r="A37" s="69" t="s">
        <v>13</v>
      </c>
      <c r="E37" s="70"/>
      <c r="N37" s="70">
        <f t="shared" si="26"/>
        <v>10.851394064656695</v>
      </c>
      <c r="O37" s="70">
        <f t="shared" si="27"/>
        <v>8.0285940109430918</v>
      </c>
      <c r="P37" s="70">
        <f t="shared" si="28"/>
        <v>6.5615428560570344</v>
      </c>
      <c r="Q37" s="70">
        <f t="shared" si="29"/>
        <v>5.7365550914596275</v>
      </c>
      <c r="R37" s="70">
        <f t="shared" si="30"/>
        <v>3.2549212787535975</v>
      </c>
      <c r="S37" s="70">
        <f t="shared" si="31"/>
        <v>2.6211753521531378</v>
      </c>
      <c r="T37" s="70">
        <f t="shared" si="32"/>
        <v>1.7329007312615774</v>
      </c>
      <c r="U37" s="70">
        <f t="shared" si="33"/>
        <v>1.8087411944414544</v>
      </c>
      <c r="V37" s="70">
        <f t="shared" si="34"/>
        <v>1.2090497565826253</v>
      </c>
      <c r="W37" s="70">
        <f t="shared" si="35"/>
        <v>1.5575425074079163</v>
      </c>
      <c r="X37" s="70">
        <f t="shared" si="36"/>
        <v>1.3613935075247996</v>
      </c>
      <c r="Y37" s="70">
        <f t="shared" si="37"/>
        <v>0.95817581750652359</v>
      </c>
      <c r="Z37" s="70">
        <f t="shared" si="38"/>
        <v>0.879173167274927</v>
      </c>
      <c r="AA37" s="70">
        <f t="shared" si="39"/>
        <v>1.4136565096503961</v>
      </c>
      <c r="AB37" s="70">
        <f t="shared" si="40"/>
        <v>1.7738077660036433</v>
      </c>
      <c r="AC37" s="70">
        <f t="shared" si="41"/>
        <v>2.2770589213400028</v>
      </c>
      <c r="AD37" s="70">
        <f t="shared" si="42"/>
        <v>2.142674592046756</v>
      </c>
      <c r="AE37" s="70">
        <f t="shared" si="43"/>
        <v>2.0138174485049953</v>
      </c>
      <c r="AF37" s="70">
        <f t="shared" si="44"/>
        <v>2.8586537335268725</v>
      </c>
      <c r="AG37" s="70">
        <f t="shared" si="45"/>
        <v>3.2493767513952276</v>
      </c>
      <c r="AH37" s="70">
        <f t="shared" si="46"/>
        <v>3.9236163507860189</v>
      </c>
      <c r="AI37" s="70">
        <f t="shared" si="47"/>
        <v>4.8857486110566839</v>
      </c>
      <c r="AJ37" s="70">
        <f t="shared" si="48"/>
        <v>5.9956466759413685</v>
      </c>
      <c r="AK37" s="70">
        <f t="shared" si="49"/>
        <v>7.4689453042321219</v>
      </c>
      <c r="AL37" s="70">
        <f t="shared" si="50"/>
        <v>7.6207393105877985</v>
      </c>
      <c r="AM37" s="70">
        <f t="shared" si="51"/>
        <v>9.0862702704648903</v>
      </c>
      <c r="AN37" s="70">
        <f t="shared" si="52"/>
        <v>10.301855899189928</v>
      </c>
      <c r="AO37" s="70">
        <f t="shared" si="53"/>
        <v>10.308573358889973</v>
      </c>
      <c r="AP37" s="70">
        <f t="shared" si="54"/>
        <v>10.566972658452855</v>
      </c>
      <c r="AQ37" s="70">
        <f t="shared" si="55"/>
        <v>10.59865600464931</v>
      </c>
      <c r="AR37" s="70">
        <f t="shared" si="56"/>
        <v>10.589923002892899</v>
      </c>
      <c r="AS37" s="70">
        <f t="shared" si="57"/>
        <v>9.6987204788347992</v>
      </c>
      <c r="AT37" s="70">
        <f t="shared" si="58"/>
        <v>9.0992633050067653</v>
      </c>
      <c r="AU37" s="70">
        <f t="shared" si="59"/>
        <v>8.1947980518136667</v>
      </c>
      <c r="AV37" s="70">
        <f t="shared" si="60"/>
        <v>7.6448713204396501</v>
      </c>
      <c r="AW37" s="70">
        <f t="shared" si="61"/>
        <v>6.4202726299506629</v>
      </c>
      <c r="AX37" s="70">
        <f t="shared" si="62"/>
        <v>5.9044906009691811</v>
      </c>
      <c r="AY37" s="70">
        <f t="shared" si="63"/>
        <v>4.6613745058315281</v>
      </c>
      <c r="AZ37" s="70">
        <f t="shared" si="64"/>
        <v>3.8407710209073853</v>
      </c>
      <c r="BA37" s="70">
        <f t="shared" si="65"/>
        <v>3.7599643577087782</v>
      </c>
      <c r="BB37" s="70">
        <f t="shared" si="66"/>
        <v>4.183791680611737</v>
      </c>
      <c r="BC37" s="70">
        <f t="shared" si="67"/>
        <v>4.283517427660577</v>
      </c>
      <c r="BD37" s="70">
        <f t="shared" si="68"/>
        <v>4.2803650621899614</v>
      </c>
      <c r="BE37" s="70">
        <f t="shared" si="69"/>
        <v>4.0183741288408514</v>
      </c>
      <c r="BF37" s="70">
        <f t="shared" si="70"/>
        <v>4.0693351226265273</v>
      </c>
      <c r="BG37" s="70">
        <f t="shared" si="71"/>
        <v>3.870227968363249</v>
      </c>
      <c r="BH37" s="70">
        <f t="shared" si="72"/>
        <v>4.2815434560138144</v>
      </c>
      <c r="BI37" s="70">
        <f t="shared" si="73"/>
        <v>3.9630476234929102</v>
      </c>
      <c r="BJ37" s="70">
        <f t="shared" si="74"/>
        <v>4.4962161059839412</v>
      </c>
      <c r="BK37" s="70">
        <f t="shared" si="75"/>
        <v>4.8288027167034508</v>
      </c>
      <c r="BL37" s="70">
        <f t="shared" si="76"/>
        <v>4.5809342639657524</v>
      </c>
      <c r="BM37" s="70">
        <f t="shared" si="77"/>
        <v>4.4974403503577731</v>
      </c>
      <c r="BN37" s="70">
        <f t="shared" si="78"/>
        <v>4.497847174434777</v>
      </c>
      <c r="BO37" s="70">
        <f t="shared" si="79"/>
        <v>4.4980252801237519</v>
      </c>
      <c r="BP37" s="70">
        <f t="shared" si="80"/>
        <v>4.4198557398721583</v>
      </c>
      <c r="BQ37" s="70">
        <f t="shared" si="81"/>
        <v>5.7529194477937251</v>
      </c>
      <c r="BR37" s="70">
        <f t="shared" si="82"/>
        <v>6.7752813612109275</v>
      </c>
      <c r="BS37" s="70">
        <f t="shared" si="83"/>
        <v>6.8286955064118526</v>
      </c>
      <c r="BT37" s="70">
        <f t="shared" si="84"/>
        <v>5.9806305580918817</v>
      </c>
      <c r="BU37" s="70">
        <f t="shared" si="85"/>
        <v>5.8090188296622047</v>
      </c>
      <c r="BV37" s="70">
        <f t="shared" si="86"/>
        <v>5.46654111879461</v>
      </c>
      <c r="BW37" s="70">
        <f t="shared" si="87"/>
        <v>5.3781810957058473</v>
      </c>
      <c r="BX37" s="70">
        <f t="shared" si="88"/>
        <v>5.6221782904373629</v>
      </c>
      <c r="BY37" s="70">
        <f t="shared" si="89"/>
        <v>5.7490777699814144</v>
      </c>
      <c r="BZ37" s="70">
        <f t="shared" si="90"/>
        <v>5.5553887256944323</v>
      </c>
      <c r="CA37" s="70">
        <f t="shared" si="91"/>
        <v>6.3564066675344977</v>
      </c>
      <c r="CB37" s="70">
        <f t="shared" si="92"/>
        <v>6.7159182689774388</v>
      </c>
      <c r="CC37" s="70">
        <f t="shared" si="93"/>
        <v>5.1418344973031438</v>
      </c>
      <c r="CD37" s="70">
        <f t="shared" si="94"/>
        <v>3.5879815390820413</v>
      </c>
      <c r="CE37" s="70">
        <f t="shared" si="95"/>
        <v>3.2242260774797638</v>
      </c>
      <c r="CF37" s="70">
        <f t="shared" si="96"/>
        <v>4.0598110057702197</v>
      </c>
      <c r="CG37" s="70">
        <f t="shared" si="97"/>
        <v>4.7611175605543954</v>
      </c>
      <c r="CH37" s="70">
        <f t="shared" si="98"/>
        <v>5.3963283983091026</v>
      </c>
      <c r="CI37" s="70">
        <f t="shared" si="99"/>
        <v>4.8873431483772434</v>
      </c>
      <c r="CJ37" s="70">
        <f t="shared" si="100"/>
        <v>4.2212977412786179</v>
      </c>
      <c r="CK37" s="70">
        <f t="shared" si="101"/>
        <v>3.2576906913624137</v>
      </c>
      <c r="CL37" s="70">
        <f t="shared" si="102"/>
        <v>3.2082745477624464</v>
      </c>
      <c r="CM37" s="70">
        <f t="shared" si="102"/>
        <v>2.1475064769913121</v>
      </c>
      <c r="CN37" s="70">
        <f t="shared" si="102"/>
        <v>1.8891269154854839</v>
      </c>
      <c r="CO37" s="70">
        <f t="shared" si="102"/>
        <v>2.1215505720411088</v>
      </c>
      <c r="CP37" s="70">
        <f t="shared" si="102"/>
        <v>2.863337952788747</v>
      </c>
      <c r="CQ37" s="70">
        <f t="shared" si="103"/>
        <v>2.9671881721563542</v>
      </c>
      <c r="CR37" s="70">
        <f t="shared" si="104"/>
        <v>2.108298792552854</v>
      </c>
      <c r="CS37" s="70">
        <f t="shared" si="105"/>
        <v>1.4123617344251382</v>
      </c>
      <c r="CT37" s="70">
        <f t="shared" si="106"/>
        <v>1.0294433616057308</v>
      </c>
      <c r="CU37" s="70">
        <f t="shared" si="107"/>
        <v>1.2269309588694322</v>
      </c>
      <c r="CV37" s="70">
        <f t="shared" si="108"/>
        <v>1.6099150231427828</v>
      </c>
      <c r="CW37" s="70">
        <f t="shared" si="109"/>
        <v>2.163489702447885</v>
      </c>
      <c r="CX37" s="70">
        <f t="shared" si="110"/>
        <v>2.7269226963273274</v>
      </c>
      <c r="CY37" s="70">
        <f t="shared" si="111"/>
        <v>2.4043760769158373</v>
      </c>
      <c r="CZ37" s="70">
        <f t="shared" si="112"/>
        <v>1.6531864961078391</v>
      </c>
      <c r="DA37" s="70">
        <f t="shared" si="113"/>
        <v>1.8795575682191146</v>
      </c>
      <c r="DB37" s="70">
        <f t="shared" si="114"/>
        <v>1.6881950323330175</v>
      </c>
      <c r="DC37" s="70">
        <f t="shared" si="115"/>
        <v>1.9559778348367418</v>
      </c>
      <c r="DD37" s="70">
        <f t="shared" si="116"/>
        <v>2.4170990350366406</v>
      </c>
      <c r="DE37" s="70">
        <f t="shared" si="117"/>
        <v>2.7477163099053126</v>
      </c>
      <c r="DF37" s="70">
        <f t="shared" si="117"/>
        <v>2.532846532777433</v>
      </c>
      <c r="DG37" s="70">
        <f t="shared" si="118"/>
        <v>2.0635667738316155</v>
      </c>
      <c r="DH37" s="70">
        <f t="shared" si="119"/>
        <v>1.7661930159277084</v>
      </c>
      <c r="DI37" s="70">
        <f t="shared" si="120"/>
        <v>1.6920217351261702</v>
      </c>
      <c r="DJ37" s="70">
        <f t="shared" si="121"/>
        <v>1.0502257889850597</v>
      </c>
      <c r="DK37" s="70">
        <f t="shared" si="122"/>
        <v>1.5374877197405379</v>
      </c>
      <c r="DL37" s="70">
        <f t="shared" si="123"/>
        <v>2.2055235377791638</v>
      </c>
      <c r="DM37" s="70">
        <f t="shared" si="124"/>
        <v>2.1304141190386261</v>
      </c>
      <c r="DN37" s="70">
        <f t="shared" si="125"/>
        <v>2.722862823908323</v>
      </c>
      <c r="DO37" s="70">
        <f t="shared" si="126"/>
        <v>1.7664205708428415</v>
      </c>
      <c r="DP37" s="70">
        <f t="shared" si="127"/>
        <v>1.4652470682321894</v>
      </c>
      <c r="DQ37" s="70">
        <f t="shared" si="128"/>
        <v>1.8633165223930215</v>
      </c>
      <c r="DR37" s="70">
        <f t="shared" si="128"/>
        <v>1.6763528067206046</v>
      </c>
      <c r="DS37" s="70">
        <f t="shared" si="128"/>
        <v>2.18382317123611</v>
      </c>
      <c r="DT37" s="70">
        <f t="shared" si="128"/>
        <v>2.3479492272141078</v>
      </c>
      <c r="DU37" s="70">
        <f t="shared" si="128"/>
        <v>2.2838369573017436</v>
      </c>
      <c r="DV37" s="70">
        <f t="shared" si="128"/>
        <v>2.1685486403707266</v>
      </c>
      <c r="DW37" s="70">
        <f t="shared" si="128"/>
        <v>2.0377161108097397</v>
      </c>
      <c r="DX37" s="70">
        <f t="shared" si="128"/>
        <v>1.6063612565118568</v>
      </c>
      <c r="DY37" s="70">
        <f t="shared" si="128"/>
        <v>1.5011119524062755</v>
      </c>
      <c r="DZ37" s="70">
        <f t="shared" si="128"/>
        <v>0.6014240667401527</v>
      </c>
      <c r="EA37" s="70">
        <f t="shared" si="128"/>
        <v>1.473409146838045</v>
      </c>
      <c r="EB37" s="70">
        <f t="shared" si="128"/>
        <v>1.6291835246377673</v>
      </c>
      <c r="EC37" s="70">
        <f t="shared" si="128"/>
        <v>1.1784637280520371</v>
      </c>
      <c r="ED37" s="70">
        <f t="shared" si="128"/>
        <v>1.287724484059849</v>
      </c>
      <c r="EE37" s="70">
        <f t="shared" si="128"/>
        <v>0.59196538336114823</v>
      </c>
      <c r="EF37" s="70">
        <f t="shared" si="128"/>
        <v>0.61710905013780959</v>
      </c>
      <c r="EG37" s="70">
        <f t="shared" si="128"/>
        <v>0.96785267806298592</v>
      </c>
      <c r="EH37" s="70">
        <f t="shared" si="128"/>
        <v>1.3142556197006439</v>
      </c>
      <c r="EI37" s="70">
        <f t="shared" si="128"/>
        <v>1.2845763380918918</v>
      </c>
      <c r="EJ37" s="70">
        <f t="shared" si="128"/>
        <v>1.4724721953776276</v>
      </c>
      <c r="EK37" s="70">
        <f t="shared" si="128"/>
        <v>1.824107898476357</v>
      </c>
      <c r="EL37" s="70">
        <f t="shared" si="128"/>
        <v>1.692905566102354</v>
      </c>
      <c r="EM37" s="70">
        <f t="shared" si="128"/>
        <v>2.1468044030938938</v>
      </c>
      <c r="EN37" s="70">
        <f t="shared" si="128"/>
        <v>1.8320013781403688</v>
      </c>
      <c r="EO37" s="70">
        <f t="shared" si="128"/>
        <v>0.76572634689786589</v>
      </c>
      <c r="EP37" s="70">
        <f t="shared" si="128"/>
        <v>0.79071401580901313</v>
      </c>
      <c r="EQ37" s="70">
        <f t="shared" si="128"/>
        <v>1.2417746039644406</v>
      </c>
      <c r="ER37" s="70">
        <f t="shared" si="128"/>
        <v>1.1922472625884639</v>
      </c>
      <c r="ES37" s="70">
        <f t="shared" si="128"/>
        <v>1.3842231341064881</v>
      </c>
      <c r="ET37" s="70">
        <f t="shared" si="128"/>
        <v>1.4988749896821529</v>
      </c>
      <c r="EU37" s="70">
        <f t="shared" si="128"/>
        <v>1.6170664428095005</v>
      </c>
      <c r="EV37" s="70">
        <f t="shared" ref="EV37:FB39" si="141">(EV11/EJ11-1)*100</f>
        <v>1.0797368605953928</v>
      </c>
      <c r="EW37" s="70">
        <f t="shared" si="141"/>
        <v>0.4208221925258826</v>
      </c>
      <c r="EX37" s="70">
        <f t="shared" si="141"/>
        <v>0.29299194444907251</v>
      </c>
      <c r="EY37" s="70">
        <f t="shared" si="141"/>
        <v>-3.5427612617122684E-2</v>
      </c>
      <c r="EZ37" s="70">
        <f t="shared" si="141"/>
        <v>-3.8398667039285517E-2</v>
      </c>
      <c r="FA37" s="70">
        <f t="shared" si="141"/>
        <v>1.0004695326789381</v>
      </c>
      <c r="FB37" s="70">
        <f t="shared" si="141"/>
        <v>1.1691672661692021</v>
      </c>
      <c r="FC37" s="70">
        <f t="shared" si="130"/>
        <v>1.2090145898047799</v>
      </c>
      <c r="FD37" s="70">
        <f t="shared" si="131"/>
        <v>1.1564892339797295</v>
      </c>
      <c r="FE37" s="70">
        <f t="shared" si="132"/>
        <v>0.94716309986282443</v>
      </c>
      <c r="FF37" s="70">
        <f t="shared" si="133"/>
        <v>-100</v>
      </c>
      <c r="FG37" s="70">
        <f t="shared" si="134"/>
        <v>-100</v>
      </c>
      <c r="FH37" s="70">
        <f t="shared" si="135"/>
        <v>-100</v>
      </c>
      <c r="FI37" s="70">
        <f t="shared" si="136"/>
        <v>-100</v>
      </c>
      <c r="FJ37" s="70">
        <f t="shared" si="137"/>
        <v>-100</v>
      </c>
      <c r="FK37" s="70">
        <f t="shared" si="138"/>
        <v>-100</v>
      </c>
      <c r="FL37" s="70">
        <f t="shared" si="139"/>
        <v>-100</v>
      </c>
      <c r="FM37" s="70">
        <f t="shared" si="140"/>
        <v>-100</v>
      </c>
    </row>
    <row r="38" spans="1:169" x14ac:dyDescent="0.2">
      <c r="A38" s="69" t="s">
        <v>14</v>
      </c>
      <c r="E38" s="70"/>
      <c r="N38" s="70">
        <f t="shared" si="26"/>
        <v>8.9981856625874101</v>
      </c>
      <c r="O38" s="70">
        <f t="shared" si="27"/>
        <v>6.3259551821545967</v>
      </c>
      <c r="P38" s="70">
        <f t="shared" si="28"/>
        <v>4.626841647844615</v>
      </c>
      <c r="Q38" s="70">
        <f t="shared" si="29"/>
        <v>3.6233755694977443</v>
      </c>
      <c r="R38" s="70">
        <f t="shared" si="30"/>
        <v>1.4862044683196185</v>
      </c>
      <c r="S38" s="70">
        <f t="shared" si="31"/>
        <v>0.98665345029269602</v>
      </c>
      <c r="T38" s="70">
        <f t="shared" si="32"/>
        <v>0.81585851869521164</v>
      </c>
      <c r="U38" s="70">
        <f t="shared" si="33"/>
        <v>0.73798387725794168</v>
      </c>
      <c r="V38" s="70">
        <f t="shared" si="34"/>
        <v>0.16720809204260334</v>
      </c>
      <c r="W38" s="70">
        <f t="shared" si="35"/>
        <v>1.5988161314872684E-2</v>
      </c>
      <c r="X38" s="70">
        <f t="shared" si="36"/>
        <v>0.10420721428041624</v>
      </c>
      <c r="Y38" s="70">
        <f t="shared" si="37"/>
        <v>-0.55040787080551379</v>
      </c>
      <c r="Z38" s="70">
        <f t="shared" si="38"/>
        <v>-0.92465603324608514</v>
      </c>
      <c r="AA38" s="70">
        <f t="shared" si="39"/>
        <v>-0.48798468823868513</v>
      </c>
      <c r="AB38" s="70">
        <f t="shared" si="40"/>
        <v>-0.10625122003898868</v>
      </c>
      <c r="AC38" s="70">
        <f t="shared" si="41"/>
        <v>0.2371020815996161</v>
      </c>
      <c r="AD38" s="70">
        <f t="shared" si="42"/>
        <v>0.73012202394746595</v>
      </c>
      <c r="AE38" s="70">
        <f t="shared" si="43"/>
        <v>0.52119975822462195</v>
      </c>
      <c r="AF38" s="70">
        <f t="shared" si="44"/>
        <v>0.8070842402359224</v>
      </c>
      <c r="AG38" s="70">
        <f t="shared" si="45"/>
        <v>1.0295889325053098</v>
      </c>
      <c r="AH38" s="70">
        <f t="shared" si="46"/>
        <v>1.4723881728079924</v>
      </c>
      <c r="AI38" s="70">
        <f t="shared" si="47"/>
        <v>1.6276372800881678</v>
      </c>
      <c r="AJ38" s="70">
        <f t="shared" si="48"/>
        <v>2.1727633162803128</v>
      </c>
      <c r="AK38" s="70">
        <f t="shared" si="49"/>
        <v>3.6748724069413319</v>
      </c>
      <c r="AL38" s="70">
        <f t="shared" si="50"/>
        <v>4.9532848338784907</v>
      </c>
      <c r="AM38" s="70">
        <f t="shared" si="51"/>
        <v>5.7831193292655181</v>
      </c>
      <c r="AN38" s="70">
        <f t="shared" si="52"/>
        <v>6.7966225606789887</v>
      </c>
      <c r="AO38" s="70">
        <f t="shared" si="53"/>
        <v>6.9651226209729078</v>
      </c>
      <c r="AP38" s="70">
        <f t="shared" si="54"/>
        <v>7.017789101009142</v>
      </c>
      <c r="AQ38" s="70">
        <f t="shared" si="55"/>
        <v>7.1007134261705795</v>
      </c>
      <c r="AR38" s="70">
        <f t="shared" si="56"/>
        <v>7.202251511615354</v>
      </c>
      <c r="AS38" s="70">
        <f t="shared" si="57"/>
        <v>7.2751343154413117</v>
      </c>
      <c r="AT38" s="70">
        <f t="shared" si="58"/>
        <v>7.0080528677573639</v>
      </c>
      <c r="AU38" s="70">
        <f t="shared" si="59"/>
        <v>7.0258880746569163</v>
      </c>
      <c r="AV38" s="70">
        <f t="shared" si="60"/>
        <v>6.5322391248179068</v>
      </c>
      <c r="AW38" s="70">
        <f t="shared" si="61"/>
        <v>5.2533316659183038</v>
      </c>
      <c r="AX38" s="70">
        <f t="shared" si="62"/>
        <v>3.750959490845851</v>
      </c>
      <c r="AY38" s="70">
        <f t="shared" si="63"/>
        <v>2.9623311172015221</v>
      </c>
      <c r="AZ38" s="70">
        <f t="shared" si="64"/>
        <v>2.2576666901108045</v>
      </c>
      <c r="BA38" s="70">
        <f t="shared" si="65"/>
        <v>1.9638976963317178</v>
      </c>
      <c r="BB38" s="70">
        <f t="shared" si="66"/>
        <v>2.3532915891463668</v>
      </c>
      <c r="BC38" s="70">
        <f t="shared" si="67"/>
        <v>2.5951663832435967</v>
      </c>
      <c r="BD38" s="70">
        <f t="shared" si="68"/>
        <v>2.3200878689245918</v>
      </c>
      <c r="BE38" s="70">
        <f t="shared" si="69"/>
        <v>1.7579657548527416</v>
      </c>
      <c r="BF38" s="70">
        <f t="shared" si="70"/>
        <v>1.5703764341318482</v>
      </c>
      <c r="BG38" s="70">
        <f t="shared" si="71"/>
        <v>1.6149914155544565</v>
      </c>
      <c r="BH38" s="70">
        <f t="shared" si="72"/>
        <v>1.6272045453771034</v>
      </c>
      <c r="BI38" s="70">
        <f t="shared" si="73"/>
        <v>1.5197126093494884</v>
      </c>
      <c r="BJ38" s="70">
        <f t="shared" si="74"/>
        <v>1.5805568974150308</v>
      </c>
      <c r="BK38" s="70">
        <f t="shared" si="75"/>
        <v>1.5018520142932035</v>
      </c>
      <c r="BL38" s="70">
        <f t="shared" si="76"/>
        <v>1.4317202668598261</v>
      </c>
      <c r="BM38" s="70">
        <f t="shared" si="77"/>
        <v>1.3998813212639627</v>
      </c>
      <c r="BN38" s="70">
        <f t="shared" si="78"/>
        <v>1.989059403468163</v>
      </c>
      <c r="BO38" s="70">
        <f t="shared" si="79"/>
        <v>1.7297940788016053</v>
      </c>
      <c r="BP38" s="70">
        <f t="shared" si="80"/>
        <v>2.0023899246147003</v>
      </c>
      <c r="BQ38" s="70">
        <f t="shared" si="81"/>
        <v>2.3224354519840062</v>
      </c>
      <c r="BR38" s="70">
        <f t="shared" si="82"/>
        <v>3.1043794221071508</v>
      </c>
      <c r="BS38" s="70">
        <f t="shared" si="83"/>
        <v>3.113232005992761</v>
      </c>
      <c r="BT38" s="70">
        <f t="shared" si="84"/>
        <v>3.0700437779543233</v>
      </c>
      <c r="BU38" s="70">
        <f t="shared" si="85"/>
        <v>3.3999588254853164</v>
      </c>
      <c r="BV38" s="70">
        <f t="shared" si="86"/>
        <v>3.0473226052572855</v>
      </c>
      <c r="BW38" s="70">
        <f t="shared" si="87"/>
        <v>3.0055465466178877</v>
      </c>
      <c r="BX38" s="70">
        <f t="shared" si="88"/>
        <v>3.8783016559406969</v>
      </c>
      <c r="BY38" s="70">
        <f t="shared" si="89"/>
        <v>5.1760399382366984</v>
      </c>
      <c r="BZ38" s="70">
        <f t="shared" si="90"/>
        <v>4.5389547086960969</v>
      </c>
      <c r="CA38" s="70">
        <f t="shared" si="91"/>
        <v>4.9930567745143595</v>
      </c>
      <c r="CB38" s="70">
        <f t="shared" si="92"/>
        <v>4.650149470882381</v>
      </c>
      <c r="CC38" s="70">
        <f t="shared" si="93"/>
        <v>4.5470771775865337</v>
      </c>
      <c r="CD38" s="70">
        <f t="shared" si="94"/>
        <v>3.774739820640427</v>
      </c>
      <c r="CE38" s="70">
        <f t="shared" si="95"/>
        <v>4.8530286839017389</v>
      </c>
      <c r="CF38" s="70">
        <f t="shared" si="96"/>
        <v>5.0995088048852999</v>
      </c>
      <c r="CG38" s="70">
        <f t="shared" si="97"/>
        <v>5.5533692135044443</v>
      </c>
      <c r="CH38" s="70">
        <f t="shared" si="98"/>
        <v>5.9698175472990611</v>
      </c>
      <c r="CI38" s="70">
        <f t="shared" si="99"/>
        <v>6.3020036920892863</v>
      </c>
      <c r="CJ38" s="70">
        <f t="shared" si="100"/>
        <v>5.2391145251225568</v>
      </c>
      <c r="CK38" s="70">
        <f t="shared" si="101"/>
        <v>3.7500973678863181</v>
      </c>
      <c r="CL38" s="70">
        <f t="shared" si="102"/>
        <v>3.8266263542584333</v>
      </c>
      <c r="CM38" s="70">
        <f t="shared" si="102"/>
        <v>3.6668595025262762</v>
      </c>
      <c r="CN38" s="70">
        <f t="shared" si="102"/>
        <v>4.1381516506800775</v>
      </c>
      <c r="CO38" s="70">
        <f t="shared" si="102"/>
        <v>4.0194134060123066</v>
      </c>
      <c r="CP38" s="70">
        <f t="shared" si="102"/>
        <v>4.1028834268266534</v>
      </c>
      <c r="CQ38" s="70">
        <f t="shared" si="103"/>
        <v>2.7400257826637686</v>
      </c>
      <c r="CR38" s="70">
        <f t="shared" si="104"/>
        <v>2.8942894474799585</v>
      </c>
      <c r="CS38" s="70">
        <f t="shared" si="105"/>
        <v>2.9993587383099873</v>
      </c>
      <c r="CT38" s="70">
        <f t="shared" si="106"/>
        <v>2.8231512108579215</v>
      </c>
      <c r="CU38" s="70">
        <f t="shared" si="107"/>
        <v>2.3947888751737034</v>
      </c>
      <c r="CV38" s="70">
        <f t="shared" si="108"/>
        <v>2.7816454120699552</v>
      </c>
      <c r="CW38" s="70">
        <f t="shared" si="109"/>
        <v>3.3285105833075423</v>
      </c>
      <c r="CX38" s="70">
        <f t="shared" si="110"/>
        <v>3.2118528147108361</v>
      </c>
      <c r="CY38" s="70">
        <f t="shared" si="111"/>
        <v>2.7367687873281588</v>
      </c>
      <c r="CZ38" s="70">
        <f t="shared" si="112"/>
        <v>2.1565290790654501</v>
      </c>
      <c r="DA38" s="70">
        <f t="shared" si="113"/>
        <v>1.9225416909164794</v>
      </c>
      <c r="DB38" s="70">
        <f t="shared" si="114"/>
        <v>1.8015134037302927</v>
      </c>
      <c r="DC38" s="70">
        <f t="shared" si="115"/>
        <v>2.2948660156115519</v>
      </c>
      <c r="DD38" s="70">
        <f t="shared" si="116"/>
        <v>1.9768400864271118</v>
      </c>
      <c r="DE38" s="70">
        <f t="shared" si="117"/>
        <v>1.4520616870088654</v>
      </c>
      <c r="DF38" s="70">
        <f t="shared" si="117"/>
        <v>1.7540719192137733</v>
      </c>
      <c r="DG38" s="70">
        <f t="shared" si="118"/>
        <v>1.4809760884874068</v>
      </c>
      <c r="DH38" s="70">
        <f t="shared" si="119"/>
        <v>0.87545831163700072</v>
      </c>
      <c r="DI38" s="70">
        <f t="shared" si="120"/>
        <v>0.61211270453287447</v>
      </c>
      <c r="DJ38" s="70">
        <f t="shared" si="121"/>
        <v>0.81073722644762203</v>
      </c>
      <c r="DK38" s="70">
        <f t="shared" si="122"/>
        <v>1.365715793835065</v>
      </c>
      <c r="DL38" s="70">
        <f t="shared" si="123"/>
        <v>1.1428734488788894</v>
      </c>
      <c r="DM38" s="70">
        <f t="shared" si="124"/>
        <v>1.5804999995278735</v>
      </c>
      <c r="DN38" s="70">
        <f t="shared" si="125"/>
        <v>1.7949312330099332</v>
      </c>
      <c r="DO38" s="70">
        <f t="shared" si="126"/>
        <v>1.4931357220415276</v>
      </c>
      <c r="DP38" s="70">
        <f t="shared" si="127"/>
        <v>1.3876239248436173</v>
      </c>
      <c r="DQ38" s="70">
        <f t="shared" si="128"/>
        <v>1.83725162060282</v>
      </c>
      <c r="DR38" s="70">
        <f t="shared" si="128"/>
        <v>1.6213696543848855</v>
      </c>
      <c r="DS38" s="70">
        <f t="shared" si="128"/>
        <v>1.6722914594844429</v>
      </c>
      <c r="DT38" s="70">
        <f t="shared" si="128"/>
        <v>1.8538540755284938</v>
      </c>
      <c r="DU38" s="70">
        <f t="shared" si="128"/>
        <v>1.9731817570591614</v>
      </c>
      <c r="DV38" s="70">
        <f t="shared" si="128"/>
        <v>1.4740570318318547</v>
      </c>
      <c r="DW38" s="70">
        <f t="shared" si="128"/>
        <v>1.3904799105971755</v>
      </c>
      <c r="DX38" s="70">
        <f t="shared" si="128"/>
        <v>1.558436450419598</v>
      </c>
      <c r="DY38" s="70">
        <f t="shared" si="128"/>
        <v>1.317647331573113</v>
      </c>
      <c r="DZ38" s="70">
        <f t="shared" si="128"/>
        <v>1.3642427438474547</v>
      </c>
      <c r="EA38" s="70">
        <f t="shared" si="128"/>
        <v>1.0638856683859554</v>
      </c>
      <c r="EB38" s="70">
        <f t="shared" si="128"/>
        <v>1.101084701896804</v>
      </c>
      <c r="EC38" s="70">
        <f t="shared" si="128"/>
        <v>0.54442085560233444</v>
      </c>
      <c r="ED38" s="70">
        <f t="shared" si="128"/>
        <v>0.585256452905214</v>
      </c>
      <c r="EE38" s="70">
        <f t="shared" si="128"/>
        <v>0.90866091824559625</v>
      </c>
      <c r="EF38" s="70">
        <f t="shared" si="128"/>
        <v>0.74206084263139793</v>
      </c>
      <c r="EG38" s="70">
        <f t="shared" si="128"/>
        <v>0.89517179518106005</v>
      </c>
      <c r="EH38" s="70">
        <f t="shared" si="128"/>
        <v>1.0385964575417406</v>
      </c>
      <c r="EI38" s="70">
        <f t="shared" si="128"/>
        <v>1.12558959922886</v>
      </c>
      <c r="EJ38" s="70">
        <f t="shared" si="128"/>
        <v>1.027739685353124</v>
      </c>
      <c r="EK38" s="70">
        <f t="shared" si="128"/>
        <v>1.0624117155224821</v>
      </c>
      <c r="EL38" s="70">
        <f t="shared" si="128"/>
        <v>0.55919051211459347</v>
      </c>
      <c r="EM38" s="70">
        <f t="shared" si="128"/>
        <v>1.0815588597953063</v>
      </c>
      <c r="EN38" s="70">
        <f t="shared" si="128"/>
        <v>2.2250898786404072</v>
      </c>
      <c r="EO38" s="70">
        <f t="shared" si="128"/>
        <v>1.1836060971046836</v>
      </c>
      <c r="EP38" s="70">
        <f t="shared" si="128"/>
        <v>0.3207685264459359</v>
      </c>
      <c r="EQ38" s="70">
        <f t="shared" si="128"/>
        <v>0.29079895180443849</v>
      </c>
      <c r="ER38" s="70">
        <f t="shared" si="128"/>
        <v>0.41088361572909626</v>
      </c>
      <c r="ES38" s="70">
        <f t="shared" si="128"/>
        <v>0.46609821299832266</v>
      </c>
      <c r="ET38" s="70">
        <f t="shared" si="128"/>
        <v>0.48278858342825082</v>
      </c>
      <c r="EU38" s="70">
        <f t="shared" si="128"/>
        <v>0.19505370815460221</v>
      </c>
      <c r="EV38" s="70">
        <f t="shared" si="141"/>
        <v>0.37272488119635128</v>
      </c>
      <c r="EW38" s="70">
        <f t="shared" si="141"/>
        <v>0.17961476998729076</v>
      </c>
      <c r="EX38" s="70">
        <f t="shared" si="141"/>
        <v>0.35097246587361131</v>
      </c>
      <c r="EY38" s="70">
        <f t="shared" si="141"/>
        <v>6.5573883879888051E-2</v>
      </c>
      <c r="EZ38" s="70">
        <f t="shared" si="141"/>
        <v>-0.98519759799713391</v>
      </c>
      <c r="FA38" s="70">
        <f t="shared" si="141"/>
        <v>-0.28634363740400737</v>
      </c>
      <c r="FB38" s="70">
        <f t="shared" si="141"/>
        <v>0.52585611881412753</v>
      </c>
      <c r="FC38" s="70">
        <f t="shared" si="130"/>
        <v>0.62858241138321613</v>
      </c>
      <c r="FD38" s="70">
        <f t="shared" si="131"/>
        <v>0.78331962262723209</v>
      </c>
      <c r="FE38" s="70">
        <f t="shared" si="132"/>
        <v>0.87071921649204409</v>
      </c>
      <c r="FF38" s="70">
        <f t="shared" si="133"/>
        <v>-100</v>
      </c>
      <c r="FG38" s="70">
        <f t="shared" si="134"/>
        <v>-100</v>
      </c>
      <c r="FH38" s="70">
        <f t="shared" si="135"/>
        <v>-100</v>
      </c>
      <c r="FI38" s="70">
        <f t="shared" si="136"/>
        <v>-100</v>
      </c>
      <c r="FJ38" s="70">
        <f t="shared" si="137"/>
        <v>-100</v>
      </c>
      <c r="FK38" s="70">
        <f t="shared" si="138"/>
        <v>-100</v>
      </c>
      <c r="FL38" s="70">
        <f t="shared" si="139"/>
        <v>-100</v>
      </c>
      <c r="FM38" s="70">
        <f t="shared" si="140"/>
        <v>-100</v>
      </c>
    </row>
    <row r="39" spans="1:169" x14ac:dyDescent="0.2">
      <c r="A39" s="69" t="s">
        <v>15</v>
      </c>
      <c r="E39" s="70"/>
      <c r="N39" s="70">
        <f t="shared" si="26"/>
        <v>11.033867264052244</v>
      </c>
      <c r="O39" s="70">
        <f t="shared" si="27"/>
        <v>8.2725242696023003</v>
      </c>
      <c r="P39" s="70">
        <f t="shared" si="28"/>
        <v>4.671574732323025</v>
      </c>
      <c r="Q39" s="70">
        <f t="shared" si="29"/>
        <v>2.7131957512684046</v>
      </c>
      <c r="R39" s="70">
        <f t="shared" si="30"/>
        <v>0.80523178627260883</v>
      </c>
      <c r="S39" s="70">
        <f t="shared" si="31"/>
        <v>-1.0322269377331494</v>
      </c>
      <c r="T39" s="70">
        <f t="shared" si="32"/>
        <v>-1.6472486797943331</v>
      </c>
      <c r="U39" s="70">
        <f t="shared" si="33"/>
        <v>-2.5021806198866958</v>
      </c>
      <c r="V39" s="70">
        <f t="shared" si="34"/>
        <v>-5.1122371837033276</v>
      </c>
      <c r="W39" s="70">
        <f t="shared" si="35"/>
        <v>-5.7364453602237404</v>
      </c>
      <c r="X39" s="70">
        <f t="shared" si="36"/>
        <v>-4.9692809504174207</v>
      </c>
      <c r="Y39" s="70">
        <f t="shared" si="37"/>
        <v>-4.2600418912440148</v>
      </c>
      <c r="Z39" s="70">
        <f t="shared" si="38"/>
        <v>-2.6610839492041793</v>
      </c>
      <c r="AA39" s="70">
        <f t="shared" si="39"/>
        <v>-1.3317900594188026</v>
      </c>
      <c r="AB39" s="70">
        <f t="shared" si="40"/>
        <v>-0.86230054089386776</v>
      </c>
      <c r="AC39" s="70">
        <f t="shared" si="41"/>
        <v>-0.60607234481356853</v>
      </c>
      <c r="AD39" s="70">
        <f t="shared" si="42"/>
        <v>-0.16015868311661796</v>
      </c>
      <c r="AE39" s="70">
        <f t="shared" si="43"/>
        <v>0.78026822718910704</v>
      </c>
      <c r="AF39" s="70">
        <f t="shared" si="44"/>
        <v>0.60164079196294296</v>
      </c>
      <c r="AG39" s="70">
        <f t="shared" si="45"/>
        <v>0.63470972358321553</v>
      </c>
      <c r="AH39" s="70">
        <f t="shared" si="46"/>
        <v>1.5466923495486951</v>
      </c>
      <c r="AI39" s="70">
        <f t="shared" si="47"/>
        <v>2.5798259455349637</v>
      </c>
      <c r="AJ39" s="70">
        <f t="shared" si="48"/>
        <v>2.6991251629770341</v>
      </c>
      <c r="AK39" s="70">
        <f t="shared" si="49"/>
        <v>5.9727473123590391</v>
      </c>
      <c r="AL39" s="70">
        <f t="shared" si="50"/>
        <v>5.89871972671141</v>
      </c>
      <c r="AM39" s="70">
        <f t="shared" si="51"/>
        <v>8.0144002409337833</v>
      </c>
      <c r="AN39" s="70">
        <f t="shared" si="52"/>
        <v>10.572619803142945</v>
      </c>
      <c r="AO39" s="70">
        <f t="shared" si="53"/>
        <v>12.918839735481512</v>
      </c>
      <c r="AP39" s="70">
        <f t="shared" si="54"/>
        <v>13.375971070915149</v>
      </c>
      <c r="AQ39" s="70">
        <f t="shared" si="55"/>
        <v>13.245930764948511</v>
      </c>
      <c r="AR39" s="70">
        <f t="shared" si="56"/>
        <v>14.132523622531835</v>
      </c>
      <c r="AS39" s="70">
        <f t="shared" si="57"/>
        <v>14.82982987300414</v>
      </c>
      <c r="AT39" s="70">
        <f t="shared" si="58"/>
        <v>14.070938929350095</v>
      </c>
      <c r="AU39" s="70">
        <f t="shared" si="59"/>
        <v>12.974778846149949</v>
      </c>
      <c r="AV39" s="70">
        <f t="shared" si="60"/>
        <v>12.560846221516965</v>
      </c>
      <c r="AW39" s="70">
        <f t="shared" si="61"/>
        <v>9.5018148665703794</v>
      </c>
      <c r="AX39" s="70">
        <f t="shared" si="62"/>
        <v>9.7837181582203225</v>
      </c>
      <c r="AY39" s="70">
        <f t="shared" si="63"/>
        <v>8.2800258933712669</v>
      </c>
      <c r="AZ39" s="70">
        <f t="shared" si="64"/>
        <v>7.0127804115418302</v>
      </c>
      <c r="BA39" s="70">
        <f t="shared" si="65"/>
        <v>5.2788809340580833</v>
      </c>
      <c r="BB39" s="70">
        <f t="shared" si="66"/>
        <v>4.0164706570517739</v>
      </c>
      <c r="BC39" s="70">
        <f t="shared" si="67"/>
        <v>3.4896518694054413</v>
      </c>
      <c r="BD39" s="70">
        <f t="shared" si="68"/>
        <v>2.7806164167672787</v>
      </c>
      <c r="BE39" s="70">
        <f t="shared" si="69"/>
        <v>1.5685932390017809</v>
      </c>
      <c r="BF39" s="70">
        <f t="shared" si="70"/>
        <v>1.5800413864797358</v>
      </c>
      <c r="BG39" s="70">
        <f t="shared" si="71"/>
        <v>1.8176152993632844</v>
      </c>
      <c r="BH39" s="70">
        <f t="shared" si="72"/>
        <v>1.6468289014778259</v>
      </c>
      <c r="BI39" s="70">
        <f t="shared" si="73"/>
        <v>1.9799369251142007</v>
      </c>
      <c r="BJ39" s="70">
        <f t="shared" si="74"/>
        <v>1.6415903184114011</v>
      </c>
      <c r="BK39" s="70">
        <f t="shared" si="75"/>
        <v>2.2864927556419223</v>
      </c>
      <c r="BL39" s="70">
        <f t="shared" si="76"/>
        <v>1.323451659771302</v>
      </c>
      <c r="BM39" s="70">
        <f t="shared" si="77"/>
        <v>0.60495553124617629</v>
      </c>
      <c r="BN39" s="70">
        <f t="shared" si="78"/>
        <v>0.95556549124971024</v>
      </c>
      <c r="BO39" s="70">
        <f t="shared" si="79"/>
        <v>1.3504951133898713</v>
      </c>
      <c r="BP39" s="70">
        <f t="shared" si="80"/>
        <v>1.7190193200211423</v>
      </c>
      <c r="BQ39" s="70">
        <f t="shared" si="81"/>
        <v>1.9641645924558082</v>
      </c>
      <c r="BR39" s="70">
        <f t="shared" si="82"/>
        <v>1.3127981498695096</v>
      </c>
      <c r="BS39" s="70">
        <f t="shared" si="83"/>
        <v>1.0310965895275137</v>
      </c>
      <c r="BT39" s="70">
        <f t="shared" si="84"/>
        <v>1.2014509020241704</v>
      </c>
      <c r="BU39" s="70">
        <f t="shared" si="85"/>
        <v>1.9365327719778502</v>
      </c>
      <c r="BV39" s="70">
        <f t="shared" si="86"/>
        <v>1.3750482408165343</v>
      </c>
      <c r="BW39" s="70">
        <f t="shared" si="87"/>
        <v>0.97228093091787926</v>
      </c>
      <c r="BX39" s="70">
        <f t="shared" si="88"/>
        <v>0.47539451611464667</v>
      </c>
      <c r="BY39" s="70">
        <f t="shared" si="89"/>
        <v>2.8985447155905897</v>
      </c>
      <c r="BZ39" s="70">
        <f t="shared" si="90"/>
        <v>3.249866962452308</v>
      </c>
      <c r="CA39" s="70">
        <f t="shared" si="91"/>
        <v>3.0162828411770981</v>
      </c>
      <c r="CB39" s="70">
        <f t="shared" si="92"/>
        <v>2.5839090806406562</v>
      </c>
      <c r="CC39" s="70">
        <f t="shared" si="93"/>
        <v>2.9069498278666783</v>
      </c>
      <c r="CD39" s="70">
        <f t="shared" si="94"/>
        <v>3.7623399629768128</v>
      </c>
      <c r="CE39" s="70">
        <f t="shared" si="95"/>
        <v>3.9449222006078255</v>
      </c>
      <c r="CF39" s="70">
        <f t="shared" si="96"/>
        <v>3.4604571682116836</v>
      </c>
      <c r="CG39" s="70">
        <f t="shared" si="97"/>
        <v>2.0299136325525158</v>
      </c>
      <c r="CH39" s="70">
        <f t="shared" si="98"/>
        <v>2.6819214123305013</v>
      </c>
      <c r="CI39" s="70">
        <f t="shared" si="99"/>
        <v>2.3171180661481383</v>
      </c>
      <c r="CJ39" s="70">
        <f t="shared" si="100"/>
        <v>2.5508806118591743</v>
      </c>
      <c r="CK39" s="70">
        <f t="shared" si="101"/>
        <v>0.21036632163440316</v>
      </c>
      <c r="CL39" s="70">
        <f t="shared" si="102"/>
        <v>0.19198498523527174</v>
      </c>
      <c r="CM39" s="70">
        <f t="shared" si="102"/>
        <v>0.65624348933419618</v>
      </c>
      <c r="CN39" s="70">
        <f t="shared" si="102"/>
        <v>0.82753731289515464</v>
      </c>
      <c r="CO39" s="70">
        <f t="shared" si="102"/>
        <v>0.90246815856518392</v>
      </c>
      <c r="CP39" s="70">
        <f t="shared" si="102"/>
        <v>-0.32623376889910904</v>
      </c>
      <c r="CQ39" s="70">
        <f t="shared" si="103"/>
        <v>-0.31831581330877823</v>
      </c>
      <c r="CR39" s="70">
        <f t="shared" si="104"/>
        <v>-0.31260614190372626</v>
      </c>
      <c r="CS39" s="70">
        <f t="shared" si="105"/>
        <v>-0.53920043782370586</v>
      </c>
      <c r="CT39" s="70">
        <f t="shared" si="106"/>
        <v>-0.64156784246818255</v>
      </c>
      <c r="CU39" s="70">
        <f t="shared" si="107"/>
        <v>-1.2275965600918148</v>
      </c>
      <c r="CV39" s="70">
        <f t="shared" si="108"/>
        <v>-1.5949786340439087</v>
      </c>
      <c r="CW39" s="70">
        <f t="shared" si="109"/>
        <v>-1.588884509229338</v>
      </c>
      <c r="CX39" s="70">
        <f t="shared" si="110"/>
        <v>-1.5363112945024238</v>
      </c>
      <c r="CY39" s="70">
        <f t="shared" si="111"/>
        <v>-1.5446294715872333</v>
      </c>
      <c r="CZ39" s="70">
        <f t="shared" si="112"/>
        <v>-0.7017277428820301</v>
      </c>
      <c r="DA39" s="70">
        <f t="shared" si="113"/>
        <v>-0.32454394248400131</v>
      </c>
      <c r="DB39" s="70">
        <f t="shared" si="114"/>
        <v>0.69370974928295581</v>
      </c>
      <c r="DC39" s="70">
        <f t="shared" si="115"/>
        <v>1.0448755165448853</v>
      </c>
      <c r="DD39" s="70">
        <f t="shared" si="116"/>
        <v>0.86728640523281442</v>
      </c>
      <c r="DE39" s="70">
        <f t="shared" si="117"/>
        <v>0.82626573895678845</v>
      </c>
      <c r="DF39" s="70">
        <f t="shared" si="117"/>
        <v>1.1485201575677229</v>
      </c>
      <c r="DG39" s="70">
        <f t="shared" si="118"/>
        <v>1.0108915086556092</v>
      </c>
      <c r="DH39" s="70">
        <f t="shared" si="119"/>
        <v>1.1914727204587638</v>
      </c>
      <c r="DI39" s="70">
        <f t="shared" si="120"/>
        <v>1.2200632887671592</v>
      </c>
      <c r="DJ39" s="70">
        <f t="shared" si="121"/>
        <v>0.46465549142291618</v>
      </c>
      <c r="DK39" s="70">
        <f t="shared" si="122"/>
        <v>0.50774499049730526</v>
      </c>
      <c r="DL39" s="70">
        <f t="shared" si="123"/>
        <v>-0.26986244618207866</v>
      </c>
      <c r="DM39" s="70">
        <f t="shared" si="124"/>
        <v>-0.7061374750245597</v>
      </c>
      <c r="DN39" s="70">
        <f t="shared" si="125"/>
        <v>-1.1713156542082936</v>
      </c>
      <c r="DO39" s="70">
        <f t="shared" si="126"/>
        <v>-1.8499244216602206</v>
      </c>
      <c r="DP39" s="70">
        <f t="shared" si="127"/>
        <v>-1.7585911282909872</v>
      </c>
      <c r="DQ39" s="70">
        <f t="shared" si="128"/>
        <v>-1.8246737207095354</v>
      </c>
      <c r="DR39" s="70">
        <f t="shared" si="128"/>
        <v>-2.3783594102124384</v>
      </c>
      <c r="DS39" s="70">
        <f t="shared" si="128"/>
        <v>-1.6060022369852378</v>
      </c>
      <c r="DT39" s="70">
        <f t="shared" si="128"/>
        <v>-0.66866777435385938</v>
      </c>
      <c r="DU39" s="70">
        <f t="shared" si="128"/>
        <v>-0.71575186108839839</v>
      </c>
      <c r="DV39" s="70">
        <f t="shared" si="128"/>
        <v>0.23405199561574719</v>
      </c>
      <c r="DW39" s="70">
        <f t="shared" si="128"/>
        <v>0.52295497043204353</v>
      </c>
      <c r="DX39" s="70">
        <f t="shared" si="128"/>
        <v>0.74566398254367616</v>
      </c>
      <c r="DY39" s="70">
        <f t="shared" si="128"/>
        <v>1.3432192143181476</v>
      </c>
      <c r="DZ39" s="70">
        <f t="shared" si="128"/>
        <v>1.8671610367248404</v>
      </c>
      <c r="EA39" s="70">
        <f t="shared" si="128"/>
        <v>1.5886440362782972</v>
      </c>
      <c r="EB39" s="70">
        <f t="shared" si="128"/>
        <v>2.2183556967279694</v>
      </c>
      <c r="EC39" s="70">
        <f t="shared" si="128"/>
        <v>2.3521074058782787</v>
      </c>
      <c r="ED39" s="70">
        <f t="shared" si="128"/>
        <v>2.8975938690255054</v>
      </c>
      <c r="EE39" s="70">
        <f t="shared" si="128"/>
        <v>2.4636830551557631</v>
      </c>
      <c r="EF39" s="70">
        <f t="shared" si="128"/>
        <v>1.5088646711792553</v>
      </c>
      <c r="EG39" s="70">
        <f t="shared" si="128"/>
        <v>1.806490037384445</v>
      </c>
      <c r="EH39" s="70">
        <f t="shared" si="128"/>
        <v>1.6404475552879827</v>
      </c>
      <c r="EI39" s="70">
        <f t="shared" si="128"/>
        <v>1.2121008307505177</v>
      </c>
      <c r="EJ39" s="70">
        <f t="shared" si="128"/>
        <v>1.217618990874203</v>
      </c>
      <c r="EK39" s="70">
        <f t="shared" si="128"/>
        <v>0.8366285549779251</v>
      </c>
      <c r="EL39" s="70">
        <f t="shared" si="128"/>
        <v>0.84662002435766937</v>
      </c>
      <c r="EM39" s="70">
        <f t="shared" si="128"/>
        <v>1.4397694280028128</v>
      </c>
      <c r="EN39" s="70">
        <f t="shared" si="128"/>
        <v>1.5972700549304886</v>
      </c>
      <c r="EO39" s="70">
        <f t="shared" si="128"/>
        <v>1.4488368372626237</v>
      </c>
      <c r="EP39" s="70">
        <f t="shared" si="128"/>
        <v>1.3700592499848341</v>
      </c>
      <c r="EQ39" s="70">
        <f t="shared" si="128"/>
        <v>1.2572772367820617</v>
      </c>
      <c r="ER39" s="70">
        <f t="shared" si="128"/>
        <v>1.5294054028815562</v>
      </c>
      <c r="ES39" s="70">
        <f t="shared" si="128"/>
        <v>2.7290948985489116</v>
      </c>
      <c r="ET39" s="70">
        <f t="shared" si="128"/>
        <v>2.7840559483560012</v>
      </c>
      <c r="EU39" s="70">
        <f t="shared" si="128"/>
        <v>3.0085129943705935</v>
      </c>
      <c r="EV39" s="70">
        <f t="shared" si="141"/>
        <v>2.5425277845264382</v>
      </c>
      <c r="EW39" s="70">
        <f t="shared" si="141"/>
        <v>1.962568594029257</v>
      </c>
      <c r="EX39" s="70">
        <f t="shared" si="141"/>
        <v>2.166264849774735</v>
      </c>
      <c r="EY39" s="70">
        <f t="shared" si="141"/>
        <v>1.9922524062579106</v>
      </c>
      <c r="EZ39" s="70">
        <f t="shared" si="141"/>
        <v>1.3470045674101705</v>
      </c>
      <c r="FA39" s="70">
        <f t="shared" si="141"/>
        <v>1.4265045751764793</v>
      </c>
      <c r="FB39" s="70">
        <f t="shared" si="141"/>
        <v>2.0074756592147303</v>
      </c>
      <c r="FC39" s="70">
        <f t="shared" si="130"/>
        <v>2.5754853582646176</v>
      </c>
      <c r="FD39" s="70">
        <f t="shared" si="131"/>
        <v>2.9630573746095568</v>
      </c>
      <c r="FE39" s="70">
        <f t="shared" si="132"/>
        <v>1.7866728027423173</v>
      </c>
      <c r="FF39" s="70">
        <f t="shared" si="133"/>
        <v>-100</v>
      </c>
      <c r="FG39" s="70">
        <f t="shared" si="134"/>
        <v>-100</v>
      </c>
      <c r="FH39" s="70">
        <f t="shared" si="135"/>
        <v>-100</v>
      </c>
      <c r="FI39" s="70">
        <f t="shared" si="136"/>
        <v>-100</v>
      </c>
      <c r="FJ39" s="70">
        <f t="shared" si="137"/>
        <v>-100</v>
      </c>
      <c r="FK39" s="70">
        <f t="shared" si="138"/>
        <v>-100</v>
      </c>
      <c r="FL39" s="70">
        <f t="shared" si="139"/>
        <v>-100</v>
      </c>
      <c r="FM39" s="70">
        <f t="shared" si="140"/>
        <v>-100</v>
      </c>
    </row>
    <row r="41" spans="1:169" x14ac:dyDescent="0.2">
      <c r="A41" s="65" t="s">
        <v>66</v>
      </c>
    </row>
    <row r="42" spans="1:169" x14ac:dyDescent="0.2">
      <c r="B42" s="68">
        <v>39508</v>
      </c>
      <c r="C42" s="68">
        <v>39508</v>
      </c>
      <c r="D42" s="68">
        <v>39508</v>
      </c>
      <c r="E42" s="68">
        <v>39539</v>
      </c>
      <c r="F42" s="68">
        <v>39569</v>
      </c>
      <c r="G42" s="68">
        <v>39600</v>
      </c>
      <c r="H42" s="68">
        <v>39630</v>
      </c>
      <c r="I42" s="68">
        <v>39661</v>
      </c>
      <c r="J42" s="68">
        <v>39692</v>
      </c>
      <c r="K42" s="68">
        <v>39722</v>
      </c>
      <c r="L42" s="68">
        <v>39753</v>
      </c>
      <c r="M42" s="68">
        <v>39783</v>
      </c>
      <c r="N42" s="68">
        <v>39814</v>
      </c>
      <c r="O42" s="68">
        <v>39845</v>
      </c>
      <c r="P42" s="68">
        <v>39873</v>
      </c>
      <c r="Q42" s="68">
        <v>39904</v>
      </c>
      <c r="R42" s="68">
        <v>39934</v>
      </c>
      <c r="S42" s="68">
        <v>39965</v>
      </c>
      <c r="T42" s="68">
        <v>39995</v>
      </c>
      <c r="U42" s="68">
        <v>40026</v>
      </c>
      <c r="V42" s="68">
        <v>40057</v>
      </c>
      <c r="W42" s="68">
        <v>40087</v>
      </c>
      <c r="X42" s="68">
        <v>40118</v>
      </c>
      <c r="Y42" s="68">
        <v>40148</v>
      </c>
      <c r="Z42" s="68">
        <v>40179</v>
      </c>
      <c r="AA42" s="68">
        <v>40210</v>
      </c>
      <c r="AB42" s="68">
        <v>40238</v>
      </c>
      <c r="AC42" s="68">
        <v>40269</v>
      </c>
      <c r="AD42" s="68">
        <v>40299</v>
      </c>
      <c r="AE42" s="68">
        <v>40330</v>
      </c>
      <c r="AF42" s="68">
        <v>40360</v>
      </c>
      <c r="AG42" s="68">
        <v>40391</v>
      </c>
      <c r="AH42" s="68">
        <v>40422</v>
      </c>
      <c r="AI42" s="68">
        <v>40452</v>
      </c>
      <c r="AJ42" s="68">
        <v>40483</v>
      </c>
      <c r="AK42" s="68">
        <v>40513</v>
      </c>
      <c r="AL42" s="68">
        <v>40544</v>
      </c>
      <c r="AM42" s="68">
        <v>40575</v>
      </c>
      <c r="AN42" s="68">
        <v>40603</v>
      </c>
      <c r="AO42" s="68">
        <v>40634</v>
      </c>
      <c r="AP42" s="68">
        <v>40664</v>
      </c>
      <c r="AQ42" s="68">
        <v>40695</v>
      </c>
      <c r="AR42" s="68">
        <v>40725</v>
      </c>
      <c r="AS42" s="68">
        <v>40756</v>
      </c>
      <c r="AT42" s="68">
        <v>40787</v>
      </c>
      <c r="AU42" s="68">
        <v>40817</v>
      </c>
      <c r="AV42" s="68">
        <v>40848</v>
      </c>
      <c r="AW42" s="68">
        <v>40878</v>
      </c>
      <c r="AX42" s="68">
        <v>40909</v>
      </c>
      <c r="AY42" s="68">
        <v>40940</v>
      </c>
      <c r="AZ42" s="68">
        <v>40969</v>
      </c>
      <c r="BA42" s="68">
        <v>41000</v>
      </c>
      <c r="BB42" s="68">
        <v>41030</v>
      </c>
      <c r="BC42" s="68">
        <v>41061</v>
      </c>
      <c r="BD42" s="68">
        <v>41091</v>
      </c>
      <c r="BE42" s="68">
        <v>41122</v>
      </c>
      <c r="BF42" s="68">
        <v>41153</v>
      </c>
      <c r="BG42" s="68">
        <v>41183</v>
      </c>
      <c r="BH42" s="68">
        <v>41214</v>
      </c>
      <c r="BI42" s="68">
        <v>41244</v>
      </c>
      <c r="BJ42" s="68">
        <v>41275</v>
      </c>
      <c r="BK42" s="68">
        <v>41306</v>
      </c>
      <c r="BL42" s="68">
        <v>41334</v>
      </c>
      <c r="BM42" s="68">
        <v>41365</v>
      </c>
      <c r="BN42" s="68">
        <v>41395</v>
      </c>
      <c r="BO42" s="68">
        <v>41426</v>
      </c>
      <c r="BP42" s="68">
        <v>41456</v>
      </c>
      <c r="BQ42" s="68">
        <v>41487</v>
      </c>
      <c r="BR42" s="68">
        <v>41518</v>
      </c>
      <c r="BS42" s="68">
        <v>41548</v>
      </c>
      <c r="BT42" s="68">
        <v>41579</v>
      </c>
      <c r="BU42" s="68">
        <v>41609</v>
      </c>
      <c r="BV42" s="68">
        <v>41640</v>
      </c>
      <c r="BW42" s="68">
        <v>41671</v>
      </c>
      <c r="BX42" s="68">
        <v>41699</v>
      </c>
      <c r="BY42" s="68">
        <v>41730</v>
      </c>
      <c r="BZ42" s="68">
        <v>41760</v>
      </c>
      <c r="CA42" s="68">
        <v>41791</v>
      </c>
      <c r="CB42" s="68">
        <v>41821</v>
      </c>
      <c r="CC42" s="68">
        <v>41852</v>
      </c>
      <c r="CD42" s="68">
        <v>41883</v>
      </c>
      <c r="CE42" s="68">
        <v>41913</v>
      </c>
      <c r="CF42" s="68">
        <v>41944</v>
      </c>
      <c r="CG42" s="68">
        <v>41974</v>
      </c>
      <c r="CH42" s="68">
        <v>42005</v>
      </c>
      <c r="CI42" s="68">
        <v>42036</v>
      </c>
      <c r="CJ42" s="68">
        <v>42064</v>
      </c>
      <c r="CK42" s="68">
        <v>42095</v>
      </c>
      <c r="CL42" s="68">
        <v>42125</v>
      </c>
      <c r="CM42" s="68">
        <v>42156</v>
      </c>
      <c r="CN42" s="68">
        <v>42186</v>
      </c>
      <c r="CO42" s="68">
        <v>42217</v>
      </c>
      <c r="CP42" s="68">
        <v>42248</v>
      </c>
      <c r="CQ42" s="68">
        <v>42278</v>
      </c>
      <c r="CR42" s="68">
        <v>42309</v>
      </c>
      <c r="CS42" s="68">
        <v>42339</v>
      </c>
      <c r="CT42" s="68">
        <v>42370</v>
      </c>
      <c r="CU42" s="68">
        <v>42401</v>
      </c>
      <c r="CV42" s="68">
        <v>42430</v>
      </c>
      <c r="CW42" s="68">
        <v>42461</v>
      </c>
      <c r="CX42" s="68">
        <v>42491</v>
      </c>
      <c r="CY42" s="68">
        <v>42522</v>
      </c>
      <c r="CZ42" s="68">
        <v>42552</v>
      </c>
      <c r="DA42" s="68">
        <v>42583</v>
      </c>
      <c r="DB42" s="68">
        <v>42614</v>
      </c>
      <c r="DC42" s="68">
        <v>42644</v>
      </c>
      <c r="DD42" s="68">
        <v>42675</v>
      </c>
      <c r="DE42" s="68">
        <v>42705</v>
      </c>
      <c r="DF42" s="68">
        <v>42736</v>
      </c>
      <c r="DG42" s="68">
        <v>42767</v>
      </c>
      <c r="DH42" s="68">
        <v>42795</v>
      </c>
      <c r="DI42" s="68">
        <v>42826</v>
      </c>
      <c r="DJ42" s="68">
        <v>42856</v>
      </c>
      <c r="DK42" s="68">
        <v>42887</v>
      </c>
      <c r="DL42" s="68">
        <v>42917</v>
      </c>
      <c r="DM42" s="68">
        <v>42948</v>
      </c>
      <c r="DN42" s="68">
        <v>42979</v>
      </c>
      <c r="DO42" s="68">
        <v>43009</v>
      </c>
      <c r="DP42" s="68">
        <v>43040</v>
      </c>
      <c r="DQ42" s="68">
        <v>43070</v>
      </c>
      <c r="DR42" s="68">
        <v>43101</v>
      </c>
      <c r="DS42" s="68">
        <v>43132</v>
      </c>
      <c r="DT42" s="68">
        <v>43160</v>
      </c>
      <c r="DU42" s="68">
        <v>43191</v>
      </c>
      <c r="DV42" s="68">
        <v>43221</v>
      </c>
      <c r="DW42" s="68">
        <v>43252</v>
      </c>
      <c r="DX42" s="68">
        <v>43282</v>
      </c>
      <c r="DY42" s="68">
        <v>43313</v>
      </c>
      <c r="DZ42" s="68">
        <v>43344</v>
      </c>
      <c r="EA42" s="68">
        <v>43374</v>
      </c>
      <c r="EB42" s="68">
        <v>43405</v>
      </c>
      <c r="EC42" s="68">
        <v>43435</v>
      </c>
      <c r="ED42" s="68">
        <v>43466</v>
      </c>
      <c r="EE42" s="68">
        <v>43497</v>
      </c>
      <c r="EF42" s="68">
        <v>43525</v>
      </c>
      <c r="EG42" s="68">
        <v>43556</v>
      </c>
      <c r="EH42" s="68">
        <v>43586</v>
      </c>
      <c r="EI42" s="68">
        <v>43617</v>
      </c>
      <c r="EJ42" s="68">
        <v>43647</v>
      </c>
      <c r="EK42" s="68">
        <v>43678</v>
      </c>
      <c r="EL42" s="68">
        <v>43709</v>
      </c>
      <c r="EM42" s="68">
        <v>43739</v>
      </c>
      <c r="EN42" s="68">
        <v>43770</v>
      </c>
      <c r="EO42" s="68">
        <v>43800</v>
      </c>
      <c r="EP42" s="68">
        <v>43831</v>
      </c>
      <c r="EQ42" s="68">
        <v>43862</v>
      </c>
      <c r="ER42" s="68">
        <v>43891</v>
      </c>
      <c r="ES42" s="68">
        <v>43922</v>
      </c>
      <c r="ET42" s="68">
        <v>43952</v>
      </c>
      <c r="EU42" s="68">
        <v>43983</v>
      </c>
      <c r="EV42" s="68">
        <v>44013</v>
      </c>
      <c r="EW42" s="68">
        <v>44044</v>
      </c>
      <c r="EX42" s="68">
        <v>44075</v>
      </c>
      <c r="EY42" s="68">
        <v>44105</v>
      </c>
      <c r="EZ42" s="68">
        <v>44136</v>
      </c>
      <c r="FA42" s="68">
        <v>44166</v>
      </c>
      <c r="FB42" s="68">
        <v>44197</v>
      </c>
      <c r="FC42" s="68">
        <v>44228</v>
      </c>
      <c r="FD42" s="68">
        <v>44256</v>
      </c>
      <c r="FE42" s="68">
        <v>44287</v>
      </c>
      <c r="FF42" s="68">
        <v>44317</v>
      </c>
      <c r="FG42" s="68">
        <v>44348</v>
      </c>
      <c r="FH42" s="68">
        <v>44378</v>
      </c>
      <c r="FI42" s="68">
        <v>44409</v>
      </c>
      <c r="FJ42" s="68">
        <v>44440</v>
      </c>
      <c r="FK42" s="68">
        <v>44470</v>
      </c>
      <c r="FL42" s="68">
        <v>44501</v>
      </c>
      <c r="FM42" s="68">
        <v>44531</v>
      </c>
    </row>
    <row r="43" spans="1:169" x14ac:dyDescent="0.2">
      <c r="A43" s="71" t="s">
        <v>0</v>
      </c>
      <c r="B43" s="71"/>
      <c r="C43" s="71"/>
      <c r="N43" s="72">
        <f>(N4/$M$4-1)*100</f>
        <v>0.35967474853026982</v>
      </c>
      <c r="O43" s="72">
        <f t="shared" ref="O43:Y43" si="142">(O4/$M$4-1)*100</f>
        <v>0.28788987986283487</v>
      </c>
      <c r="P43" s="72">
        <f t="shared" si="142"/>
        <v>-0.20336730720108553</v>
      </c>
      <c r="Q43" s="72">
        <f t="shared" si="142"/>
        <v>-0.63609738053923559</v>
      </c>
      <c r="R43" s="72">
        <f t="shared" si="142"/>
        <v>-0.81937702670727974</v>
      </c>
      <c r="S43" s="72">
        <f t="shared" si="142"/>
        <v>-0.62350211738760875</v>
      </c>
      <c r="T43" s="72">
        <f t="shared" si="142"/>
        <v>-0.8236277584218632</v>
      </c>
      <c r="U43" s="72">
        <f t="shared" si="142"/>
        <v>-0.20477267722857073</v>
      </c>
      <c r="V43" s="72">
        <f t="shared" si="142"/>
        <v>-9.3569185164099622E-2</v>
      </c>
      <c r="W43" s="72">
        <f t="shared" si="142"/>
        <v>0.22396363288552656</v>
      </c>
      <c r="X43" s="72">
        <f t="shared" si="142"/>
        <v>2.9975526954451048E-2</v>
      </c>
      <c r="Y43" s="72">
        <f t="shared" si="142"/>
        <v>0.26378953548273909</v>
      </c>
      <c r="Z43" s="72">
        <f t="shared" ref="Z43:AK43" si="143">(Z4/$Y$4-1)*100</f>
        <v>0.17017587729137862</v>
      </c>
      <c r="AA43" s="72">
        <f t="shared" si="143"/>
        <v>0.33649278543987915</v>
      </c>
      <c r="AB43" s="72">
        <f t="shared" si="143"/>
        <v>0.21638789911750944</v>
      </c>
      <c r="AC43" s="72">
        <f t="shared" si="143"/>
        <v>0.30714463012788684</v>
      </c>
      <c r="AD43" s="72">
        <f t="shared" si="143"/>
        <v>0.28943027223089501</v>
      </c>
      <c r="AE43" s="72">
        <f t="shared" si="143"/>
        <v>0.43194377754220969</v>
      </c>
      <c r="AF43" s="72">
        <f t="shared" si="143"/>
        <v>1.0529591688066109</v>
      </c>
      <c r="AG43" s="72">
        <f t="shared" si="143"/>
        <v>2.1207764458280653</v>
      </c>
      <c r="AH43" s="72">
        <f t="shared" si="143"/>
        <v>2.9028023962506921</v>
      </c>
      <c r="AI43" s="72">
        <f t="shared" si="143"/>
        <v>4.1623260641526771</v>
      </c>
      <c r="AJ43" s="72">
        <f t="shared" si="143"/>
        <v>5.323125378843474</v>
      </c>
      <c r="AK43" s="72">
        <f t="shared" si="143"/>
        <v>7.1818497236817658</v>
      </c>
      <c r="AL43" s="72">
        <f t="shared" ref="AL43:AW43" si="144">(AL4/$AK$4-1)*100</f>
        <v>1.2926353237643573</v>
      </c>
      <c r="AM43" s="72">
        <f t="shared" si="144"/>
        <v>2.974044313410884</v>
      </c>
      <c r="AN43" s="72">
        <f t="shared" si="144"/>
        <v>3.8882622701355229</v>
      </c>
      <c r="AO43" s="72">
        <f t="shared" si="144"/>
        <v>3.9110255987634401</v>
      </c>
      <c r="AP43" s="72">
        <f t="shared" si="144"/>
        <v>4.1185051212667467</v>
      </c>
      <c r="AQ43" s="72">
        <f t="shared" si="144"/>
        <v>4.2680056135963929</v>
      </c>
      <c r="AR43" s="72">
        <f t="shared" si="144"/>
        <v>4.8226669622575935</v>
      </c>
      <c r="AS43" s="72">
        <f t="shared" si="144"/>
        <v>5.2202010426509071</v>
      </c>
      <c r="AT43" s="72">
        <f t="shared" si="144"/>
        <v>5.540458205939558</v>
      </c>
      <c r="AU43" s="72">
        <f t="shared" si="144"/>
        <v>6.0398466983711874</v>
      </c>
      <c r="AV43" s="72">
        <f t="shared" si="144"/>
        <v>6.3822024786448717</v>
      </c>
      <c r="AW43" s="72">
        <f t="shared" si="144"/>
        <v>6.9035419346409999</v>
      </c>
      <c r="AX43" s="72">
        <f t="shared" ref="AX43:BI43" si="145">(AX4/$AW$4-1)*100</f>
        <v>0.30072887588816766</v>
      </c>
      <c r="AY43" s="72">
        <f t="shared" si="145"/>
        <v>0.79682151027016257</v>
      </c>
      <c r="AZ43" s="72">
        <f t="shared" si="145"/>
        <v>1.0919382589555049</v>
      </c>
      <c r="BA43" s="72">
        <f t="shared" si="145"/>
        <v>1.2496807930775011</v>
      </c>
      <c r="BB43" s="72">
        <f t="shared" si="145"/>
        <v>1.7463281668743669</v>
      </c>
      <c r="BC43" s="72">
        <f t="shared" si="145"/>
        <v>1.9642099640682309</v>
      </c>
      <c r="BD43" s="72">
        <f t="shared" si="145"/>
        <v>2.354894335741009</v>
      </c>
      <c r="BE43" s="72">
        <f t="shared" si="145"/>
        <v>2.7173041244421325</v>
      </c>
      <c r="BF43" s="72">
        <f t="shared" si="145"/>
        <v>3.1000332831099486</v>
      </c>
      <c r="BG43" s="72">
        <f t="shared" si="145"/>
        <v>3.4935695303298653</v>
      </c>
      <c r="BH43" s="72">
        <f t="shared" si="145"/>
        <v>3.9847616216387882</v>
      </c>
      <c r="BI43" s="72">
        <f t="shared" si="145"/>
        <v>4.5401121836195824</v>
      </c>
      <c r="BJ43" s="72">
        <f t="shared" ref="BJ43:BU43" si="146">(BJ4/$BI$4-1)*100</f>
        <v>0.66479685815414857</v>
      </c>
      <c r="BK43" s="72">
        <f t="shared" si="146"/>
        <v>1.3182747102442827</v>
      </c>
      <c r="BL43" s="72">
        <f t="shared" si="146"/>
        <v>1.5724300033404859</v>
      </c>
      <c r="BM43" s="72">
        <f t="shared" si="146"/>
        <v>1.6438160808564195</v>
      </c>
      <c r="BN43" s="72">
        <f t="shared" si="146"/>
        <v>1.92028787576497</v>
      </c>
      <c r="BO43" s="72">
        <f t="shared" si="146"/>
        <v>2.2312998136993167</v>
      </c>
      <c r="BP43" s="72">
        <f t="shared" si="146"/>
        <v>2.8565640456018171</v>
      </c>
      <c r="BQ43" s="72">
        <f t="shared" si="146"/>
        <v>4.2333761115175061</v>
      </c>
      <c r="BR43" s="72">
        <f t="shared" si="146"/>
        <v>5.6506256258828103</v>
      </c>
      <c r="BS43" s="72">
        <f t="shared" si="146"/>
        <v>6.4252150914097417</v>
      </c>
      <c r="BT43" s="72">
        <f t="shared" si="146"/>
        <v>6.3924526004830451</v>
      </c>
      <c r="BU43" s="72">
        <f t="shared" si="146"/>
        <v>6.479683266837144</v>
      </c>
      <c r="BV43" s="72">
        <f t="shared" ref="BV43:CG43" si="147">(BV4/$BU$4-1)*100</f>
        <v>0.25961796773212864</v>
      </c>
      <c r="BW43" s="72">
        <f t="shared" si="147"/>
        <v>1.0188670672616418</v>
      </c>
      <c r="BX43" s="72">
        <f t="shared" si="147"/>
        <v>1.2330204659274369</v>
      </c>
      <c r="BY43" s="72">
        <f t="shared" si="147"/>
        <v>1.3960391540625894</v>
      </c>
      <c r="BZ43" s="72">
        <f t="shared" si="147"/>
        <v>1.8219083429513505</v>
      </c>
      <c r="CA43" s="72">
        <f t="shared" si="147"/>
        <v>3.0520724204599059</v>
      </c>
      <c r="CB43" s="72">
        <f t="shared" si="147"/>
        <v>3.8090827262435401</v>
      </c>
      <c r="CC43" s="72">
        <f t="shared" si="147"/>
        <v>3.8754435431646916</v>
      </c>
      <c r="CD43" s="72">
        <f t="shared" si="147"/>
        <v>3.4852975623159477</v>
      </c>
      <c r="CE43" s="72">
        <f t="shared" si="147"/>
        <v>3.5856951382769786</v>
      </c>
      <c r="CF43" s="72">
        <f t="shared" si="147"/>
        <v>4.3207803207479634</v>
      </c>
      <c r="CG43" s="72">
        <f t="shared" si="147"/>
        <v>5.1942476437139007</v>
      </c>
      <c r="CH43" s="72">
        <f t="shared" ref="CH43:CM43" si="148">(CH4/$CG$4-1)*100</f>
        <v>0.96727093676234333</v>
      </c>
      <c r="CI43" s="72">
        <f t="shared" si="148"/>
        <v>1.3058041684061772</v>
      </c>
      <c r="CJ43" s="72">
        <f t="shared" si="148"/>
        <v>0.80984384224020989</v>
      </c>
      <c r="CK43" s="72">
        <f t="shared" si="148"/>
        <v>0.38069564754381613</v>
      </c>
      <c r="CL43" s="72">
        <f t="shared" si="148"/>
        <v>0.74765937876406507</v>
      </c>
      <c r="CM43" s="72">
        <f t="shared" si="148"/>
        <v>1.0922789264886212</v>
      </c>
      <c r="CN43" s="72">
        <f t="shared" ref="CN43:CO43" si="149">(CN4/$CG$4-1)*100</f>
        <v>1.7050938356888201</v>
      </c>
      <c r="CO43" s="72">
        <f t="shared" si="149"/>
        <v>1.909205231885025</v>
      </c>
      <c r="CP43" s="72">
        <f t="shared" ref="CP43:CS43" si="150">(CP4/$CG$4-1)*100</f>
        <v>2.3877737516196929</v>
      </c>
      <c r="CQ43" s="72">
        <f t="shared" si="150"/>
        <v>2.7281553316645724</v>
      </c>
      <c r="CR43" s="72">
        <f t="shared" si="150"/>
        <v>2.7825418127720214</v>
      </c>
      <c r="CS43" s="72">
        <f t="shared" si="150"/>
        <v>2.95314614249087</v>
      </c>
      <c r="CT43" s="72">
        <f>(CT4/$CS$4-1)*100</f>
        <v>0.41133220346563082</v>
      </c>
      <c r="CU43" s="72">
        <f t="shared" ref="CU43:DE43" si="151">(CU4/$CS$4-1)*100</f>
        <v>0.99610596875712165</v>
      </c>
      <c r="CV43" s="72">
        <f t="shared" si="151"/>
        <v>1.1311652073708878</v>
      </c>
      <c r="CW43" s="72">
        <f t="shared" si="151"/>
        <v>1.5242488172807045</v>
      </c>
      <c r="CX43" s="72">
        <f t="shared" si="151"/>
        <v>2.7654324876765557</v>
      </c>
      <c r="CY43" s="72">
        <f t="shared" si="151"/>
        <v>2.2732271973629148</v>
      </c>
      <c r="CZ43" s="72">
        <f t="shared" si="151"/>
        <v>2.3074216205986486</v>
      </c>
      <c r="DA43" s="72">
        <f t="shared" si="151"/>
        <v>2.4369948802142494</v>
      </c>
      <c r="DB43" s="72">
        <f t="shared" si="151"/>
        <v>2.8968423781805308</v>
      </c>
      <c r="DC43" s="72">
        <f t="shared" si="151"/>
        <v>3.2744071762983884</v>
      </c>
      <c r="DD43" s="72">
        <f t="shared" si="151"/>
        <v>3.7035393214697621</v>
      </c>
      <c r="DE43" s="72">
        <f t="shared" si="151"/>
        <v>4.0029393475674357</v>
      </c>
      <c r="DF43" s="72">
        <f>(DF4/$DE$4-1)*100</f>
        <v>9.6789380884643172E-2</v>
      </c>
      <c r="DG43" s="72">
        <f t="shared" ref="DG43:DQ43" si="152">(DG4/$DE$4-1)*100</f>
        <v>0.47273674312167113</v>
      </c>
      <c r="DH43" s="72">
        <f t="shared" si="152"/>
        <v>0.48330410115982048</v>
      </c>
      <c r="DI43" s="72">
        <f t="shared" si="152"/>
        <v>6.6393021538435626E-2</v>
      </c>
      <c r="DJ43" s="72">
        <f t="shared" si="152"/>
        <v>4.9476289794680994E-2</v>
      </c>
      <c r="DK43" s="72">
        <f t="shared" si="152"/>
        <v>0.1442412880326982</v>
      </c>
      <c r="DL43" s="72">
        <f t="shared" si="152"/>
        <v>0.89655103275521064</v>
      </c>
      <c r="DM43" s="72">
        <f t="shared" si="152"/>
        <v>1.6942780713321781</v>
      </c>
      <c r="DN43" s="72">
        <f t="shared" si="152"/>
        <v>2.5098450469495548</v>
      </c>
      <c r="DO43" s="72">
        <f t="shared" si="152"/>
        <v>2.2902386038054168</v>
      </c>
      <c r="DP43" s="72">
        <f t="shared" si="152"/>
        <v>2.3697788096712857</v>
      </c>
      <c r="DQ43" s="72">
        <f t="shared" si="152"/>
        <v>2.7146683422834661</v>
      </c>
      <c r="DR43" s="72">
        <f t="shared" ref="DR43:DW43" si="153">(DR4/$DQ$4-1)*100</f>
        <v>0.30475384848260845</v>
      </c>
      <c r="DS43" s="72">
        <f t="shared" si="153"/>
        <v>0.62488885176419373</v>
      </c>
      <c r="DT43" s="72">
        <f t="shared" si="153"/>
        <v>0.49641861975546764</v>
      </c>
      <c r="DU43" s="72">
        <f t="shared" si="153"/>
        <v>0.35332416947631007</v>
      </c>
      <c r="DV43" s="72">
        <f t="shared" si="153"/>
        <v>0.47099168917579259</v>
      </c>
      <c r="DW43" s="72">
        <f t="shared" si="153"/>
        <v>0.58962128024899751</v>
      </c>
      <c r="DX43" s="72">
        <f t="shared" ref="DX43:DY43" si="154">(DX4/$DQ$4-1)*100</f>
        <v>0.63144074969270214</v>
      </c>
      <c r="DY43" s="72">
        <f t="shared" si="154"/>
        <v>0.80462033122896681</v>
      </c>
      <c r="DZ43" s="72">
        <f t="shared" ref="DZ43:EA43" si="155">(DZ4/$DQ$4-1)*100</f>
        <v>0.71770788140419484</v>
      </c>
      <c r="EA43" s="72">
        <f t="shared" si="155"/>
        <v>0.89508011009740152</v>
      </c>
      <c r="EB43" s="72">
        <f t="shared" ref="EB43:EC43" si="156">(EB4/$DQ$4-1)*100</f>
        <v>1.1569943542484751</v>
      </c>
      <c r="EC43" s="72">
        <f t="shared" si="156"/>
        <v>1.5070667893564593</v>
      </c>
      <c r="ED43" s="72">
        <f t="shared" ref="ED43:EI43" si="157">(ED4/$EC$4-1)*100</f>
        <v>0.22627512184807408</v>
      </c>
      <c r="EE43" s="72">
        <f t="shared" si="157"/>
        <v>7.3520074580613048E-2</v>
      </c>
      <c r="EF43" s="72">
        <f t="shared" si="157"/>
        <v>5.6469960690930243E-2</v>
      </c>
      <c r="EG43" s="72">
        <f t="shared" si="157"/>
        <v>0.19671421246427734</v>
      </c>
      <c r="EH43" s="72">
        <f t="shared" si="157"/>
        <v>0.65318091744679396</v>
      </c>
      <c r="EI43" s="72">
        <f t="shared" si="157"/>
        <v>0.81033826442655776</v>
      </c>
      <c r="EJ43" s="72">
        <f t="shared" ref="EJ43:EK43" si="158">(EJ4/$EC$4-1)*100</f>
        <v>1.0389145730798077</v>
      </c>
      <c r="EK43" s="72">
        <f t="shared" si="158"/>
        <v>1.5456937734481313</v>
      </c>
      <c r="EL43" s="72">
        <f t="shared" ref="EL43:EM43" si="159">(EL4/$EC$4-1)*100</f>
        <v>1.4630003642418066</v>
      </c>
      <c r="EM43" s="72">
        <f t="shared" si="159"/>
        <v>1.9194322489415772</v>
      </c>
      <c r="EN43" s="72">
        <f t="shared" ref="EN43:EO43" si="160">(EN4/$EC$4-1)*100</f>
        <v>3.0556873590120714</v>
      </c>
      <c r="EO43" s="72">
        <f t="shared" si="160"/>
        <v>1.469044085953386</v>
      </c>
      <c r="EP43" s="72">
        <f t="shared" ref="EP43:EU43" si="161">(EP4/$EO$4-1)*100</f>
        <v>-2.9692386900415091E-2</v>
      </c>
      <c r="EQ43" s="72">
        <f t="shared" si="161"/>
        <v>-9.2242804539610646E-2</v>
      </c>
      <c r="ER43" s="72">
        <f t="shared" si="161"/>
        <v>2.3280061555608356E-2</v>
      </c>
      <c r="ES43" s="72">
        <f t="shared" si="161"/>
        <v>0.43990527262816048</v>
      </c>
      <c r="ET43" s="72">
        <f t="shared" si="161"/>
        <v>0.41530322726317515</v>
      </c>
      <c r="EU43" s="72">
        <f t="shared" si="161"/>
        <v>0.77862096595662234</v>
      </c>
      <c r="EV43" s="72">
        <f t="shared" ref="EV43:EW43" si="162">(EV4/$EO$4-1)*100</f>
        <v>0.91652775708506162</v>
      </c>
      <c r="EW43" s="72">
        <f t="shared" si="162"/>
        <v>1.4650463082354515</v>
      </c>
      <c r="EX43" s="72">
        <f t="shared" ref="EX43:EY43" si="163">(EX4/$EO$4-1)*100</f>
        <v>0.45066790273013968</v>
      </c>
      <c r="EY43" s="72">
        <f t="shared" si="163"/>
        <v>0.72079632681241179</v>
      </c>
      <c r="EZ43" s="72">
        <f t="shared" ref="EZ43:FA43" si="164">(EZ4/$EO$4-1)*100</f>
        <v>0.45038247755149197</v>
      </c>
      <c r="FA43" s="72">
        <f t="shared" si="164"/>
        <v>0.67047200829852827</v>
      </c>
      <c r="FB43" s="72">
        <f>(FB4/$FA$4-1)*100</f>
        <v>0.46829410233415469</v>
      </c>
      <c r="FC43" s="72">
        <f t="shared" ref="FC43:FM43" si="165">(FC4/$FA$4-1)*100</f>
        <v>0.63108044638340299</v>
      </c>
      <c r="FD43" s="72">
        <f t="shared" si="165"/>
        <v>0.51149146571400905</v>
      </c>
      <c r="FE43" s="72">
        <f t="shared" si="165"/>
        <v>0.47482758078942755</v>
      </c>
      <c r="FF43" s="72">
        <f t="shared" si="165"/>
        <v>-100</v>
      </c>
      <c r="FG43" s="72">
        <f t="shared" si="165"/>
        <v>-100</v>
      </c>
      <c r="FH43" s="72">
        <f t="shared" si="165"/>
        <v>-100</v>
      </c>
      <c r="FI43" s="72">
        <f t="shared" si="165"/>
        <v>-100</v>
      </c>
      <c r="FJ43" s="72">
        <f t="shared" si="165"/>
        <v>-100</v>
      </c>
      <c r="FK43" s="72">
        <f t="shared" si="165"/>
        <v>-100</v>
      </c>
      <c r="FL43" s="72">
        <f t="shared" si="165"/>
        <v>-100</v>
      </c>
      <c r="FM43" s="72">
        <f t="shared" si="165"/>
        <v>-100</v>
      </c>
    </row>
    <row r="44" spans="1:169" x14ac:dyDescent="0.2">
      <c r="A44" s="69" t="s">
        <v>7</v>
      </c>
      <c r="B44" s="69"/>
      <c r="C44" s="69"/>
      <c r="N44" s="70">
        <f t="shared" ref="N44:Y44" si="166">(N5/$M$5-1)*100</f>
        <v>0.74901370595101824</v>
      </c>
      <c r="O44" s="70">
        <f t="shared" si="166"/>
        <v>0.70225622553437006</v>
      </c>
      <c r="P44" s="70">
        <f t="shared" si="166"/>
        <v>-0.13002288809098594</v>
      </c>
      <c r="Q44" s="70">
        <f t="shared" si="166"/>
        <v>-1.1513666244237886</v>
      </c>
      <c r="R44" s="70">
        <f t="shared" si="166"/>
        <v>-1.3156742172448888</v>
      </c>
      <c r="S44" s="70">
        <f t="shared" si="166"/>
        <v>-0.93521584229339094</v>
      </c>
      <c r="T44" s="70">
        <f t="shared" si="166"/>
        <v>-1.1444690818059988</v>
      </c>
      <c r="U44" s="70">
        <f t="shared" si="166"/>
        <v>-1.0593453990378032</v>
      </c>
      <c r="V44" s="70">
        <f t="shared" si="166"/>
        <v>-0.6915328771465834</v>
      </c>
      <c r="W44" s="70">
        <f t="shared" si="166"/>
        <v>-0.48491458114423569</v>
      </c>
      <c r="X44" s="70">
        <f t="shared" si="166"/>
        <v>-9.1698316033195226E-2</v>
      </c>
      <c r="Y44" s="70">
        <f t="shared" si="166"/>
        <v>-0.16183969837646472</v>
      </c>
      <c r="Z44" s="70">
        <f t="shared" ref="Z44:AK44" si="167">(Z5/$Y$5-1)*100</f>
        <v>4.3183018556880448E-2</v>
      </c>
      <c r="AA44" s="70">
        <f t="shared" si="167"/>
        <v>0.48752234839557484</v>
      </c>
      <c r="AB44" s="70">
        <f t="shared" si="167"/>
        <v>-0.13709984502541239</v>
      </c>
      <c r="AC44" s="70">
        <f t="shared" si="167"/>
        <v>-0.43613673792214369</v>
      </c>
      <c r="AD44" s="70">
        <f t="shared" si="167"/>
        <v>-0.48426401266820074</v>
      </c>
      <c r="AE44" s="70">
        <f t="shared" si="167"/>
        <v>-9.0514400615215873E-2</v>
      </c>
      <c r="AF44" s="70">
        <f t="shared" si="167"/>
        <v>0.65286360096767915</v>
      </c>
      <c r="AG44" s="70">
        <f t="shared" si="167"/>
        <v>2.1918220568487357</v>
      </c>
      <c r="AH44" s="70">
        <f t="shared" si="167"/>
        <v>3.3792458139040082</v>
      </c>
      <c r="AI44" s="70">
        <f t="shared" si="167"/>
        <v>4.7587923539937682</v>
      </c>
      <c r="AJ44" s="70">
        <f t="shared" si="167"/>
        <v>6.1223428321682372</v>
      </c>
      <c r="AK44" s="70">
        <f t="shared" si="167"/>
        <v>7.7862191409810988</v>
      </c>
      <c r="AL44" s="70">
        <f t="shared" ref="AL44:AW44" si="168">(AL5/$AK$5-1)*100</f>
        <v>3.0300838322479651</v>
      </c>
      <c r="AM44" s="70">
        <f t="shared" si="168"/>
        <v>3.4862046892114362</v>
      </c>
      <c r="AN44" s="70">
        <f t="shared" si="168"/>
        <v>4.1403558515403116</v>
      </c>
      <c r="AO44" s="70">
        <f t="shared" si="168"/>
        <v>3.3919557789371169</v>
      </c>
      <c r="AP44" s="70">
        <f t="shared" si="168"/>
        <v>3.22938557793917</v>
      </c>
      <c r="AQ44" s="70">
        <f t="shared" si="168"/>
        <v>3.5302558923657079</v>
      </c>
      <c r="AR44" s="70">
        <f t="shared" si="168"/>
        <v>4.194079340660628</v>
      </c>
      <c r="AS44" s="70">
        <f t="shared" si="168"/>
        <v>4.7447956635517485</v>
      </c>
      <c r="AT44" s="70">
        <f t="shared" si="168"/>
        <v>5.1811176171228324</v>
      </c>
      <c r="AU44" s="70">
        <f t="shared" si="168"/>
        <v>5.5799685504055452</v>
      </c>
      <c r="AV44" s="70">
        <f t="shared" si="168"/>
        <v>5.7999254906286879</v>
      </c>
      <c r="AW44" s="70">
        <f t="shared" si="168"/>
        <v>6.3535468454221089</v>
      </c>
      <c r="AX44" s="70">
        <f t="shared" ref="AX44:BI44" si="169">(AX5/$AW$5-1)*100</f>
        <v>0.21724877484448069</v>
      </c>
      <c r="AY44" s="70">
        <f t="shared" si="169"/>
        <v>0.23030035163587037</v>
      </c>
      <c r="AZ44" s="70">
        <f t="shared" si="169"/>
        <v>2.5348286270765463E-2</v>
      </c>
      <c r="BA44" s="70">
        <f t="shared" si="169"/>
        <v>-0.209439781348153</v>
      </c>
      <c r="BB44" s="70">
        <f t="shared" si="169"/>
        <v>0.33906358748241328</v>
      </c>
      <c r="BC44" s="70">
        <f t="shared" si="169"/>
        <v>0.70630716340811528</v>
      </c>
      <c r="BD44" s="70">
        <f t="shared" si="169"/>
        <v>1.2420158908517553</v>
      </c>
      <c r="BE44" s="70">
        <f t="shared" si="169"/>
        <v>1.825523450433808</v>
      </c>
      <c r="BF44" s="70">
        <f t="shared" si="169"/>
        <v>2.2165045636186154</v>
      </c>
      <c r="BG44" s="70">
        <f t="shared" si="169"/>
        <v>2.4726865284468991</v>
      </c>
      <c r="BH44" s="70">
        <f t="shared" si="169"/>
        <v>3.1095537672398921</v>
      </c>
      <c r="BI44" s="70">
        <f t="shared" si="169"/>
        <v>3.4098432725313765</v>
      </c>
      <c r="BJ44" s="70">
        <f t="shared" ref="BJ44:BU44" si="170">(BJ5/$BI$5-1)*100</f>
        <v>0.85019983775309615</v>
      </c>
      <c r="BK44" s="70">
        <f t="shared" si="170"/>
        <v>1.5466457503180875</v>
      </c>
      <c r="BL44" s="70">
        <f t="shared" si="170"/>
        <v>1.4493389173126037</v>
      </c>
      <c r="BM44" s="70">
        <f t="shared" si="170"/>
        <v>1.283359247373772</v>
      </c>
      <c r="BN44" s="70">
        <f t="shared" si="170"/>
        <v>1.9851164426321954</v>
      </c>
      <c r="BO44" s="70">
        <f t="shared" si="170"/>
        <v>2.1390363029522685</v>
      </c>
      <c r="BP44" s="70">
        <f t="shared" si="170"/>
        <v>2.7728719164072713</v>
      </c>
      <c r="BQ44" s="70">
        <f t="shared" si="170"/>
        <v>5.0544715920349814</v>
      </c>
      <c r="BR44" s="70">
        <f t="shared" si="170"/>
        <v>7.2081706900039011</v>
      </c>
      <c r="BS44" s="70">
        <f t="shared" si="170"/>
        <v>8.4579241055917862</v>
      </c>
      <c r="BT44" s="70">
        <f t="shared" si="170"/>
        <v>8.3591379467537799</v>
      </c>
      <c r="BU44" s="70">
        <f t="shared" si="170"/>
        <v>8.4009753494457939</v>
      </c>
      <c r="BV44" s="70">
        <f t="shared" ref="BV44:CG44" si="171">(BV5/$BU$5-1)*100</f>
        <v>0.25393650998852824</v>
      </c>
      <c r="BW44" s="70">
        <f t="shared" si="171"/>
        <v>0.67626923260415417</v>
      </c>
      <c r="BX44" s="70">
        <f t="shared" si="171"/>
        <v>0.15807966995251554</v>
      </c>
      <c r="BY44" s="70">
        <f t="shared" si="171"/>
        <v>-0.17255327663252551</v>
      </c>
      <c r="BZ44" s="70">
        <f t="shared" si="171"/>
        <v>0.42047707595205264</v>
      </c>
      <c r="CA44" s="70">
        <f t="shared" si="171"/>
        <v>2.3578606315672213</v>
      </c>
      <c r="CB44" s="70">
        <f t="shared" si="171"/>
        <v>2.6207620782811913</v>
      </c>
      <c r="CC44" s="70">
        <f t="shared" si="171"/>
        <v>2.7740904632833407</v>
      </c>
      <c r="CD44" s="70">
        <f t="shared" si="171"/>
        <v>2.6547168982924418</v>
      </c>
      <c r="CE44" s="70">
        <f t="shared" si="171"/>
        <v>2.7897263064145195</v>
      </c>
      <c r="CF44" s="70">
        <f t="shared" si="171"/>
        <v>3.4443917024992832</v>
      </c>
      <c r="CG44" s="70">
        <f t="shared" si="171"/>
        <v>4.5369096216708593</v>
      </c>
      <c r="CH44" s="70">
        <f t="shared" ref="CH44:CM44" si="172">(CH5/$CG$5-1)*100</f>
        <v>0.75251669013571831</v>
      </c>
      <c r="CI44" s="70">
        <f t="shared" si="172"/>
        <v>0.70970660238467431</v>
      </c>
      <c r="CJ44" s="70">
        <f t="shared" si="172"/>
        <v>-0.34073414282734804</v>
      </c>
      <c r="CK44" s="70">
        <f t="shared" si="172"/>
        <v>-1.3299731323637154</v>
      </c>
      <c r="CL44" s="70">
        <f t="shared" si="172"/>
        <v>-0.97273809281891443</v>
      </c>
      <c r="CM44" s="70">
        <f t="shared" si="172"/>
        <v>0.20150254000350643</v>
      </c>
      <c r="CN44" s="70">
        <f t="shared" ref="CN44:CO44" si="173">(CN5/$CG$5-1)*100</f>
        <v>0.89082683045371702</v>
      </c>
      <c r="CO44" s="70">
        <f t="shared" si="173"/>
        <v>1.4469026988010114</v>
      </c>
      <c r="CP44" s="70">
        <f t="shared" ref="CP44:CS44" si="174">(CP5/$CG$5-1)*100</f>
        <v>1.8622526846255871</v>
      </c>
      <c r="CQ44" s="70">
        <f t="shared" si="174"/>
        <v>2.5678305024845471</v>
      </c>
      <c r="CR44" s="70">
        <f t="shared" si="174"/>
        <v>2.6531748362410346</v>
      </c>
      <c r="CS44" s="70">
        <f t="shared" si="174"/>
        <v>2.9600006423158076</v>
      </c>
      <c r="CT44" s="70">
        <f>(CT5/$CS$5-1)*100</f>
        <v>0.81821928539018707</v>
      </c>
      <c r="CU44" s="70">
        <f t="shared" ref="CU44:DE44" si="175">(CU5/$CS$5-1)*100</f>
        <v>1.6434857444793893</v>
      </c>
      <c r="CV44" s="70">
        <f t="shared" si="175"/>
        <v>0.62451551036268871</v>
      </c>
      <c r="CW44" s="70">
        <f t="shared" si="175"/>
        <v>0.44229275329799034</v>
      </c>
      <c r="CX44" s="70">
        <f t="shared" si="175"/>
        <v>2.4273131204009424</v>
      </c>
      <c r="CY44" s="70">
        <f t="shared" si="175"/>
        <v>2.7659332469730957</v>
      </c>
      <c r="CZ44" s="70">
        <f t="shared" si="175"/>
        <v>2.3539624397285852</v>
      </c>
      <c r="DA44" s="70">
        <f t="shared" si="175"/>
        <v>2.7548433627624158</v>
      </c>
      <c r="DB44" s="70">
        <f t="shared" si="175"/>
        <v>3.7772457026978179</v>
      </c>
      <c r="DC44" s="70">
        <f t="shared" si="175"/>
        <v>4.913067011927863</v>
      </c>
      <c r="DD44" s="70">
        <f t="shared" si="175"/>
        <v>5.5868940966761649</v>
      </c>
      <c r="DE44" s="70">
        <f t="shared" si="175"/>
        <v>4.8993426606483315</v>
      </c>
      <c r="DF44" s="70">
        <f>(DF5/$DE$5-1)*100</f>
        <v>0.1931624708195967</v>
      </c>
      <c r="DG44" s="70">
        <f t="shared" ref="DG44:DQ44" si="176">(DG5/$DE$5-1)*100</f>
        <v>0.87910138817854921</v>
      </c>
      <c r="DH44" s="70">
        <f t="shared" si="176"/>
        <v>1.1420760489488924</v>
      </c>
      <c r="DI44" s="70">
        <f t="shared" si="176"/>
        <v>-0.47051185903524972</v>
      </c>
      <c r="DJ44" s="70">
        <f t="shared" si="176"/>
        <v>-0.71981358423854891</v>
      </c>
      <c r="DK44" s="70">
        <f t="shared" si="176"/>
        <v>0.25203182502515631</v>
      </c>
      <c r="DL44" s="70">
        <f t="shared" si="176"/>
        <v>1.0281608400499298</v>
      </c>
      <c r="DM44" s="70">
        <f t="shared" si="176"/>
        <v>2.2102119986850743</v>
      </c>
      <c r="DN44" s="70">
        <f t="shared" si="176"/>
        <v>2.8023245980775435</v>
      </c>
      <c r="DO44" s="70">
        <f t="shared" si="176"/>
        <v>2.499800700720467</v>
      </c>
      <c r="DP44" s="70">
        <f t="shared" si="176"/>
        <v>2.3547022058001632</v>
      </c>
      <c r="DQ44" s="70">
        <f t="shared" si="176"/>
        <v>2.4577850453674888</v>
      </c>
      <c r="DR44" s="70">
        <f t="shared" ref="DR44:DW44" si="177">(DR5/$DQ$5-1)*100</f>
        <v>0.73232724051830456</v>
      </c>
      <c r="DS44" s="70">
        <f t="shared" si="177"/>
        <v>0.66768368889558172</v>
      </c>
      <c r="DT44" s="70">
        <f t="shared" si="177"/>
        <v>0.61313168894785441</v>
      </c>
      <c r="DU44" s="70">
        <f t="shared" si="177"/>
        <v>0.51438934154834914</v>
      </c>
      <c r="DV44" s="70">
        <f t="shared" si="177"/>
        <v>1.00481303545501</v>
      </c>
      <c r="DW44" s="70">
        <f t="shared" si="177"/>
        <v>0.77033997681219546</v>
      </c>
      <c r="DX44" s="70">
        <f t="shared" ref="DX44:DY44" si="178">(DX5/$DQ$5-1)*100</f>
        <v>0.77831985011376226</v>
      </c>
      <c r="DY44" s="70">
        <f t="shared" si="178"/>
        <v>0.99681583888311387</v>
      </c>
      <c r="DZ44" s="70">
        <f t="shared" ref="DZ44:EA44" si="179">(DZ5/$DQ$5-1)*100</f>
        <v>0.84309274464100525</v>
      </c>
      <c r="EA44" s="70">
        <f t="shared" si="179"/>
        <v>0.95586563364973287</v>
      </c>
      <c r="EB44" s="70">
        <f t="shared" ref="EB44:EC44" si="180">(EB5/$DQ$5-1)*100</f>
        <v>1.1297080782657787</v>
      </c>
      <c r="EC44" s="70">
        <f t="shared" si="180"/>
        <v>1.4941392565443357</v>
      </c>
      <c r="ED44" s="70">
        <f t="shared" ref="ED44:EI44" si="181">(ED5/$EC$5-1)*100</f>
        <v>0.37474612902677062</v>
      </c>
      <c r="EE44" s="70">
        <f t="shared" si="181"/>
        <v>0.32411515302634974</v>
      </c>
      <c r="EF44" s="70">
        <f t="shared" si="181"/>
        <v>0.53472885166316875</v>
      </c>
      <c r="EG44" s="70">
        <f t="shared" si="181"/>
        <v>0.3903829813734605</v>
      </c>
      <c r="EH44" s="70">
        <f t="shared" si="181"/>
        <v>0.68460627095614512</v>
      </c>
      <c r="EI44" s="70">
        <f t="shared" si="181"/>
        <v>1.0193291470551147</v>
      </c>
      <c r="EJ44" s="70">
        <f t="shared" ref="EJ44:EK44" si="182">(EJ5/$EC$5-1)*100</f>
        <v>1.0983536997285048</v>
      </c>
      <c r="EK44" s="70">
        <f t="shared" si="182"/>
        <v>1.5216997870342475</v>
      </c>
      <c r="EL44" s="70">
        <f t="shared" ref="EL44:EM44" si="183">(EL5/$EC$5-1)*100</f>
        <v>1.5862999473770234</v>
      </c>
      <c r="EM44" s="70">
        <f t="shared" si="183"/>
        <v>2.2362104595602839</v>
      </c>
      <c r="EN44" s="70">
        <f t="shared" ref="EN44:EO44" si="184">(EN5/$EC$5-1)*100</f>
        <v>2.7965951468909234</v>
      </c>
      <c r="EO44" s="70">
        <f t="shared" si="184"/>
        <v>1.5735206919592848</v>
      </c>
      <c r="EP44" s="70">
        <f t="shared" ref="EP44:EU44" si="185">(EP5/$EO$5-1)*100</f>
        <v>-0.15856175829698227</v>
      </c>
      <c r="EQ44" s="70">
        <f t="shared" si="185"/>
        <v>-0.16978707412387273</v>
      </c>
      <c r="ER44" s="70">
        <f t="shared" si="185"/>
        <v>-8.8538450242348077E-2</v>
      </c>
      <c r="ES44" s="70">
        <f t="shared" si="185"/>
        <v>0.31461178311893434</v>
      </c>
      <c r="ET44" s="70">
        <f t="shared" si="185"/>
        <v>0.55059428456027959</v>
      </c>
      <c r="EU44" s="70">
        <f t="shared" si="185"/>
        <v>0.81803352679574726</v>
      </c>
      <c r="EV44" s="70">
        <f t="shared" ref="EV44:EW44" si="186">(EV5/$EO$5-1)*100</f>
        <v>0.57951731712972965</v>
      </c>
      <c r="EW44" s="70">
        <f t="shared" si="186"/>
        <v>1.2922572539405985</v>
      </c>
      <c r="EX44" s="70">
        <f t="shared" ref="EX44:EY44" si="187">(EX5/$EO$5-1)*100</f>
        <v>0.49456009787407496</v>
      </c>
      <c r="EY44" s="70">
        <f t="shared" si="187"/>
        <v>0.53319227664816449</v>
      </c>
      <c r="EZ44" s="70">
        <f t="shared" ref="EZ44:FA44" si="188">(EZ5/$EO$5-1)*100</f>
        <v>0.34716091868531862</v>
      </c>
      <c r="FA44" s="70">
        <f t="shared" si="188"/>
        <v>0.54147397710659906</v>
      </c>
      <c r="FB44" s="70">
        <f>(FB5/$FA$5-1)*100</f>
        <v>0.16536372970323843</v>
      </c>
      <c r="FC44" s="70">
        <f t="shared" ref="FC44:FM44" si="189">(FC5/$FA$5-1)*100</f>
        <v>0.20926918267030192</v>
      </c>
      <c r="FD44" s="70">
        <f t="shared" si="189"/>
        <v>4.7779536841030534E-2</v>
      </c>
      <c r="FE44" s="70">
        <f t="shared" si="189"/>
        <v>-0.24090196600436986</v>
      </c>
      <c r="FF44" s="70">
        <f t="shared" si="189"/>
        <v>-100</v>
      </c>
      <c r="FG44" s="70">
        <f t="shared" si="189"/>
        <v>-100</v>
      </c>
      <c r="FH44" s="70">
        <f t="shared" si="189"/>
        <v>-100</v>
      </c>
      <c r="FI44" s="70">
        <f t="shared" si="189"/>
        <v>-100</v>
      </c>
      <c r="FJ44" s="70">
        <f t="shared" si="189"/>
        <v>-100</v>
      </c>
      <c r="FK44" s="70">
        <f t="shared" si="189"/>
        <v>-100</v>
      </c>
      <c r="FL44" s="70">
        <f t="shared" si="189"/>
        <v>-100</v>
      </c>
      <c r="FM44" s="70">
        <f t="shared" si="189"/>
        <v>-100</v>
      </c>
    </row>
    <row r="45" spans="1:169" x14ac:dyDescent="0.2">
      <c r="A45" s="69" t="s">
        <v>8</v>
      </c>
      <c r="B45" s="69"/>
      <c r="C45" s="69"/>
      <c r="N45" s="70">
        <f t="shared" ref="N45:Y45" si="190">(N6/$M$6-1)*100</f>
        <v>0.15442746136562491</v>
      </c>
      <c r="O45" s="70">
        <f t="shared" si="190"/>
        <v>0.29047573486644662</v>
      </c>
      <c r="P45" s="70">
        <f t="shared" si="190"/>
        <v>-0.29313050630266346</v>
      </c>
      <c r="Q45" s="70">
        <f t="shared" si="190"/>
        <v>-0.96893279172619584</v>
      </c>
      <c r="R45" s="70">
        <f t="shared" si="190"/>
        <v>-1.2046357095290228</v>
      </c>
      <c r="S45" s="70">
        <f t="shared" si="190"/>
        <v>-1.2237300643290427</v>
      </c>
      <c r="T45" s="70">
        <f t="shared" si="190"/>
        <v>-1.3091596047834719</v>
      </c>
      <c r="U45" s="70">
        <f t="shared" si="190"/>
        <v>-0.83986563900435574</v>
      </c>
      <c r="V45" s="70">
        <f t="shared" si="190"/>
        <v>-0.66055292722897452</v>
      </c>
      <c r="W45" s="70">
        <f t="shared" si="190"/>
        <v>-0.33192682637274151</v>
      </c>
      <c r="X45" s="70">
        <f t="shared" si="190"/>
        <v>-0.47581450333392672</v>
      </c>
      <c r="Y45" s="70">
        <f t="shared" si="190"/>
        <v>-0.24505358702003877</v>
      </c>
      <c r="Z45" s="70">
        <f t="shared" ref="Z45:AK45" si="191">(Z6/$Y$6-1)*100</f>
        <v>-0.12662298474347411</v>
      </c>
      <c r="AA45" s="70">
        <f t="shared" si="191"/>
        <v>-6.812475486547287E-2</v>
      </c>
      <c r="AB45" s="70">
        <f t="shared" si="191"/>
        <v>-0.27349259037782181</v>
      </c>
      <c r="AC45" s="70">
        <f t="shared" si="191"/>
        <v>-0.25814657185351253</v>
      </c>
      <c r="AD45" s="70">
        <f t="shared" si="191"/>
        <v>-7.4704163369077037E-2</v>
      </c>
      <c r="AE45" s="70">
        <f t="shared" si="191"/>
        <v>0.15162727646158558</v>
      </c>
      <c r="AF45" s="70">
        <f t="shared" si="191"/>
        <v>0.87468928743543728</v>
      </c>
      <c r="AG45" s="70">
        <f t="shared" si="191"/>
        <v>1.6579114836801523</v>
      </c>
      <c r="AH45" s="70">
        <f t="shared" si="191"/>
        <v>2.4222559575621361</v>
      </c>
      <c r="AI45" s="70">
        <f t="shared" si="191"/>
        <v>3.6778422808345645</v>
      </c>
      <c r="AJ45" s="70">
        <f t="shared" si="191"/>
        <v>4.8789979058383892</v>
      </c>
      <c r="AK45" s="70">
        <f t="shared" si="191"/>
        <v>6.9766084265006079</v>
      </c>
      <c r="AL45" s="70">
        <f t="shared" ref="AL45:AW45" si="192">(AL6/$AK$6-1)*100</f>
        <v>1.7496949261568417</v>
      </c>
      <c r="AM45" s="70">
        <f t="shared" si="192"/>
        <v>3.4862706804958732</v>
      </c>
      <c r="AN45" s="70">
        <f t="shared" si="192"/>
        <v>4.2370195924660292</v>
      </c>
      <c r="AO45" s="70">
        <f t="shared" si="192"/>
        <v>4.1815456548875973</v>
      </c>
      <c r="AP45" s="70">
        <f t="shared" si="192"/>
        <v>4.5299248627677757</v>
      </c>
      <c r="AQ45" s="70">
        <f t="shared" si="192"/>
        <v>4.7392327950588564</v>
      </c>
      <c r="AR45" s="70">
        <f t="shared" si="192"/>
        <v>5.0404377298267189</v>
      </c>
      <c r="AS45" s="70">
        <f t="shared" si="192"/>
        <v>5.6519591966751159</v>
      </c>
      <c r="AT45" s="70">
        <f t="shared" si="192"/>
        <v>5.9082215193081877</v>
      </c>
      <c r="AU45" s="70">
        <f t="shared" si="192"/>
        <v>6.5668269288302383</v>
      </c>
      <c r="AV45" s="70">
        <f t="shared" si="192"/>
        <v>7.0914658959502885</v>
      </c>
      <c r="AW45" s="70">
        <f t="shared" si="192"/>
        <v>7.6661796653240577</v>
      </c>
      <c r="AX45" s="70">
        <f t="shared" ref="AX45:BI45" si="193">(AX6/$AW$6-1)*100</f>
        <v>0.5661264158191015</v>
      </c>
      <c r="AY45" s="70">
        <f t="shared" si="193"/>
        <v>1.0664298696059893</v>
      </c>
      <c r="AZ45" s="70">
        <f t="shared" si="193"/>
        <v>1.2360538998071213</v>
      </c>
      <c r="BA45" s="70">
        <f t="shared" si="193"/>
        <v>1.31476267574413</v>
      </c>
      <c r="BB45" s="70">
        <f t="shared" si="193"/>
        <v>1.7952001582851373</v>
      </c>
      <c r="BC45" s="70">
        <f t="shared" si="193"/>
        <v>1.9906163964973578</v>
      </c>
      <c r="BD45" s="70">
        <f t="shared" si="193"/>
        <v>2.1853753761338579</v>
      </c>
      <c r="BE45" s="70">
        <f t="shared" si="193"/>
        <v>2.8626403247043575</v>
      </c>
      <c r="BF45" s="70">
        <f t="shared" si="193"/>
        <v>3.3127315652480505</v>
      </c>
      <c r="BG45" s="70">
        <f t="shared" si="193"/>
        <v>4.110877361462828</v>
      </c>
      <c r="BH45" s="70">
        <f t="shared" si="193"/>
        <v>4.3322688413778065</v>
      </c>
      <c r="BI45" s="70">
        <f t="shared" si="193"/>
        <v>5.0294482243185668</v>
      </c>
      <c r="BJ45" s="70">
        <f t="shared" ref="BJ45:BU45" si="194">(BJ6/$BI$6-1)*100</f>
        <v>0.55394153152032999</v>
      </c>
      <c r="BK45" s="70">
        <f t="shared" si="194"/>
        <v>1.0779321351662485</v>
      </c>
      <c r="BL45" s="70">
        <f t="shared" si="194"/>
        <v>1.4394303483174831</v>
      </c>
      <c r="BM45" s="70">
        <f t="shared" si="194"/>
        <v>1.5027935976731133</v>
      </c>
      <c r="BN45" s="70">
        <f t="shared" si="194"/>
        <v>1.9006318935754329</v>
      </c>
      <c r="BO45" s="70">
        <f t="shared" si="194"/>
        <v>2.4279301471176185</v>
      </c>
      <c r="BP45" s="70">
        <f t="shared" si="194"/>
        <v>3.385155945488405</v>
      </c>
      <c r="BQ45" s="70">
        <f t="shared" si="194"/>
        <v>4.3378761768497087</v>
      </c>
      <c r="BR45" s="70">
        <f t="shared" si="194"/>
        <v>5.3230643275915535</v>
      </c>
      <c r="BS45" s="70">
        <f t="shared" si="194"/>
        <v>6.4211046089367452</v>
      </c>
      <c r="BT45" s="70">
        <f t="shared" si="194"/>
        <v>6.6971184371280579</v>
      </c>
      <c r="BU45" s="70">
        <f t="shared" si="194"/>
        <v>7.2147004814599347</v>
      </c>
      <c r="BV45" s="70">
        <f t="shared" ref="BV45:CG45" si="195">(BV6/$BU$6-1)*100</f>
        <v>0.47440055553618077</v>
      </c>
      <c r="BW45" s="70">
        <f t="shared" si="195"/>
        <v>1.1508157303771416</v>
      </c>
      <c r="BX45" s="70">
        <f t="shared" si="195"/>
        <v>0.83894631040626333</v>
      </c>
      <c r="BY45" s="70">
        <f t="shared" si="195"/>
        <v>0.87218649547919913</v>
      </c>
      <c r="BZ45" s="70">
        <f t="shared" si="195"/>
        <v>1.0853082556038895</v>
      </c>
      <c r="CA45" s="70">
        <f t="shared" si="195"/>
        <v>2.449783754041901</v>
      </c>
      <c r="CB45" s="70">
        <f t="shared" si="195"/>
        <v>2.9672386969108899</v>
      </c>
      <c r="CC45" s="70">
        <f t="shared" si="195"/>
        <v>3.4047753723791763</v>
      </c>
      <c r="CD45" s="70">
        <f t="shared" si="195"/>
        <v>3.2413488578447502</v>
      </c>
      <c r="CE45" s="70">
        <f t="shared" si="195"/>
        <v>3.274732034790695</v>
      </c>
      <c r="CF45" s="70">
        <f t="shared" si="195"/>
        <v>3.3635298408057901</v>
      </c>
      <c r="CG45" s="70">
        <f t="shared" si="195"/>
        <v>4.034262158751778</v>
      </c>
      <c r="CH45" s="70">
        <f t="shared" ref="CH45:CM45" si="196">(CH6/$CG$6-1)*100</f>
        <v>1.0645215277907516</v>
      </c>
      <c r="CI45" s="70">
        <f t="shared" si="196"/>
        <v>1.7019047961239098</v>
      </c>
      <c r="CJ45" s="70">
        <f t="shared" si="196"/>
        <v>1.4530833206261917</v>
      </c>
      <c r="CK45" s="70">
        <f t="shared" si="196"/>
        <v>1.1635482995126178</v>
      </c>
      <c r="CL45" s="70">
        <f t="shared" si="196"/>
        <v>0.86231510460661465</v>
      </c>
      <c r="CM45" s="70">
        <f t="shared" si="196"/>
        <v>1.7658873886526427</v>
      </c>
      <c r="CN45" s="70">
        <f t="shared" ref="CN45:CO45" si="197">(CN6/$CG$6-1)*100</f>
        <v>2.4987828942779178</v>
      </c>
      <c r="CO45" s="70">
        <f t="shared" si="197"/>
        <v>3.1579513536679205</v>
      </c>
      <c r="CP45" s="70">
        <f t="shared" ref="CP45:CS45" si="198">(CP6/$CG$6-1)*100</f>
        <v>3.4965776587265074</v>
      </c>
      <c r="CQ45" s="70">
        <f t="shared" si="198"/>
        <v>3.8965439105729693</v>
      </c>
      <c r="CR45" s="70">
        <f t="shared" si="198"/>
        <v>4.0454316949330993</v>
      </c>
      <c r="CS45" s="70">
        <f t="shared" si="198"/>
        <v>4.6031509441145868</v>
      </c>
      <c r="CT45" s="70">
        <f>(CT6/$CS$6-1)*100</f>
        <v>8.2434427328936799E-2</v>
      </c>
      <c r="CU45" s="70">
        <f t="shared" ref="CU45:DE45" si="199">(CU6/$CS$6-1)*100</f>
        <v>0.86662287201617616</v>
      </c>
      <c r="CV45" s="70">
        <f t="shared" si="199"/>
        <v>0.93225452162328803</v>
      </c>
      <c r="CW45" s="70">
        <f t="shared" si="199"/>
        <v>0.94275329987869583</v>
      </c>
      <c r="CX45" s="70">
        <f t="shared" si="199"/>
        <v>1.6148957983570744</v>
      </c>
      <c r="CY45" s="70">
        <f t="shared" si="199"/>
        <v>1.5411695483307897</v>
      </c>
      <c r="CZ45" s="70">
        <f t="shared" si="199"/>
        <v>2.4531223525198875</v>
      </c>
      <c r="DA45" s="70">
        <f t="shared" si="199"/>
        <v>3.1856704913742151</v>
      </c>
      <c r="DB45" s="70">
        <f t="shared" si="199"/>
        <v>3.5307298892487182</v>
      </c>
      <c r="DC45" s="70">
        <f t="shared" si="199"/>
        <v>4.0382243078330493</v>
      </c>
      <c r="DD45" s="70">
        <f t="shared" si="199"/>
        <v>4.2088572054429507</v>
      </c>
      <c r="DE45" s="70">
        <f t="shared" si="199"/>
        <v>4.6000085491350928</v>
      </c>
      <c r="DF45" s="70">
        <f>(DF6/$DE$6-1)*100</f>
        <v>-3.2918067243770111E-2</v>
      </c>
      <c r="DG45" s="70">
        <f t="shared" ref="DG45:DQ45" si="200">(DG6/$DE$6-1)*100</f>
        <v>0.19383504467087587</v>
      </c>
      <c r="DH45" s="70">
        <f t="shared" si="200"/>
        <v>0.30007982745081652</v>
      </c>
      <c r="DI45" s="70">
        <f t="shared" si="200"/>
        <v>5.1873917499989375E-2</v>
      </c>
      <c r="DJ45" s="70">
        <f t="shared" si="200"/>
        <v>0.26931352452927992</v>
      </c>
      <c r="DK45" s="70">
        <f t="shared" si="200"/>
        <v>0.29492121286496253</v>
      </c>
      <c r="DL45" s="70">
        <f t="shared" si="200"/>
        <v>0.71668091643255494</v>
      </c>
      <c r="DM45" s="70">
        <f t="shared" si="200"/>
        <v>1.2480075503647159</v>
      </c>
      <c r="DN45" s="70">
        <f t="shared" si="200"/>
        <v>1.3202544569262731</v>
      </c>
      <c r="DO45" s="70">
        <f t="shared" si="200"/>
        <v>1.3733352749858208</v>
      </c>
      <c r="DP45" s="70">
        <f t="shared" si="200"/>
        <v>1.5764191509296088</v>
      </c>
      <c r="DQ45" s="70">
        <f t="shared" si="200"/>
        <v>1.9750671944444465</v>
      </c>
      <c r="DR45" s="70">
        <f t="shared" ref="DR45:DW45" si="201">(DR6/$DQ$6-1)*100</f>
        <v>0.32048063581888719</v>
      </c>
      <c r="DS45" s="70">
        <f t="shared" si="201"/>
        <v>0.72592603620287299</v>
      </c>
      <c r="DT45" s="70">
        <f t="shared" si="201"/>
        <v>0.50789041331056328</v>
      </c>
      <c r="DU45" s="70">
        <f t="shared" si="201"/>
        <v>0.40665870866045672</v>
      </c>
      <c r="DV45" s="70">
        <f t="shared" si="201"/>
        <v>0.6121970336564253</v>
      </c>
      <c r="DW45" s="70">
        <f t="shared" si="201"/>
        <v>0.78759774472165756</v>
      </c>
      <c r="DX45" s="70">
        <f t="shared" ref="DX45:DY45" si="202">(DX6/$DQ$6-1)*100</f>
        <v>0.86525768893039867</v>
      </c>
      <c r="DY45" s="70">
        <f t="shared" si="202"/>
        <v>1.0987976909481834</v>
      </c>
      <c r="DZ45" s="70">
        <f t="shared" ref="DZ45:EA45" si="203">(DZ6/$DQ$6-1)*100</f>
        <v>1.119458545456542</v>
      </c>
      <c r="EA45" s="70">
        <f t="shared" si="203"/>
        <v>1.2437045688660664</v>
      </c>
      <c r="EB45" s="70">
        <f t="shared" ref="EB45:EC45" si="204">(EB6/$DQ$6-1)*100</f>
        <v>1.5667946890622231</v>
      </c>
      <c r="EC45" s="70">
        <f t="shared" si="204"/>
        <v>1.8743102622708729</v>
      </c>
      <c r="ED45" s="70">
        <f t="shared" ref="ED45:EI45" si="205">(ED6/$EC$6-1)*100</f>
        <v>0.21701852455140447</v>
      </c>
      <c r="EE45" s="70">
        <f t="shared" si="205"/>
        <v>0.12608839106538205</v>
      </c>
      <c r="EF45" s="70">
        <f t="shared" si="205"/>
        <v>7.4915544086229247E-2</v>
      </c>
      <c r="EG45" s="70">
        <f t="shared" si="205"/>
        <v>8.4726792976175247E-2</v>
      </c>
      <c r="EH45" s="70">
        <f t="shared" si="205"/>
        <v>0.52769732802768754</v>
      </c>
      <c r="EI45" s="70">
        <f t="shared" si="205"/>
        <v>0.69138879837717937</v>
      </c>
      <c r="EJ45" s="70">
        <f t="shared" ref="EJ45:EK45" si="206">(EJ6/$EC$6-1)*100</f>
        <v>0.87461932363974704</v>
      </c>
      <c r="EK45" s="70">
        <f t="shared" si="206"/>
        <v>1.1619549946031205</v>
      </c>
      <c r="EL45" s="70">
        <f t="shared" ref="EL45:EM45" si="207">(EL6/$EC$6-1)*100</f>
        <v>1.2878002117870935</v>
      </c>
      <c r="EM45" s="70">
        <f t="shared" si="207"/>
        <v>1.5546987228811426</v>
      </c>
      <c r="EN45" s="70">
        <f t="shared" ref="EN45:EO45" si="208">(EN6/$EC$6-1)*100</f>
        <v>4.0808396733843288</v>
      </c>
      <c r="EO45" s="70">
        <f t="shared" si="208"/>
        <v>2.1715423107239173</v>
      </c>
      <c r="EP45" s="70">
        <f t="shared" ref="EP45:EU45" si="209">(EP6/$EO$6-1)*100</f>
        <v>-8.2467960479837288E-2</v>
      </c>
      <c r="EQ45" s="70">
        <f t="shared" si="209"/>
        <v>-0.34246303221306951</v>
      </c>
      <c r="ER45" s="70">
        <f t="shared" si="209"/>
        <v>-0.1550802070494961</v>
      </c>
      <c r="ES45" s="70">
        <f t="shared" si="209"/>
        <v>0.20633412189947631</v>
      </c>
      <c r="ET45" s="70">
        <f t="shared" si="209"/>
        <v>-4.1139779565468881E-2</v>
      </c>
      <c r="EU45" s="70">
        <f t="shared" si="209"/>
        <v>0.59120989336491903</v>
      </c>
      <c r="EV45" s="70">
        <f t="shared" ref="EV45:EW45" si="210">(EV6/$EO$6-1)*100</f>
        <v>0.94892041214826861</v>
      </c>
      <c r="EW45" s="70">
        <f t="shared" si="210"/>
        <v>2.4062170523348803</v>
      </c>
      <c r="EX45" s="70">
        <f t="shared" ref="EX45:EY45" si="211">(EX6/$EO$6-1)*100</f>
        <v>0.93294736316043014</v>
      </c>
      <c r="EY45" s="70">
        <f t="shared" si="211"/>
        <v>0.95196410039992685</v>
      </c>
      <c r="EZ45" s="70">
        <f t="shared" ref="EZ45:FA45" si="212">(EZ6/$EO$6-1)*100</f>
        <v>0.5853139134169405</v>
      </c>
      <c r="FA45" s="70">
        <f t="shared" si="212"/>
        <v>0.78502510442195472</v>
      </c>
      <c r="FB45" s="70">
        <f>(FB6/$FA$6-1)*100</f>
        <v>0.30437902454985011</v>
      </c>
      <c r="FC45" s="70">
        <f t="shared" ref="FC45:FM45" si="213">(FC6/$FA$6-1)*100</f>
        <v>0.47040679969545529</v>
      </c>
      <c r="FD45" s="70">
        <f t="shared" si="213"/>
        <v>0.35508054769957109</v>
      </c>
      <c r="FE45" s="70">
        <f t="shared" si="213"/>
        <v>0.31423669388601638</v>
      </c>
      <c r="FF45" s="70">
        <f t="shared" si="213"/>
        <v>-100</v>
      </c>
      <c r="FG45" s="70">
        <f t="shared" si="213"/>
        <v>-100</v>
      </c>
      <c r="FH45" s="70">
        <f t="shared" si="213"/>
        <v>-100</v>
      </c>
      <c r="FI45" s="70">
        <f t="shared" si="213"/>
        <v>-100</v>
      </c>
      <c r="FJ45" s="70">
        <f t="shared" si="213"/>
        <v>-100</v>
      </c>
      <c r="FK45" s="70">
        <f t="shared" si="213"/>
        <v>-100</v>
      </c>
      <c r="FL45" s="70">
        <f t="shared" si="213"/>
        <v>-100</v>
      </c>
      <c r="FM45" s="70">
        <f t="shared" si="213"/>
        <v>-100</v>
      </c>
    </row>
    <row r="46" spans="1:169" x14ac:dyDescent="0.2">
      <c r="A46" s="69" t="s">
        <v>9</v>
      </c>
      <c r="B46" s="69"/>
      <c r="C46" s="69"/>
      <c r="N46" s="70">
        <f t="shared" ref="N46:Y46" si="214">(N7/$M$7-1)*100</f>
        <v>0.42399505536265814</v>
      </c>
      <c r="O46" s="70">
        <f t="shared" si="214"/>
        <v>0.44555748032728548</v>
      </c>
      <c r="P46" s="70">
        <f t="shared" si="214"/>
        <v>-0.19224043620297282</v>
      </c>
      <c r="Q46" s="70">
        <f t="shared" si="214"/>
        <v>-0.71937746399054481</v>
      </c>
      <c r="R46" s="70">
        <f t="shared" si="214"/>
        <v>-0.84194759238412908</v>
      </c>
      <c r="S46" s="70">
        <f t="shared" si="214"/>
        <v>-0.47357487144193966</v>
      </c>
      <c r="T46" s="70">
        <f t="shared" si="214"/>
        <v>-0.49506277827060519</v>
      </c>
      <c r="U46" s="70">
        <f t="shared" si="214"/>
        <v>0.33270455617380179</v>
      </c>
      <c r="V46" s="70">
        <f t="shared" si="214"/>
        <v>0.61449471872532246</v>
      </c>
      <c r="W46" s="70">
        <f t="shared" si="214"/>
        <v>0.95566588064515123</v>
      </c>
      <c r="X46" s="70">
        <f t="shared" si="214"/>
        <v>0.44712209984991702</v>
      </c>
      <c r="Y46" s="70">
        <f t="shared" si="214"/>
        <v>0.540079111813907</v>
      </c>
      <c r="Z46" s="70">
        <f t="shared" ref="Z46:AK46" si="215">(Z7/$Y$7-1)*100</f>
        <v>0.18748885497203993</v>
      </c>
      <c r="AA46" s="70">
        <f t="shared" si="215"/>
        <v>0.13230024272063989</v>
      </c>
      <c r="AB46" s="70">
        <f t="shared" si="215"/>
        <v>-0.11431436791933258</v>
      </c>
      <c r="AC46" s="70">
        <f t="shared" si="215"/>
        <v>-0.15251223758651067</v>
      </c>
      <c r="AD46" s="70">
        <f t="shared" si="215"/>
        <v>-8.6371805187968054E-2</v>
      </c>
      <c r="AE46" s="70">
        <f t="shared" si="215"/>
        <v>-0.16437681133777415</v>
      </c>
      <c r="AF46" s="70">
        <f t="shared" si="215"/>
        <v>0.53337283535523916</v>
      </c>
      <c r="AG46" s="70">
        <f t="shared" si="215"/>
        <v>1.5809865061977124</v>
      </c>
      <c r="AH46" s="70">
        <f t="shared" si="215"/>
        <v>2.6195727216277165</v>
      </c>
      <c r="AI46" s="70">
        <f t="shared" si="215"/>
        <v>3.9688778167748184</v>
      </c>
      <c r="AJ46" s="70">
        <f t="shared" si="215"/>
        <v>5.6845714994467444</v>
      </c>
      <c r="AK46" s="70">
        <f t="shared" si="215"/>
        <v>7.3704310852263477</v>
      </c>
      <c r="AL46" s="70">
        <f t="shared" ref="AL46:AW46" si="216">(AL7/$AK$7-1)*100</f>
        <v>1.0313746175577343</v>
      </c>
      <c r="AM46" s="70">
        <f t="shared" si="216"/>
        <v>2.5652286920588407</v>
      </c>
      <c r="AN46" s="70">
        <f t="shared" si="216"/>
        <v>3.1448239213285767</v>
      </c>
      <c r="AO46" s="70">
        <f t="shared" si="216"/>
        <v>2.874248821560732</v>
      </c>
      <c r="AP46" s="70">
        <f t="shared" si="216"/>
        <v>3.1994418035265371</v>
      </c>
      <c r="AQ46" s="70">
        <f t="shared" si="216"/>
        <v>3.3432453354552916</v>
      </c>
      <c r="AR46" s="70">
        <f t="shared" si="216"/>
        <v>4.4060289601745017</v>
      </c>
      <c r="AS46" s="70">
        <f t="shared" si="216"/>
        <v>4.7281629167911898</v>
      </c>
      <c r="AT46" s="70">
        <f t="shared" si="216"/>
        <v>5.2636170359329881</v>
      </c>
      <c r="AU46" s="70">
        <f t="shared" si="216"/>
        <v>5.7512658479110801</v>
      </c>
      <c r="AV46" s="70">
        <f t="shared" si="216"/>
        <v>5.9648448861395753</v>
      </c>
      <c r="AW46" s="70">
        <f t="shared" si="216"/>
        <v>6.342858901601689</v>
      </c>
      <c r="AX46" s="70">
        <f t="shared" ref="AX46:BI46" si="217">(AX7/$AW$7-1)*100</f>
        <v>0.52364938086277846</v>
      </c>
      <c r="AY46" s="70">
        <f t="shared" si="217"/>
        <v>1.1758065639297266</v>
      </c>
      <c r="AZ46" s="70">
        <f t="shared" si="217"/>
        <v>1.5413596412345631</v>
      </c>
      <c r="BA46" s="70">
        <f t="shared" si="217"/>
        <v>1.4191556146408768</v>
      </c>
      <c r="BB46" s="70">
        <f t="shared" si="217"/>
        <v>1.9310682768088006</v>
      </c>
      <c r="BC46" s="70">
        <f t="shared" si="217"/>
        <v>2.0827535751837711</v>
      </c>
      <c r="BD46" s="70">
        <f t="shared" si="217"/>
        <v>2.7968381504051232</v>
      </c>
      <c r="BE46" s="70">
        <f t="shared" si="217"/>
        <v>3.3774351054864038</v>
      </c>
      <c r="BF46" s="70">
        <f t="shared" si="217"/>
        <v>4.2387154832927765</v>
      </c>
      <c r="BG46" s="70">
        <f t="shared" si="217"/>
        <v>4.4863720625803793</v>
      </c>
      <c r="BH46" s="70">
        <f t="shared" si="217"/>
        <v>4.9151563236670581</v>
      </c>
      <c r="BI46" s="70">
        <f t="shared" si="217"/>
        <v>5.9840801364017926</v>
      </c>
      <c r="BJ46" s="70">
        <f t="shared" ref="BJ46:BU46" si="218">(BJ7/$BI$7-1)*100</f>
        <v>0.77361248442511243</v>
      </c>
      <c r="BK46" s="70">
        <f t="shared" si="218"/>
        <v>1.1949017170182374</v>
      </c>
      <c r="BL46" s="70">
        <f t="shared" si="218"/>
        <v>1.6114212447695397</v>
      </c>
      <c r="BM46" s="70">
        <f t="shared" si="218"/>
        <v>1.7736766058965348</v>
      </c>
      <c r="BN46" s="70">
        <f t="shared" si="218"/>
        <v>1.4128642522972523</v>
      </c>
      <c r="BO46" s="70">
        <f t="shared" si="218"/>
        <v>1.678850844998192</v>
      </c>
      <c r="BP46" s="70">
        <f t="shared" si="218"/>
        <v>2.2552104762677772</v>
      </c>
      <c r="BQ46" s="70">
        <f t="shared" si="218"/>
        <v>3.9002238811550072</v>
      </c>
      <c r="BR46" s="70">
        <f t="shared" si="218"/>
        <v>5.7886914157749159</v>
      </c>
      <c r="BS46" s="70">
        <f t="shared" si="218"/>
        <v>6.6161155913690761</v>
      </c>
      <c r="BT46" s="70">
        <f t="shared" si="218"/>
        <v>6.5139679867990852</v>
      </c>
      <c r="BU46" s="70">
        <f t="shared" si="218"/>
        <v>6.1649298506414762</v>
      </c>
      <c r="BV46" s="70">
        <f t="shared" ref="BV46:CG46" si="219">(BV7/$BU$7-1)*100</f>
        <v>0.64344985398845367</v>
      </c>
      <c r="BW46" s="70">
        <f t="shared" si="219"/>
        <v>1.5311995431973369</v>
      </c>
      <c r="BX46" s="70">
        <f t="shared" si="219"/>
        <v>2.1648195574786699</v>
      </c>
      <c r="BY46" s="70">
        <f t="shared" si="219"/>
        <v>1.9880180420704052</v>
      </c>
      <c r="BZ46" s="70">
        <f t="shared" si="219"/>
        <v>2.7371563492082585</v>
      </c>
      <c r="CA46" s="70">
        <f t="shared" si="219"/>
        <v>4.1177280458825738</v>
      </c>
      <c r="CB46" s="70">
        <f t="shared" si="219"/>
        <v>5.442728556545795</v>
      </c>
      <c r="CC46" s="70">
        <f t="shared" si="219"/>
        <v>5.6096413842297466</v>
      </c>
      <c r="CD46" s="70">
        <f t="shared" si="219"/>
        <v>4.7826757413012677</v>
      </c>
      <c r="CE46" s="70">
        <f t="shared" si="219"/>
        <v>5.0141915259758862</v>
      </c>
      <c r="CF46" s="70">
        <f t="shared" si="219"/>
        <v>6.3100254534513844</v>
      </c>
      <c r="CG46" s="70">
        <f t="shared" si="219"/>
        <v>7.4428338900921265</v>
      </c>
      <c r="CH46" s="70">
        <f t="shared" ref="CH46:CM46" si="220">(CH7/$CG$7-1)*100</f>
        <v>1.4228475284243869</v>
      </c>
      <c r="CI46" s="70">
        <f t="shared" si="220"/>
        <v>1.8732626053842516</v>
      </c>
      <c r="CJ46" s="70">
        <f t="shared" si="220"/>
        <v>0.88192033830643002</v>
      </c>
      <c r="CK46" s="70">
        <f t="shared" si="220"/>
        <v>0.52703065384411829</v>
      </c>
      <c r="CL46" s="70">
        <f t="shared" si="220"/>
        <v>1.7601808541410024</v>
      </c>
      <c r="CM46" s="70">
        <f t="shared" si="220"/>
        <v>2.1507221964390144</v>
      </c>
      <c r="CN46" s="70">
        <f t="shared" ref="CN46:CO46" si="221">(CN7/$CG$7-1)*100</f>
        <v>2.5496510672005757</v>
      </c>
      <c r="CO46" s="70">
        <f t="shared" si="221"/>
        <v>2.7051994303424642</v>
      </c>
      <c r="CP46" s="70">
        <f t="shared" ref="CP46:CS46" si="222">(CP7/$CG$7-1)*100</f>
        <v>3.6626315045589664</v>
      </c>
      <c r="CQ46" s="70">
        <f t="shared" si="222"/>
        <v>4.3040586426302374</v>
      </c>
      <c r="CR46" s="70">
        <f t="shared" si="222"/>
        <v>4.275800099058058</v>
      </c>
      <c r="CS46" s="70">
        <f t="shared" si="222"/>
        <v>4.0829006787139299</v>
      </c>
      <c r="CT46" s="70">
        <f>(CT7/$CS$7-1)*100</f>
        <v>1.1197191782430949</v>
      </c>
      <c r="CU46" s="70">
        <f t="shared" ref="CU46:DE46" si="223">(CU7/$CS$7-1)*100</f>
        <v>1.7394276951921528</v>
      </c>
      <c r="CV46" s="70">
        <f t="shared" si="223"/>
        <v>2.1014802846373914</v>
      </c>
      <c r="CW46" s="70">
        <f t="shared" si="223"/>
        <v>3.3794750018622421</v>
      </c>
      <c r="CX46" s="70">
        <f t="shared" si="223"/>
        <v>5.2048267893490152</v>
      </c>
      <c r="CY46" s="70">
        <f t="shared" si="223"/>
        <v>3.3847633446983494</v>
      </c>
      <c r="CZ46" s="70">
        <f t="shared" si="223"/>
        <v>3.2913983786537315</v>
      </c>
      <c r="DA46" s="70">
        <f t="shared" si="223"/>
        <v>3.0787632180840907</v>
      </c>
      <c r="DB46" s="70">
        <f t="shared" si="223"/>
        <v>4.1313448358233806</v>
      </c>
      <c r="DC46" s="70">
        <f t="shared" si="223"/>
        <v>4.1568222175210057</v>
      </c>
      <c r="DD46" s="70">
        <f t="shared" si="223"/>
        <v>5.2467591473838393</v>
      </c>
      <c r="DE46" s="70">
        <f t="shared" si="223"/>
        <v>4.8698432194523633</v>
      </c>
      <c r="DF46" s="70">
        <f>(DF7/$DE$7-1)*100</f>
        <v>0.2285378719409481</v>
      </c>
      <c r="DG46" s="70">
        <f t="shared" ref="DG46:DQ46" si="224">(DG7/$DE$7-1)*100</f>
        <v>1.6061458314334143</v>
      </c>
      <c r="DH46" s="70">
        <f t="shared" si="224"/>
        <v>1.6947213795772909</v>
      </c>
      <c r="DI46" s="70">
        <f t="shared" si="224"/>
        <v>0.55173750063297611</v>
      </c>
      <c r="DJ46" s="70">
        <f t="shared" si="224"/>
        <v>-0.16408886951522206</v>
      </c>
      <c r="DK46" s="70">
        <f t="shared" si="224"/>
        <v>-0.35361330286106663</v>
      </c>
      <c r="DL46" s="70">
        <f t="shared" si="224"/>
        <v>1.7381728245575934</v>
      </c>
      <c r="DM46" s="70">
        <f t="shared" si="224"/>
        <v>3.3118014684753616</v>
      </c>
      <c r="DN46" s="70">
        <f t="shared" si="224"/>
        <v>4.7710230685203303</v>
      </c>
      <c r="DO46" s="70">
        <f t="shared" si="224"/>
        <v>4.6545335678998212</v>
      </c>
      <c r="DP46" s="70">
        <f t="shared" si="224"/>
        <v>4.5775051680323475</v>
      </c>
      <c r="DQ46" s="70">
        <f t="shared" si="224"/>
        <v>4.0059707379735077</v>
      </c>
      <c r="DR46" s="70">
        <f t="shared" ref="DR46:DW46" si="225">(DR7/$DQ$7-1)*100</f>
        <v>0.75485528673444602</v>
      </c>
      <c r="DS46" s="70">
        <f t="shared" si="225"/>
        <v>0.82534599002777043</v>
      </c>
      <c r="DT46" s="70">
        <f t="shared" si="225"/>
        <v>0.53894454901477484</v>
      </c>
      <c r="DU46" s="70">
        <f t="shared" si="225"/>
        <v>0.26262742307248121</v>
      </c>
      <c r="DV46" s="70">
        <f t="shared" si="225"/>
        <v>0.35456947960175178</v>
      </c>
      <c r="DW46" s="70">
        <f t="shared" si="225"/>
        <v>0.38492523561433067</v>
      </c>
      <c r="DX46" s="70">
        <f t="shared" ref="DX46:DY46" si="226">(DX7/$DQ$7-1)*100</f>
        <v>0.55294740617668481</v>
      </c>
      <c r="DY46" s="70">
        <f t="shared" si="226"/>
        <v>0.83596399551770784</v>
      </c>
      <c r="DZ46" s="70">
        <f t="shared" ref="DZ46:EA46" si="227">(DZ7/$DQ$7-1)*100</f>
        <v>0.63879389933492181</v>
      </c>
      <c r="EA46" s="70">
        <f t="shared" si="227"/>
        <v>0.84936714877879016</v>
      </c>
      <c r="EB46" s="70">
        <f t="shared" ref="EB46:EC46" si="228">(EB7/$DQ$7-1)*100</f>
        <v>1.1299001286337429</v>
      </c>
      <c r="EC46" s="70">
        <f t="shared" si="228"/>
        <v>1.5987572401382044</v>
      </c>
      <c r="ED46" s="70">
        <f t="shared" ref="ED46:EI46" si="229">(ED7/$EC$7-1)*100</f>
        <v>0.41186522062279796</v>
      </c>
      <c r="EE46" s="70">
        <f t="shared" si="229"/>
        <v>0.10007008618957425</v>
      </c>
      <c r="EF46" s="70">
        <f t="shared" si="229"/>
        <v>-3.851245499081335E-2</v>
      </c>
      <c r="EG46" s="70">
        <f t="shared" si="229"/>
        <v>0.36156938888456391</v>
      </c>
      <c r="EH46" s="70">
        <f t="shared" si="229"/>
        <v>1.07601961038577</v>
      </c>
      <c r="EI46" s="70">
        <f t="shared" si="229"/>
        <v>1.3851243673055125</v>
      </c>
      <c r="EJ46" s="70">
        <f t="shared" ref="EJ46:EK46" si="230">(EJ7/$EC$7-1)*100</f>
        <v>2.0543069203086572</v>
      </c>
      <c r="EK46" s="70">
        <f t="shared" si="230"/>
        <v>3.2588969812903823</v>
      </c>
      <c r="EL46" s="70">
        <f t="shared" ref="EL46:EM46" si="231">(EL7/$EC$7-1)*100</f>
        <v>3.1457944871740473</v>
      </c>
      <c r="EM46" s="70">
        <f t="shared" si="231"/>
        <v>3.4532144807469578</v>
      </c>
      <c r="EN46" s="70">
        <f t="shared" ref="EN46:EO46" si="232">(EN7/$EC$7-1)*100</f>
        <v>4.7629072477595624</v>
      </c>
      <c r="EO46" s="70">
        <f t="shared" si="232"/>
        <v>1.8692717548381976</v>
      </c>
      <c r="EP46" s="70">
        <f t="shared" ref="EP46:EU46" si="233">(EP7/$EO$7-1)*100</f>
        <v>-3.1677883761715986E-2</v>
      </c>
      <c r="EQ46" s="70">
        <f t="shared" si="233"/>
        <v>-0.26228244923034438</v>
      </c>
      <c r="ER46" s="70">
        <f t="shared" si="233"/>
        <v>1.5242011255889309E-2</v>
      </c>
      <c r="ES46" s="70">
        <f t="shared" si="233"/>
        <v>0.65462286332080843</v>
      </c>
      <c r="ET46" s="70">
        <f t="shared" si="233"/>
        <v>2.03087257786283E-3</v>
      </c>
      <c r="EU46" s="70">
        <f t="shared" si="233"/>
        <v>0.33805582700341397</v>
      </c>
      <c r="EV46" s="70">
        <f t="shared" ref="EV46:EW46" si="234">(EV7/$EO$7-1)*100</f>
        <v>1.1786422098314375</v>
      </c>
      <c r="EW46" s="70">
        <f t="shared" si="234"/>
        <v>1.4499049552193055</v>
      </c>
      <c r="EX46" s="70">
        <f t="shared" ref="EX46:EY46" si="235">(EX7/$EO$7-1)*100</f>
        <v>-0.10817939625754613</v>
      </c>
      <c r="EY46" s="70">
        <f t="shared" si="235"/>
        <v>0.62223761574198289</v>
      </c>
      <c r="EZ46" s="70">
        <f t="shared" ref="EZ46:FA46" si="236">(EZ7/$EO$7-1)*100</f>
        <v>-3.5019455969842461E-3</v>
      </c>
      <c r="FA46" s="70">
        <f t="shared" si="236"/>
        <v>0.19669027000241979</v>
      </c>
      <c r="FB46" s="70">
        <f>(FB7/$FA$7-1)*100</f>
        <v>1.1612488304714841</v>
      </c>
      <c r="FC46" s="70">
        <f t="shared" ref="FC46:FM46" si="237">(FC7/$FA$7-1)*100</f>
        <v>1.2792363082936742</v>
      </c>
      <c r="FD46" s="70">
        <f t="shared" si="237"/>
        <v>1.1448225991215422</v>
      </c>
      <c r="FE46" s="70">
        <f t="shared" si="237"/>
        <v>0.85769294623283532</v>
      </c>
      <c r="FF46" s="70">
        <f t="shared" si="237"/>
        <v>-100</v>
      </c>
      <c r="FG46" s="70">
        <f t="shared" si="237"/>
        <v>-100</v>
      </c>
      <c r="FH46" s="70">
        <f t="shared" si="237"/>
        <v>-100</v>
      </c>
      <c r="FI46" s="70">
        <f t="shared" si="237"/>
        <v>-100</v>
      </c>
      <c r="FJ46" s="70">
        <f t="shared" si="237"/>
        <v>-100</v>
      </c>
      <c r="FK46" s="70">
        <f t="shared" si="237"/>
        <v>-100</v>
      </c>
      <c r="FL46" s="70">
        <f t="shared" si="237"/>
        <v>-100</v>
      </c>
      <c r="FM46" s="70">
        <f t="shared" si="237"/>
        <v>-100</v>
      </c>
    </row>
    <row r="47" spans="1:169" x14ac:dyDescent="0.2">
      <c r="A47" s="69" t="s">
        <v>10</v>
      </c>
      <c r="B47" s="69"/>
      <c r="C47" s="69"/>
      <c r="N47" s="70">
        <f t="shared" ref="N47:Y47" si="238">(N8/$M$8-1)*100</f>
        <v>0.77797466412647953</v>
      </c>
      <c r="O47" s="70">
        <f t="shared" si="238"/>
        <v>0.22850194153178904</v>
      </c>
      <c r="P47" s="70">
        <f t="shared" si="238"/>
        <v>-0.85037782459047584</v>
      </c>
      <c r="Q47" s="70">
        <f t="shared" si="238"/>
        <v>-1.6665007047628189</v>
      </c>
      <c r="R47" s="70">
        <f t="shared" si="238"/>
        <v>-2.3888150578111333</v>
      </c>
      <c r="S47" s="70">
        <f t="shared" si="238"/>
        <v>-2.5125679177757321</v>
      </c>
      <c r="T47" s="70">
        <f t="shared" si="238"/>
        <v>-2.8831965227181122</v>
      </c>
      <c r="U47" s="70">
        <f t="shared" si="238"/>
        <v>-2.0754627897283218</v>
      </c>
      <c r="V47" s="70">
        <f t="shared" si="238"/>
        <v>-1.3738938126393152</v>
      </c>
      <c r="W47" s="70">
        <f t="shared" si="238"/>
        <v>-1.0825061317513929</v>
      </c>
      <c r="X47" s="70">
        <f t="shared" si="238"/>
        <v>-1.5043932467455168</v>
      </c>
      <c r="Y47" s="70">
        <f t="shared" si="238"/>
        <v>-1.2810703129207623</v>
      </c>
      <c r="Z47" s="70">
        <f t="shared" ref="Z47:AK47" si="239">(Z8/$Y$8-1)*100</f>
        <v>0.44122128910704106</v>
      </c>
      <c r="AA47" s="70">
        <f t="shared" si="239"/>
        <v>0.39654458612237153</v>
      </c>
      <c r="AB47" s="70">
        <f t="shared" si="239"/>
        <v>5.6315521093441845E-2</v>
      </c>
      <c r="AC47" s="70">
        <f t="shared" si="239"/>
        <v>-0.6018197428173222</v>
      </c>
      <c r="AD47" s="70">
        <f t="shared" si="239"/>
        <v>-0.58511916211017034</v>
      </c>
      <c r="AE47" s="70">
        <f t="shared" si="239"/>
        <v>-0.41931847840341874</v>
      </c>
      <c r="AF47" s="70">
        <f t="shared" si="239"/>
        <v>0.39214522803896479</v>
      </c>
      <c r="AG47" s="70">
        <f t="shared" si="239"/>
        <v>2.0923499192711859</v>
      </c>
      <c r="AH47" s="70">
        <f t="shared" si="239"/>
        <v>3.1374876045829669</v>
      </c>
      <c r="AI47" s="70">
        <f t="shared" si="239"/>
        <v>3.9735590106629415</v>
      </c>
      <c r="AJ47" s="70">
        <f t="shared" si="239"/>
        <v>5.6919822089602112</v>
      </c>
      <c r="AK47" s="70">
        <f t="shared" si="239"/>
        <v>7.6544898675331874</v>
      </c>
      <c r="AL47" s="70">
        <f t="shared" ref="AL47:AW47" si="240">(AL8/$AK$8-1)*100</f>
        <v>2.4142857355375025</v>
      </c>
      <c r="AM47" s="70">
        <f t="shared" si="240"/>
        <v>6.4872769457074764</v>
      </c>
      <c r="AN47" s="70">
        <f t="shared" si="240"/>
        <v>6.4853877281457306</v>
      </c>
      <c r="AO47" s="70">
        <f t="shared" si="240"/>
        <v>5.1042629062076683</v>
      </c>
      <c r="AP47" s="70">
        <f t="shared" si="240"/>
        <v>5.3059434723297549</v>
      </c>
      <c r="AQ47" s="70">
        <f t="shared" si="240"/>
        <v>4.8339532516191275</v>
      </c>
      <c r="AR47" s="70">
        <f t="shared" si="240"/>
        <v>5.5974949720370093</v>
      </c>
      <c r="AS47" s="70">
        <f t="shared" si="240"/>
        <v>5.5911866544878563</v>
      </c>
      <c r="AT47" s="70">
        <f t="shared" si="240"/>
        <v>6.1445384119137358</v>
      </c>
      <c r="AU47" s="70">
        <f t="shared" si="240"/>
        <v>6.607361799855771</v>
      </c>
      <c r="AV47" s="70">
        <f t="shared" si="240"/>
        <v>7.3097862408251224</v>
      </c>
      <c r="AW47" s="70">
        <f t="shared" si="240"/>
        <v>7.5858480862786903</v>
      </c>
      <c r="AX47" s="70">
        <f t="shared" ref="AX47:BI47" si="241">(AX8/$AW$8-1)*100</f>
        <v>0.33191237239171834</v>
      </c>
      <c r="AY47" s="70">
        <f t="shared" si="241"/>
        <v>0.52658497913800062</v>
      </c>
      <c r="AZ47" s="70">
        <f t="shared" si="241"/>
        <v>0.51952229484015788</v>
      </c>
      <c r="BA47" s="70">
        <f t="shared" si="241"/>
        <v>0.13170738164967055</v>
      </c>
      <c r="BB47" s="70">
        <f t="shared" si="241"/>
        <v>0.5401476768121416</v>
      </c>
      <c r="BC47" s="70">
        <f t="shared" si="241"/>
        <v>0.53953353611393418</v>
      </c>
      <c r="BD47" s="70">
        <f t="shared" si="241"/>
        <v>1.0450720633001342</v>
      </c>
      <c r="BE47" s="70">
        <f t="shared" si="241"/>
        <v>2.1071306956716773</v>
      </c>
      <c r="BF47" s="70">
        <f t="shared" si="241"/>
        <v>2.548271060070384</v>
      </c>
      <c r="BG47" s="70">
        <f t="shared" si="241"/>
        <v>2.6995404183214333</v>
      </c>
      <c r="BH47" s="70">
        <f t="shared" si="241"/>
        <v>3.0018369206980422</v>
      </c>
      <c r="BI47" s="70">
        <f t="shared" si="241"/>
        <v>3.5207798410046731</v>
      </c>
      <c r="BJ47" s="70">
        <f t="shared" ref="BJ47:BU47" si="242">(BJ8/$BI$8-1)*100</f>
        <v>0.86901600398263668</v>
      </c>
      <c r="BK47" s="70">
        <f t="shared" si="242"/>
        <v>1.4442358814555023</v>
      </c>
      <c r="BL47" s="70">
        <f t="shared" si="242"/>
        <v>1.6928415036778333</v>
      </c>
      <c r="BM47" s="70">
        <f t="shared" si="242"/>
        <v>1.3718452444613893</v>
      </c>
      <c r="BN47" s="70">
        <f t="shared" si="242"/>
        <v>1.6127576497437346</v>
      </c>
      <c r="BO47" s="70">
        <f t="shared" si="242"/>
        <v>1.7709017492777424</v>
      </c>
      <c r="BP47" s="70">
        <f t="shared" si="242"/>
        <v>2.2577710264743311</v>
      </c>
      <c r="BQ47" s="70">
        <f t="shared" si="242"/>
        <v>3.8790110420710677</v>
      </c>
      <c r="BR47" s="70">
        <f t="shared" si="242"/>
        <v>5.9230138642839991</v>
      </c>
      <c r="BS47" s="70">
        <f t="shared" si="242"/>
        <v>7.5679814827434022</v>
      </c>
      <c r="BT47" s="70">
        <f t="shared" si="242"/>
        <v>7.7518971660472502</v>
      </c>
      <c r="BU47" s="70">
        <f t="shared" si="242"/>
        <v>9.0288601226098173</v>
      </c>
      <c r="BV47" s="70">
        <f t="shared" ref="BV47:CG47" si="243">(BV8/$BU$8-1)*100</f>
        <v>0.42723817152241494</v>
      </c>
      <c r="BW47" s="70">
        <f t="shared" si="243"/>
        <v>0.81751898139299506</v>
      </c>
      <c r="BX47" s="70">
        <f t="shared" si="243"/>
        <v>0.59143756823381022</v>
      </c>
      <c r="BY47" s="70">
        <f t="shared" si="243"/>
        <v>0.46733714430364781</v>
      </c>
      <c r="BZ47" s="70">
        <f t="shared" si="243"/>
        <v>1.17210931764129</v>
      </c>
      <c r="CA47" s="70">
        <f t="shared" si="243"/>
        <v>3.2261765065670245</v>
      </c>
      <c r="CB47" s="70">
        <f t="shared" si="243"/>
        <v>3.9184678963946729</v>
      </c>
      <c r="CC47" s="70">
        <f t="shared" si="243"/>
        <v>3.7725057211921875</v>
      </c>
      <c r="CD47" s="70">
        <f t="shared" si="243"/>
        <v>2.8744988962188467</v>
      </c>
      <c r="CE47" s="70">
        <f t="shared" si="243"/>
        <v>2.5941138229061744</v>
      </c>
      <c r="CF47" s="70">
        <f t="shared" si="243"/>
        <v>2.9801099654658936</v>
      </c>
      <c r="CG47" s="70">
        <f t="shared" si="243"/>
        <v>3.8650960155427905</v>
      </c>
      <c r="CH47" s="70">
        <f t="shared" ref="CH47:CM47" si="244">(CH8/$CG$8-1)*100</f>
        <v>0.98646401167510334</v>
      </c>
      <c r="CI47" s="70">
        <f t="shared" si="244"/>
        <v>1.3714875591419595</v>
      </c>
      <c r="CJ47" s="70">
        <f t="shared" si="244"/>
        <v>1.0527577328180548</v>
      </c>
      <c r="CK47" s="70">
        <f t="shared" si="244"/>
        <v>0.22968129512477287</v>
      </c>
      <c r="CL47" s="70">
        <f t="shared" si="244"/>
        <v>3.4701194120856371E-3</v>
      </c>
      <c r="CM47" s="70">
        <f t="shared" si="244"/>
        <v>0.37328581788440562</v>
      </c>
      <c r="CN47" s="70">
        <f t="shared" ref="CN47:CO47" si="245">(CN8/$CG$8-1)*100</f>
        <v>0.88330782662009444</v>
      </c>
      <c r="CO47" s="70">
        <f t="shared" si="245"/>
        <v>1.2703018705547686</v>
      </c>
      <c r="CP47" s="70">
        <f t="shared" ref="CP47:CS47" si="246">(CP8/$CG$8-1)*100</f>
        <v>1.6048410071552333</v>
      </c>
      <c r="CQ47" s="70">
        <f t="shared" si="246"/>
        <v>2.0294731583451409</v>
      </c>
      <c r="CR47" s="70">
        <f t="shared" si="246"/>
        <v>1.6219700072151788</v>
      </c>
      <c r="CS47" s="70">
        <f t="shared" si="246"/>
        <v>1.7923930876166061</v>
      </c>
      <c r="CT47" s="70">
        <f>(CT8/$CS$8-1)*100</f>
        <v>-0.26259738798974919</v>
      </c>
      <c r="CU47" s="70">
        <f t="shared" ref="CU47:DE47" si="247">(CU8/$CS$8-1)*100</f>
        <v>-1.8945162417238759E-2</v>
      </c>
      <c r="CV47" s="70">
        <f t="shared" si="247"/>
        <v>-0.5051729271997818</v>
      </c>
      <c r="CW47" s="70">
        <f t="shared" si="247"/>
        <v>-0.35104928417365455</v>
      </c>
      <c r="CX47" s="70">
        <f t="shared" si="247"/>
        <v>0.57901788488254891</v>
      </c>
      <c r="CY47" s="70">
        <f t="shared" si="247"/>
        <v>1.200372552433282</v>
      </c>
      <c r="CZ47" s="70">
        <f t="shared" si="247"/>
        <v>2.0553082578085302</v>
      </c>
      <c r="DA47" s="70">
        <f t="shared" si="247"/>
        <v>2.2303181994390631</v>
      </c>
      <c r="DB47" s="70">
        <f t="shared" si="247"/>
        <v>2.3107444407283406</v>
      </c>
      <c r="DC47" s="70">
        <f t="shared" si="247"/>
        <v>3.1861557384954331</v>
      </c>
      <c r="DD47" s="70">
        <f t="shared" si="247"/>
        <v>3.0174723299579265</v>
      </c>
      <c r="DE47" s="70">
        <f t="shared" si="247"/>
        <v>3.4947100771290929</v>
      </c>
      <c r="DF47" s="70">
        <f>(DF8/$DE$8-1)*100</f>
        <v>0.19976195175424039</v>
      </c>
      <c r="DG47" s="70">
        <f t="shared" ref="DG47:DQ47" si="248">(DG8/$DE$8-1)*100</f>
        <v>-6.9118230493991906E-2</v>
      </c>
      <c r="DH47" s="70">
        <f t="shared" si="248"/>
        <v>-8.6935946593647007E-2</v>
      </c>
      <c r="DI47" s="70">
        <f t="shared" si="248"/>
        <v>-0.5606536851781474</v>
      </c>
      <c r="DJ47" s="70">
        <f t="shared" si="248"/>
        <v>-0.55903445451430667</v>
      </c>
      <c r="DK47" s="70">
        <f t="shared" si="248"/>
        <v>-0.48346748552469121</v>
      </c>
      <c r="DL47" s="70">
        <f t="shared" si="248"/>
        <v>7.1551610611786387E-3</v>
      </c>
      <c r="DM47" s="70">
        <f t="shared" si="248"/>
        <v>0.72217732595607487</v>
      </c>
      <c r="DN47" s="70">
        <f t="shared" si="248"/>
        <v>0.77386710400746406</v>
      </c>
      <c r="DO47" s="70">
        <f t="shared" si="248"/>
        <v>1.0884856471842674</v>
      </c>
      <c r="DP47" s="70">
        <f t="shared" si="248"/>
        <v>1.2110232909807506</v>
      </c>
      <c r="DQ47" s="70">
        <f t="shared" si="248"/>
        <v>1.7209197173327251</v>
      </c>
      <c r="DR47" s="70">
        <f t="shared" ref="DR47:DW47" si="249">(DR8/$DQ$8-1)*100</f>
        <v>0.41300454041814927</v>
      </c>
      <c r="DS47" s="70">
        <f t="shared" si="249"/>
        <v>0.15911860941326683</v>
      </c>
      <c r="DT47" s="70">
        <f t="shared" si="249"/>
        <v>-0.16837714347132104</v>
      </c>
      <c r="DU47" s="70">
        <f t="shared" si="249"/>
        <v>0.23410369967775679</v>
      </c>
      <c r="DV47" s="70">
        <f t="shared" si="249"/>
        <v>8.1222638284228488E-2</v>
      </c>
      <c r="DW47" s="70">
        <f t="shared" si="249"/>
        <v>0.36304333214318696</v>
      </c>
      <c r="DX47" s="70">
        <f t="shared" ref="DX47:DY47" si="250">(DX8/$DQ$8-1)*100</f>
        <v>0.50239847837290075</v>
      </c>
      <c r="DY47" s="70">
        <f t="shared" si="250"/>
        <v>0.5579309752890671</v>
      </c>
      <c r="DZ47" s="70">
        <f t="shared" ref="DZ47:EA47" si="251">(DZ8/$DQ$8-1)*100</f>
        <v>0.52891452293786223</v>
      </c>
      <c r="EA47" s="70">
        <f t="shared" si="251"/>
        <v>0.5259398821614969</v>
      </c>
      <c r="EB47" s="70">
        <f t="shared" ref="EB47:EC47" si="252">(EB8/$DQ$8-1)*100</f>
        <v>0.95467066447851856</v>
      </c>
      <c r="EC47" s="70">
        <f t="shared" si="252"/>
        <v>1.4100213241695636</v>
      </c>
      <c r="ED47" s="70">
        <f t="shared" ref="ED47:EI47" si="253">(ED8/$EC$8-1)*100</f>
        <v>5.7307208632884077E-2</v>
      </c>
      <c r="EE47" s="70">
        <f t="shared" si="253"/>
        <v>-0.17797831216357363</v>
      </c>
      <c r="EF47" s="70">
        <f t="shared" si="253"/>
        <v>-0.22340704710993586</v>
      </c>
      <c r="EG47" s="70">
        <f t="shared" si="253"/>
        <v>-0.2076850689487042</v>
      </c>
      <c r="EH47" s="70">
        <f t="shared" si="253"/>
        <v>0.83527931778755171</v>
      </c>
      <c r="EI47" s="70">
        <f t="shared" si="253"/>
        <v>1.0859272944147458</v>
      </c>
      <c r="EJ47" s="70">
        <f t="shared" ref="EJ47:EK47" si="254">(EJ8/$EC$8-1)*100</f>
        <v>0.96533867571944043</v>
      </c>
      <c r="EK47" s="70">
        <f t="shared" si="254"/>
        <v>1.6392721346566219</v>
      </c>
      <c r="EL47" s="70">
        <f t="shared" ref="EL47:EM47" si="255">(EL8/$EC$8-1)*100</f>
        <v>1.7212499796399383</v>
      </c>
      <c r="EM47" s="70">
        <f t="shared" si="255"/>
        <v>1.815488835568857</v>
      </c>
      <c r="EN47" s="70">
        <f t="shared" ref="EN47:EO47" si="256">(EN8/$EC$8-1)*100</f>
        <v>4.0000874874275283</v>
      </c>
      <c r="EO47" s="70">
        <f t="shared" si="256"/>
        <v>1.3046504494216515</v>
      </c>
      <c r="EP47" s="70">
        <f t="shared" ref="EP47:EU47" si="257">(EP8/$EO$8-1)*100</f>
        <v>-0.48158771014881196</v>
      </c>
      <c r="EQ47" s="70">
        <f t="shared" si="257"/>
        <v>-1.0099845434527022</v>
      </c>
      <c r="ER47" s="70">
        <f t="shared" si="257"/>
        <v>-1.3315937778146658</v>
      </c>
      <c r="ES47" s="70">
        <f t="shared" si="257"/>
        <v>-1.7483077007329983</v>
      </c>
      <c r="ET47" s="70">
        <f t="shared" si="257"/>
        <v>-1.4307445119841944</v>
      </c>
      <c r="EU47" s="70">
        <f t="shared" si="257"/>
        <v>-0.6791244061667645</v>
      </c>
      <c r="EV47" s="70">
        <f t="shared" ref="EV47:EW47" si="258">(EV8/$EO$8-1)*100</f>
        <v>-0.11916300384237077</v>
      </c>
      <c r="EW47" s="70">
        <f t="shared" si="258"/>
        <v>1.2688222093217183</v>
      </c>
      <c r="EX47" s="70">
        <f t="shared" ref="EX47:EY47" si="259">(EX8/$EO$8-1)*100</f>
        <v>-0.44977329080153616</v>
      </c>
      <c r="EY47" s="70">
        <f t="shared" si="259"/>
        <v>0.21090193903887666</v>
      </c>
      <c r="EZ47" s="70">
        <f t="shared" ref="EZ47:FA47" si="260">(EZ8/$EO$8-1)*100</f>
        <v>0.12317394764347345</v>
      </c>
      <c r="FA47" s="70">
        <f t="shared" si="260"/>
        <v>7.6845806998826482E-2</v>
      </c>
      <c r="FB47" s="70">
        <f>(FB8/$FA$8-1)*100</f>
        <v>0.40018302045328191</v>
      </c>
      <c r="FC47" s="70">
        <f t="shared" ref="FC47:FM47" si="261">(FC8/$FA$8-1)*100</f>
        <v>-0.13239688249943038</v>
      </c>
      <c r="FD47" s="70">
        <f>(FD8/$FA$8-1)*100</f>
        <v>-0.22468505729167365</v>
      </c>
      <c r="FE47" s="70">
        <f t="shared" si="261"/>
        <v>-0.27783807382222303</v>
      </c>
      <c r="FF47" s="70">
        <f t="shared" si="261"/>
        <v>-100</v>
      </c>
      <c r="FG47" s="70">
        <f t="shared" si="261"/>
        <v>-100</v>
      </c>
      <c r="FH47" s="70">
        <f t="shared" si="261"/>
        <v>-100</v>
      </c>
      <c r="FI47" s="70">
        <f t="shared" si="261"/>
        <v>-100</v>
      </c>
      <c r="FJ47" s="70">
        <f t="shared" si="261"/>
        <v>-100</v>
      </c>
      <c r="FK47" s="70">
        <f t="shared" si="261"/>
        <v>-100</v>
      </c>
      <c r="FL47" s="70">
        <f t="shared" si="261"/>
        <v>-100</v>
      </c>
      <c r="FM47" s="70">
        <f t="shared" si="261"/>
        <v>-100</v>
      </c>
    </row>
    <row r="48" spans="1:169" x14ac:dyDescent="0.2">
      <c r="A48" s="69" t="s">
        <v>65</v>
      </c>
      <c r="B48" s="69"/>
      <c r="C48" s="69"/>
      <c r="N48" s="70">
        <f t="shared" ref="N48:Y48" si="262">(N9/$M$9-1)*100</f>
        <v>-0.21166284630783627</v>
      </c>
      <c r="O48" s="70">
        <f t="shared" si="262"/>
        <v>-0.76504493552123076</v>
      </c>
      <c r="P48" s="70">
        <f t="shared" si="262"/>
        <v>-1.6310511993251953</v>
      </c>
      <c r="Q48" s="70">
        <f t="shared" si="262"/>
        <v>-2.7253639001310392</v>
      </c>
      <c r="R48" s="70">
        <f t="shared" si="262"/>
        <v>-3.620158564627407</v>
      </c>
      <c r="S48" s="70">
        <f t="shared" si="262"/>
        <v>-3.2948911909433276</v>
      </c>
      <c r="T48" s="70">
        <f t="shared" si="262"/>
        <v>-3.5274570660866034</v>
      </c>
      <c r="U48" s="70">
        <f t="shared" si="262"/>
        <v>-3.0505720595584318</v>
      </c>
      <c r="V48" s="70">
        <f t="shared" si="262"/>
        <v>-3.2425104517285086</v>
      </c>
      <c r="W48" s="70">
        <f t="shared" si="262"/>
        <v>-2.8419393906114032</v>
      </c>
      <c r="X48" s="70">
        <f t="shared" si="262"/>
        <v>-2.6719518356052019</v>
      </c>
      <c r="Y48" s="70">
        <f t="shared" si="262"/>
        <v>-2.3479626471301973</v>
      </c>
      <c r="Z48" s="70">
        <f t="shared" ref="Z48:AK48" si="263">(Z9/$Y$9-1)*100</f>
        <v>-5.0050895603903633E-2</v>
      </c>
      <c r="AA48" s="70">
        <f t="shared" si="263"/>
        <v>0.27429353749583996</v>
      </c>
      <c r="AB48" s="70">
        <f t="shared" si="263"/>
        <v>-0.35841785075588772</v>
      </c>
      <c r="AC48" s="70">
        <f t="shared" si="263"/>
        <v>-0.70037363063554237</v>
      </c>
      <c r="AD48" s="70">
        <f t="shared" si="263"/>
        <v>-0.76531908038630636</v>
      </c>
      <c r="AE48" s="70">
        <f t="shared" si="263"/>
        <v>-0.39982266239957376</v>
      </c>
      <c r="AF48" s="70">
        <f t="shared" si="263"/>
        <v>0.12117854608362233</v>
      </c>
      <c r="AG48" s="70">
        <f t="shared" si="263"/>
        <v>2.764686156611762</v>
      </c>
      <c r="AH48" s="70">
        <f t="shared" si="263"/>
        <v>2.7397717995056414</v>
      </c>
      <c r="AI48" s="70">
        <f t="shared" si="263"/>
        <v>4.2334177444037779</v>
      </c>
      <c r="AJ48" s="70">
        <f t="shared" si="263"/>
        <v>5.3667144161413383</v>
      </c>
      <c r="AK48" s="70">
        <f t="shared" si="263"/>
        <v>7.3462630916282912</v>
      </c>
      <c r="AL48" s="70">
        <f t="shared" ref="AL48:AW48" si="264">(AL9/$AK$9-1)*100</f>
        <v>3.8184791207688917</v>
      </c>
      <c r="AM48" s="70">
        <f t="shared" si="264"/>
        <v>5.4215101657024256</v>
      </c>
      <c r="AN48" s="70">
        <f t="shared" si="264"/>
        <v>6.8691522332170907</v>
      </c>
      <c r="AO48" s="70">
        <f t="shared" si="264"/>
        <v>5.1276676720541925</v>
      </c>
      <c r="AP48" s="70">
        <f t="shared" si="264"/>
        <v>5.3858576106052825</v>
      </c>
      <c r="AQ48" s="70">
        <f t="shared" si="264"/>
        <v>5.5395632836376496</v>
      </c>
      <c r="AR48" s="70">
        <f t="shared" si="264"/>
        <v>5.8016773149119683</v>
      </c>
      <c r="AS48" s="70">
        <f t="shared" si="264"/>
        <v>6.2373152726666659</v>
      </c>
      <c r="AT48" s="70">
        <f t="shared" si="264"/>
        <v>6.664995806094165</v>
      </c>
      <c r="AU48" s="70">
        <f t="shared" si="264"/>
        <v>7.0156305552517395</v>
      </c>
      <c r="AV48" s="70">
        <f t="shared" si="264"/>
        <v>6.9706728833012876</v>
      </c>
      <c r="AW48" s="70">
        <f t="shared" si="264"/>
        <v>7.8150959386322993</v>
      </c>
      <c r="AX48" s="70">
        <f t="shared" ref="AX48:BI48" si="265">(AX9/$AW$9-1)*100</f>
        <v>0.43514200159466832</v>
      </c>
      <c r="AY48" s="70">
        <f t="shared" si="265"/>
        <v>0.45143500947382176</v>
      </c>
      <c r="AZ48" s="70">
        <f t="shared" si="265"/>
        <v>0.40878413439919825</v>
      </c>
      <c r="BA48" s="70">
        <f t="shared" si="265"/>
        <v>0.63727294583195704</v>
      </c>
      <c r="BB48" s="70">
        <f t="shared" si="265"/>
        <v>1.0844582734208963</v>
      </c>
      <c r="BC48" s="70">
        <f t="shared" si="265"/>
        <v>1.4242359041377828</v>
      </c>
      <c r="BD48" s="70">
        <f t="shared" si="265"/>
        <v>1.6900539305335194</v>
      </c>
      <c r="BE48" s="70">
        <f t="shared" si="265"/>
        <v>2.3915718925459517</v>
      </c>
      <c r="BF48" s="70">
        <f t="shared" si="265"/>
        <v>2.5024629437117252</v>
      </c>
      <c r="BG48" s="70">
        <f t="shared" si="265"/>
        <v>2.6149407709582739</v>
      </c>
      <c r="BH48" s="70">
        <f t="shared" si="265"/>
        <v>2.8642066168617974</v>
      </c>
      <c r="BI48" s="70">
        <f t="shared" si="265"/>
        <v>4.0430649784045647</v>
      </c>
      <c r="BJ48" s="70">
        <f t="shared" ref="BJ48:BU48" si="266">(BJ9/$BI$9-1)*100</f>
        <v>1.6277380177343259</v>
      </c>
      <c r="BK48" s="70">
        <f t="shared" si="266"/>
        <v>2.2365939407155588</v>
      </c>
      <c r="BL48" s="70">
        <f t="shared" si="266"/>
        <v>1.5165093567657273</v>
      </c>
      <c r="BM48" s="70">
        <f t="shared" si="266"/>
        <v>1.3756662054509761</v>
      </c>
      <c r="BN48" s="70">
        <f t="shared" si="266"/>
        <v>1.5622561808184221</v>
      </c>
      <c r="BO48" s="70">
        <f t="shared" si="266"/>
        <v>1.7558241057421764</v>
      </c>
      <c r="BP48" s="70">
        <f t="shared" si="266"/>
        <v>2.3449817384426863</v>
      </c>
      <c r="BQ48" s="70">
        <f t="shared" si="266"/>
        <v>3.4397760729685256</v>
      </c>
      <c r="BR48" s="70">
        <f t="shared" si="266"/>
        <v>5.1781976332883284</v>
      </c>
      <c r="BS48" s="70">
        <f t="shared" si="266"/>
        <v>6.337041459025694</v>
      </c>
      <c r="BT48" s="70">
        <f t="shared" si="266"/>
        <v>6.7103508690618652</v>
      </c>
      <c r="BU48" s="70">
        <f t="shared" si="266"/>
        <v>7.5465859794383583</v>
      </c>
      <c r="BV48" s="70">
        <f t="shared" ref="BV48:CG48" si="267">(BV9/$BU$9-1)*100</f>
        <v>-0.47775370194393929</v>
      </c>
      <c r="BW48" s="70">
        <f t="shared" si="267"/>
        <v>-0.34098263382671412</v>
      </c>
      <c r="BX48" s="70">
        <f t="shared" si="267"/>
        <v>-0.59530768902779085</v>
      </c>
      <c r="BY48" s="70">
        <f t="shared" si="267"/>
        <v>0.20823248517178872</v>
      </c>
      <c r="BZ48" s="70">
        <f t="shared" si="267"/>
        <v>0.88143383163890032</v>
      </c>
      <c r="CA48" s="70">
        <f t="shared" si="267"/>
        <v>1.8276895936381043</v>
      </c>
      <c r="CB48" s="70">
        <f t="shared" si="267"/>
        <v>3.0342052078155657</v>
      </c>
      <c r="CC48" s="70">
        <f t="shared" si="267"/>
        <v>2.8605911334548706</v>
      </c>
      <c r="CD48" s="70">
        <f t="shared" si="267"/>
        <v>2.3121184092127045</v>
      </c>
      <c r="CE48" s="70">
        <f t="shared" si="267"/>
        <v>2.398563691338973</v>
      </c>
      <c r="CF48" s="70">
        <f t="shared" si="267"/>
        <v>2.9527625317726347</v>
      </c>
      <c r="CG48" s="70">
        <f t="shared" si="267"/>
        <v>4.0677752991460592</v>
      </c>
      <c r="CH48" s="70">
        <f t="shared" ref="CH48:CM48" si="268">(CH9/$CG$9-1)*100</f>
        <v>0.7198435131885228</v>
      </c>
      <c r="CI48" s="70">
        <f t="shared" si="268"/>
        <v>0.13367599043032641</v>
      </c>
      <c r="CJ48" s="70">
        <f t="shared" si="268"/>
        <v>-0.85992264069912894</v>
      </c>
      <c r="CK48" s="70">
        <f t="shared" si="268"/>
        <v>-1.679139726050094</v>
      </c>
      <c r="CL48" s="70">
        <f t="shared" si="268"/>
        <v>-1.3314650916245507</v>
      </c>
      <c r="CM48" s="70">
        <f t="shared" si="268"/>
        <v>-1.2285796858829023</v>
      </c>
      <c r="CN48" s="70">
        <f t="shared" ref="CN48:CO48" si="269">(CN9/$CG$9-1)*100</f>
        <v>1.8529771032960163E-2</v>
      </c>
      <c r="CO48" s="70">
        <f t="shared" si="269"/>
        <v>0.14742013530588682</v>
      </c>
      <c r="CP48" s="70">
        <f t="shared" ref="CP48:CS48" si="270">(CP9/$CG$9-1)*100</f>
        <v>0.20688200573362181</v>
      </c>
      <c r="CQ48" s="70">
        <f t="shared" si="270"/>
        <v>1.3253531161319776</v>
      </c>
      <c r="CR48" s="70">
        <f t="shared" si="270"/>
        <v>1.2797226639346793</v>
      </c>
      <c r="CS48" s="70">
        <f t="shared" si="270"/>
        <v>1.22169849958631</v>
      </c>
      <c r="CT48" s="70">
        <f>(CT9/$CS$9-1)*100</f>
        <v>0.34669927546646662</v>
      </c>
      <c r="CU48" s="70">
        <f t="shared" ref="CU48:DE48" si="271">(CU9/$CS$9-1)*100</f>
        <v>1.2767549920967181</v>
      </c>
      <c r="CV48" s="70">
        <f t="shared" si="271"/>
        <v>3.3923643857836083E-2</v>
      </c>
      <c r="CW48" s="70">
        <f t="shared" si="271"/>
        <v>0.78168952098782718</v>
      </c>
      <c r="CX48" s="70">
        <f t="shared" si="271"/>
        <v>1.7792242497243871</v>
      </c>
      <c r="CY48" s="70">
        <f t="shared" si="271"/>
        <v>2.6551758164862216</v>
      </c>
      <c r="CZ48" s="70">
        <f t="shared" si="271"/>
        <v>3.8587369486733358</v>
      </c>
      <c r="DA48" s="70">
        <f t="shared" si="271"/>
        <v>3.5972396675145069</v>
      </c>
      <c r="DB48" s="70">
        <f t="shared" si="271"/>
        <v>3.9657815441577426</v>
      </c>
      <c r="DC48" s="70">
        <f t="shared" si="271"/>
        <v>5.3103041401590279</v>
      </c>
      <c r="DD48" s="70">
        <f t="shared" si="271"/>
        <v>5.2347042152643963</v>
      </c>
      <c r="DE48" s="70">
        <f t="shared" si="271"/>
        <v>5.6962208290482153</v>
      </c>
      <c r="DF48" s="70">
        <f>(DF9/$DE$9-1)*100</f>
        <v>-0.39842354131314206</v>
      </c>
      <c r="DG48" s="70">
        <f t="shared" ref="DG48:DQ48" si="272">(DG9/$DE$9-1)*100</f>
        <v>-0.6325004585849836</v>
      </c>
      <c r="DH48" s="70">
        <f t="shared" si="272"/>
        <v>-0.71208670882663139</v>
      </c>
      <c r="DI48" s="70">
        <f t="shared" si="272"/>
        <v>-0.98539133389754507</v>
      </c>
      <c r="DJ48" s="70">
        <f t="shared" si="272"/>
        <v>-0.85469102339752467</v>
      </c>
      <c r="DK48" s="70">
        <f t="shared" si="272"/>
        <v>-0.77792709183709396</v>
      </c>
      <c r="DL48" s="70">
        <f t="shared" si="272"/>
        <v>-0.27495388348394156</v>
      </c>
      <c r="DM48" s="70">
        <f t="shared" si="272"/>
        <v>0.37953875411063098</v>
      </c>
      <c r="DN48" s="70">
        <f t="shared" si="272"/>
        <v>0.50514012167590661</v>
      </c>
      <c r="DO48" s="70">
        <f t="shared" si="272"/>
        <v>0.45443010567134401</v>
      </c>
      <c r="DP48" s="70">
        <f t="shared" si="272"/>
        <v>0.62754168386065512</v>
      </c>
      <c r="DQ48" s="70">
        <f t="shared" si="272"/>
        <v>1.5117080457701881</v>
      </c>
      <c r="DR48" s="70">
        <f t="shared" ref="DR48:DW48" si="273">(DR9/$DQ$9-1)*100</f>
        <v>0.13591553911109777</v>
      </c>
      <c r="DS48" s="70">
        <f t="shared" si="273"/>
        <v>0.40508909525951431</v>
      </c>
      <c r="DT48" s="70">
        <f t="shared" si="273"/>
        <v>0.21261716069824743</v>
      </c>
      <c r="DU48" s="70">
        <f t="shared" si="273"/>
        <v>-0.38479385589887949</v>
      </c>
      <c r="DV48" s="70">
        <f t="shared" si="273"/>
        <v>-0.25294785326543945</v>
      </c>
      <c r="DW48" s="70">
        <f t="shared" si="273"/>
        <v>0.24297731394276045</v>
      </c>
      <c r="DX48" s="70">
        <f t="shared" ref="DX48:DY48" si="274">(DX9/$DQ$9-1)*100</f>
        <v>0.35701568207802126</v>
      </c>
      <c r="DY48" s="70">
        <f t="shared" si="274"/>
        <v>0.37910374287888349</v>
      </c>
      <c r="DZ48" s="70">
        <f t="shared" ref="DZ48:EA48" si="275">(DZ9/$DQ$9-1)*100</f>
        <v>0.1584351619725366</v>
      </c>
      <c r="EA48" s="70">
        <f t="shared" si="275"/>
        <v>0.21958464802522837</v>
      </c>
      <c r="EB48" s="70">
        <f t="shared" ref="EB48:EC48" si="276">(EB9/$DQ$9-1)*100</f>
        <v>0.60890540850799812</v>
      </c>
      <c r="EC48" s="70">
        <f t="shared" si="276"/>
        <v>0.91309157959644782</v>
      </c>
      <c r="ED48" s="70">
        <f t="shared" ref="ED48:EI48" si="277">(ED9/$EC$9-1)*100</f>
        <v>8.9522684025067356E-2</v>
      </c>
      <c r="EE48" s="70">
        <f t="shared" si="277"/>
        <v>-2.6080203121836565E-2</v>
      </c>
      <c r="EF48" s="70">
        <f t="shared" si="277"/>
        <v>0.12304711450301653</v>
      </c>
      <c r="EG48" s="70">
        <f t="shared" si="277"/>
        <v>3.9558977774722948E-2</v>
      </c>
      <c r="EH48" s="70">
        <f t="shared" si="277"/>
        <v>0.53788318404011104</v>
      </c>
      <c r="EI48" s="70">
        <f t="shared" si="277"/>
        <v>0.84890965187194301</v>
      </c>
      <c r="EJ48" s="70">
        <f t="shared" ref="EJ48:EK48" si="278">(EJ9/$EC$9-1)*100</f>
        <v>1.0380940043597908</v>
      </c>
      <c r="EK48" s="70">
        <f t="shared" si="278"/>
        <v>1.6594221653999153</v>
      </c>
      <c r="EL48" s="70">
        <f t="shared" ref="EL48:EM48" si="279">(EL9/$EC$9-1)*100</f>
        <v>1.8021842245398378</v>
      </c>
      <c r="EM48" s="70">
        <f t="shared" si="279"/>
        <v>2.5251994145794709</v>
      </c>
      <c r="EN48" s="70">
        <f t="shared" ref="EN48:EO48" si="280">(EN9/$EC$9-1)*100</f>
        <v>2.6278047799027204</v>
      </c>
      <c r="EO48" s="70">
        <f t="shared" si="280"/>
        <v>1.0208586807879616</v>
      </c>
      <c r="EP48" s="70">
        <f t="shared" ref="EP48:EU48" si="281">(EP9/$EO$9-1)*100</f>
        <v>-0.40919168895080515</v>
      </c>
      <c r="EQ48" s="70">
        <f t="shared" si="281"/>
        <v>-0.50276979874480654</v>
      </c>
      <c r="ER48" s="70">
        <f t="shared" si="281"/>
        <v>-0.28616752230333775</v>
      </c>
      <c r="ES48" s="70">
        <f t="shared" si="281"/>
        <v>0.31008977768662849</v>
      </c>
      <c r="ET48" s="70">
        <f t="shared" si="281"/>
        <v>-5.5204586163049019E-2</v>
      </c>
      <c r="EU48" s="70">
        <f t="shared" si="281"/>
        <v>0.22532945969413465</v>
      </c>
      <c r="EV48" s="70">
        <f t="shared" ref="EV48:EW48" si="282">(EV9/$EO$9-1)*100</f>
        <v>0.94364438889740221</v>
      </c>
      <c r="EW48" s="70">
        <f t="shared" si="282"/>
        <v>1.785800489071554</v>
      </c>
      <c r="EX48" s="70">
        <f t="shared" ref="EX48:EY48" si="283">(EX9/$EO$9-1)*100</f>
        <v>0.64336125028792157</v>
      </c>
      <c r="EY48" s="70">
        <f t="shared" si="283"/>
        <v>0.68259417289557867</v>
      </c>
      <c r="EZ48" s="70">
        <f t="shared" ref="EZ48:FA48" si="284">(EZ9/$EO$9-1)*100</f>
        <v>0.66737254386586287</v>
      </c>
      <c r="FA48" s="70">
        <f t="shared" si="284"/>
        <v>0.71005896882927466</v>
      </c>
      <c r="FB48" s="70">
        <f>(FB9/$FA$9-1)*100</f>
        <v>0.31973027270237875</v>
      </c>
      <c r="FC48" s="70">
        <f t="shared" ref="FC48:FM48" si="285">(FC9/$FA$9-1)*100</f>
        <v>0.37132782959623523</v>
      </c>
      <c r="FD48" s="70">
        <f t="shared" si="285"/>
        <v>9.8387691416901291E-2</v>
      </c>
      <c r="FE48" s="70">
        <f t="shared" si="285"/>
        <v>-0.402588397968906</v>
      </c>
      <c r="FF48" s="70">
        <f t="shared" si="285"/>
        <v>-100</v>
      </c>
      <c r="FG48" s="70">
        <f t="shared" si="285"/>
        <v>-100</v>
      </c>
      <c r="FH48" s="70">
        <f t="shared" si="285"/>
        <v>-100</v>
      </c>
      <c r="FI48" s="70">
        <f t="shared" si="285"/>
        <v>-100</v>
      </c>
      <c r="FJ48" s="70">
        <f t="shared" si="285"/>
        <v>-100</v>
      </c>
      <c r="FK48" s="70">
        <f t="shared" si="285"/>
        <v>-100</v>
      </c>
      <c r="FL48" s="70">
        <f t="shared" si="285"/>
        <v>-100</v>
      </c>
      <c r="FM48" s="70">
        <f t="shared" si="285"/>
        <v>-100</v>
      </c>
    </row>
    <row r="49" spans="1:169" x14ac:dyDescent="0.2">
      <c r="A49" s="69" t="s">
        <v>12</v>
      </c>
      <c r="B49" s="69"/>
      <c r="C49" s="69"/>
      <c r="N49" s="70">
        <f t="shared" ref="N49:Y49" si="286">(N10/$M$10-1)*100</f>
        <v>0.43097747684550658</v>
      </c>
      <c r="O49" s="70">
        <f t="shared" si="286"/>
        <v>0.34182096422952224</v>
      </c>
      <c r="P49" s="70">
        <f t="shared" si="286"/>
        <v>-4.0668420786482695E-2</v>
      </c>
      <c r="Q49" s="70">
        <f t="shared" si="286"/>
        <v>-0.39635618528485184</v>
      </c>
      <c r="R49" s="70">
        <f t="shared" si="286"/>
        <v>-0.96164072881200768</v>
      </c>
      <c r="S49" s="70">
        <f t="shared" si="286"/>
        <v>-0.7404383805264092</v>
      </c>
      <c r="T49" s="70">
        <f t="shared" si="286"/>
        <v>-0.92650897491289852</v>
      </c>
      <c r="U49" s="70">
        <f t="shared" si="286"/>
        <v>-0.17962463868210765</v>
      </c>
      <c r="V49" s="70">
        <f t="shared" si="286"/>
        <v>-0.81613895514485169</v>
      </c>
      <c r="W49" s="70">
        <f t="shared" si="286"/>
        <v>-0.8411559299857041</v>
      </c>
      <c r="X49" s="70">
        <f t="shared" si="286"/>
        <v>-0.48891635942530653</v>
      </c>
      <c r="Y49" s="70">
        <f t="shared" si="286"/>
        <v>0.25428295814942103</v>
      </c>
      <c r="Z49" s="70">
        <f t="shared" ref="Z49:AK49" si="287">(Z10/$Y$10-1)*100</f>
        <v>0.26367672965126321</v>
      </c>
      <c r="AA49" s="70">
        <f t="shared" si="287"/>
        <v>0.36117005782243528</v>
      </c>
      <c r="AB49" s="70">
        <f t="shared" si="287"/>
        <v>0.33907775582546762</v>
      </c>
      <c r="AC49" s="70">
        <f t="shared" si="287"/>
        <v>-0.30732338926134917</v>
      </c>
      <c r="AD49" s="70">
        <f t="shared" si="287"/>
        <v>-0.78322500846756959</v>
      </c>
      <c r="AE49" s="70">
        <f t="shared" si="287"/>
        <v>-0.55011339635798739</v>
      </c>
      <c r="AF49" s="70">
        <f t="shared" si="287"/>
        <v>0.9596676387299663</v>
      </c>
      <c r="AG49" s="70">
        <f t="shared" si="287"/>
        <v>2.8106627481901514</v>
      </c>
      <c r="AH49" s="70">
        <f t="shared" si="287"/>
        <v>3.5345872929041899</v>
      </c>
      <c r="AI49" s="70">
        <f t="shared" si="287"/>
        <v>4.4638500786137403</v>
      </c>
      <c r="AJ49" s="70">
        <f t="shared" si="287"/>
        <v>5.4440869028753225</v>
      </c>
      <c r="AK49" s="70">
        <f t="shared" si="287"/>
        <v>7.1066459924106429</v>
      </c>
      <c r="AL49" s="70">
        <f t="shared" ref="AL49:AW49" si="288">(AL10/$AK$10-1)*100</f>
        <v>3.0637856641851258</v>
      </c>
      <c r="AM49" s="70">
        <f t="shared" si="288"/>
        <v>5.1512078349813528</v>
      </c>
      <c r="AN49" s="70">
        <f t="shared" si="288"/>
        <v>6.0941244094678604</v>
      </c>
      <c r="AO49" s="70">
        <f t="shared" si="288"/>
        <v>6.3321637748515514</v>
      </c>
      <c r="AP49" s="70">
        <f t="shared" si="288"/>
        <v>6.6507548780686987</v>
      </c>
      <c r="AQ49" s="70">
        <f t="shared" si="288"/>
        <v>6.2379715123182189</v>
      </c>
      <c r="AR49" s="70">
        <f t="shared" si="288"/>
        <v>7.2744660330338995</v>
      </c>
      <c r="AS49" s="70">
        <f t="shared" si="288"/>
        <v>7.3579260746576391</v>
      </c>
      <c r="AT49" s="70">
        <f t="shared" si="288"/>
        <v>8.823993385288853</v>
      </c>
      <c r="AU49" s="70">
        <f t="shared" si="288"/>
        <v>8.8860940584411416</v>
      </c>
      <c r="AV49" s="70">
        <f t="shared" si="288"/>
        <v>8.8979025059003014</v>
      </c>
      <c r="AW49" s="70">
        <f t="shared" si="288"/>
        <v>9.3566949514658049</v>
      </c>
      <c r="AX49" s="70">
        <f t="shared" ref="AX49:BI49" si="289">(AX10/$AW$10-1)*100</f>
        <v>-4.9230429155799893E-2</v>
      </c>
      <c r="AY49" s="70">
        <f t="shared" si="289"/>
        <v>0.56085659892601836</v>
      </c>
      <c r="AZ49" s="70">
        <f t="shared" si="289"/>
        <v>1.1051153007825221</v>
      </c>
      <c r="BA49" s="70">
        <f t="shared" si="289"/>
        <v>2.3841197358755339</v>
      </c>
      <c r="BB49" s="70">
        <f t="shared" si="289"/>
        <v>3.3517142068487438</v>
      </c>
      <c r="BC49" s="70">
        <f t="shared" si="289"/>
        <v>3.3765843679736562</v>
      </c>
      <c r="BD49" s="70">
        <f t="shared" si="289"/>
        <v>3.3760578385259032</v>
      </c>
      <c r="BE49" s="70">
        <f t="shared" si="289"/>
        <v>3.211399713844143</v>
      </c>
      <c r="BF49" s="70">
        <f t="shared" si="289"/>
        <v>3.1811559376335952</v>
      </c>
      <c r="BG49" s="70">
        <f t="shared" si="289"/>
        <v>3.0148958185251651</v>
      </c>
      <c r="BH49" s="70">
        <f t="shared" si="289"/>
        <v>3.8941331259907175</v>
      </c>
      <c r="BI49" s="70">
        <f t="shared" si="289"/>
        <v>4.0536346563533332</v>
      </c>
      <c r="BJ49" s="70">
        <f t="shared" ref="BJ49:BU49" si="290">(BJ10/$BI$10-1)*100</f>
        <v>1.766214284309231</v>
      </c>
      <c r="BK49" s="70">
        <f t="shared" si="290"/>
        <v>3.0868689292922191</v>
      </c>
      <c r="BL49" s="70">
        <f t="shared" si="290"/>
        <v>3.5207256446053714</v>
      </c>
      <c r="BM49" s="70">
        <f t="shared" si="290"/>
        <v>2.2340435613868337</v>
      </c>
      <c r="BN49" s="70">
        <f t="shared" si="290"/>
        <v>1.988009046745165</v>
      </c>
      <c r="BO49" s="70">
        <f t="shared" si="290"/>
        <v>1.6996366855135836</v>
      </c>
      <c r="BP49" s="70">
        <f t="shared" si="290"/>
        <v>2.9991625956775625</v>
      </c>
      <c r="BQ49" s="70">
        <f t="shared" si="290"/>
        <v>6.8261710085458116</v>
      </c>
      <c r="BR49" s="70">
        <f t="shared" si="290"/>
        <v>10.92991245890822</v>
      </c>
      <c r="BS49" s="70">
        <f t="shared" si="290"/>
        <v>12.663535791519532</v>
      </c>
      <c r="BT49" s="70">
        <f t="shared" si="290"/>
        <v>10.750001075257941</v>
      </c>
      <c r="BU49" s="70">
        <f t="shared" si="290"/>
        <v>8.3102754926769773</v>
      </c>
      <c r="BV49" s="70">
        <f t="shared" ref="BV49:CG49" si="291">(BV10/$BU$10-1)*100</f>
        <v>-2.1184187644188612</v>
      </c>
      <c r="BW49" s="70">
        <f t="shared" si="291"/>
        <v>5.194912207693303E-2</v>
      </c>
      <c r="BX49" s="70">
        <f t="shared" si="291"/>
        <v>1.061392034716957</v>
      </c>
      <c r="BY49" s="70">
        <f t="shared" si="291"/>
        <v>1.1626547360295447</v>
      </c>
      <c r="BZ49" s="70">
        <f t="shared" si="291"/>
        <v>2.4103999838102297</v>
      </c>
      <c r="CA49" s="70">
        <f t="shared" si="291"/>
        <v>3.2841237652869948</v>
      </c>
      <c r="CB49" s="70">
        <f t="shared" si="291"/>
        <v>4.3734335191514484</v>
      </c>
      <c r="CC49" s="70">
        <f t="shared" si="291"/>
        <v>3.7451487060264466</v>
      </c>
      <c r="CD49" s="70">
        <f t="shared" si="291"/>
        <v>3.3133411081123887</v>
      </c>
      <c r="CE49" s="70">
        <f t="shared" si="291"/>
        <v>3.8562250752831373</v>
      </c>
      <c r="CF49" s="70">
        <f t="shared" si="291"/>
        <v>7.3398274110051842</v>
      </c>
      <c r="CG49" s="70">
        <f t="shared" si="291"/>
        <v>9.0847038984595017</v>
      </c>
      <c r="CH49" s="70">
        <f t="shared" ref="CH49:CM49" si="292">(CH10/$CG$10-1)*100</f>
        <v>0.29191303197455554</v>
      </c>
      <c r="CI49" s="70">
        <f t="shared" si="292"/>
        <v>-0.6360150466327319</v>
      </c>
      <c r="CJ49" s="70">
        <f t="shared" si="292"/>
        <v>-2.5100061491383663</v>
      </c>
      <c r="CK49" s="70">
        <f t="shared" si="292"/>
        <v>-2.2102359630832513</v>
      </c>
      <c r="CL49" s="70">
        <f t="shared" si="292"/>
        <v>0.10546930003847432</v>
      </c>
      <c r="CM49" s="70">
        <f t="shared" si="292"/>
        <v>-1.2666000817952661</v>
      </c>
      <c r="CN49" s="70">
        <f t="shared" ref="CN49:CO49" si="293">(CN10/$CG$10-1)*100</f>
        <v>0.95770801248595827</v>
      </c>
      <c r="CO49" s="70">
        <f t="shared" si="293"/>
        <v>-0.62103260151121775</v>
      </c>
      <c r="CP49" s="70">
        <f t="shared" ref="CP49:CS49" si="294">(CP10/$CG$10-1)*100</f>
        <v>0.31486247482250818</v>
      </c>
      <c r="CQ49" s="70">
        <f t="shared" si="294"/>
        <v>0.73742643699292731</v>
      </c>
      <c r="CR49" s="70">
        <f t="shared" si="294"/>
        <v>2.1108913446234778</v>
      </c>
      <c r="CS49" s="70">
        <f t="shared" si="294"/>
        <v>1.743357870354556</v>
      </c>
      <c r="CT49" s="70">
        <f>(CT10/$CS$10-1)*100</f>
        <v>-0.73294123051581561</v>
      </c>
      <c r="CU49" s="70">
        <f t="shared" ref="CU49:DE49" si="295">(CU10/$CS$10-1)*100</f>
        <v>-0.38144533875931197</v>
      </c>
      <c r="CV49" s="70">
        <f t="shared" si="295"/>
        <v>1.1699197421023877</v>
      </c>
      <c r="CW49" s="70">
        <f t="shared" si="295"/>
        <v>4.4015702574469184</v>
      </c>
      <c r="CX49" s="70">
        <f t="shared" si="295"/>
        <v>11.276645617803659</v>
      </c>
      <c r="CY49" s="70">
        <f t="shared" si="295"/>
        <v>10.319499313058667</v>
      </c>
      <c r="CZ49" s="70">
        <f t="shared" si="295"/>
        <v>6.9432086348353961</v>
      </c>
      <c r="DA49" s="70">
        <f t="shared" si="295"/>
        <v>3.2026189467107447</v>
      </c>
      <c r="DB49" s="70">
        <f t="shared" si="295"/>
        <v>4.1649333446532877</v>
      </c>
      <c r="DC49" s="70">
        <f t="shared" si="295"/>
        <v>4.1785832724300809</v>
      </c>
      <c r="DD49" s="70">
        <f t="shared" si="295"/>
        <v>4.6375898619303024</v>
      </c>
      <c r="DE49" s="70">
        <f t="shared" si="295"/>
        <v>7.5121873077314216</v>
      </c>
      <c r="DF49" s="70">
        <f>(DF10/$DE$10-1)*100</f>
        <v>-0.92143409402110077</v>
      </c>
      <c r="DG49" s="70">
        <f t="shared" ref="DG49:DQ49" si="296">(DG10/$DE$10-1)*100</f>
        <v>-0.21970125988691747</v>
      </c>
      <c r="DH49" s="70">
        <f t="shared" si="296"/>
        <v>0.18984793429890345</v>
      </c>
      <c r="DI49" s="70">
        <f t="shared" si="296"/>
        <v>7.6040156041523588E-2</v>
      </c>
      <c r="DJ49" s="70">
        <f t="shared" si="296"/>
        <v>8.3437157209087509E-2</v>
      </c>
      <c r="DK49" s="70">
        <f t="shared" si="296"/>
        <v>0.39529461541101263</v>
      </c>
      <c r="DL49" s="70">
        <f t="shared" si="296"/>
        <v>1.4466876833432174</v>
      </c>
      <c r="DM49" s="70">
        <f t="shared" si="296"/>
        <v>5.889610494208064</v>
      </c>
      <c r="DN49" s="70">
        <f t="shared" si="296"/>
        <v>10.835562542421417</v>
      </c>
      <c r="DO49" s="70">
        <f t="shared" si="296"/>
        <v>11.073687851583358</v>
      </c>
      <c r="DP49" s="70">
        <f t="shared" si="296"/>
        <v>11.584552626997491</v>
      </c>
      <c r="DQ49" s="70">
        <f t="shared" si="296"/>
        <v>11.731364265416232</v>
      </c>
      <c r="DR49" s="70">
        <f t="shared" ref="DR49:DW49" si="297">(DR10/$DQ$10-1)*100</f>
        <v>0.2201517628721561</v>
      </c>
      <c r="DS49" s="70">
        <f t="shared" si="297"/>
        <v>0.62838441226689135</v>
      </c>
      <c r="DT49" s="70">
        <f t="shared" si="297"/>
        <v>0.64337965129983576</v>
      </c>
      <c r="DU49" s="70">
        <f t="shared" si="297"/>
        <v>0.30399176555768737</v>
      </c>
      <c r="DV49" s="70">
        <f t="shared" si="297"/>
        <v>0.20750532898012874</v>
      </c>
      <c r="DW49" s="70">
        <f t="shared" si="297"/>
        <v>0.69295313753057197</v>
      </c>
      <c r="DX49" s="70">
        <f t="shared" ref="DX49:DY49" si="298">(DX10/$DQ$10-1)*100</f>
        <v>0.82048710113871159</v>
      </c>
      <c r="DY49" s="70">
        <f t="shared" si="298"/>
        <v>0.94603049356267732</v>
      </c>
      <c r="DZ49" s="70">
        <f t="shared" ref="DZ49:EA49" si="299">(DZ10/$DQ$10-1)*100</f>
        <v>0.65072066362497072</v>
      </c>
      <c r="EA49" s="70">
        <f t="shared" si="299"/>
        <v>1.2196886942345886</v>
      </c>
      <c r="EB49" s="70">
        <f t="shared" ref="EB49:EC49" si="300">(EB10/$DQ$10-1)*100</f>
        <v>1.2830830550323746</v>
      </c>
      <c r="EC49" s="70">
        <f t="shared" si="300"/>
        <v>1.6581943272920618</v>
      </c>
      <c r="ED49" s="70">
        <f t="shared" ref="ED49:EI49" si="301">(ED10/$EC$10-1)*100</f>
        <v>0.20540034497502635</v>
      </c>
      <c r="EE49" s="70">
        <f t="shared" si="301"/>
        <v>0.35669636932340598</v>
      </c>
      <c r="EF49" s="70">
        <f t="shared" si="301"/>
        <v>0.54761582909728101</v>
      </c>
      <c r="EG49" s="70">
        <f t="shared" si="301"/>
        <v>0.86833920642350737</v>
      </c>
      <c r="EH49" s="70">
        <f t="shared" si="301"/>
        <v>0.4290860285010023</v>
      </c>
      <c r="EI49" s="70">
        <f t="shared" si="301"/>
        <v>0.66822874025476153</v>
      </c>
      <c r="EJ49" s="70">
        <f t="shared" ref="EJ49:EK49" si="302">(EJ10/$EC$10-1)*100</f>
        <v>1.3305630408652958</v>
      </c>
      <c r="EK49" s="70">
        <f t="shared" si="302"/>
        <v>1.500762511559639</v>
      </c>
      <c r="EL49" s="70">
        <f t="shared" ref="EL49:EM49" si="303">(EL10/$EC$10-1)*100</f>
        <v>0.75749361095946988</v>
      </c>
      <c r="EM49" s="70">
        <f t="shared" si="303"/>
        <v>1.4461396444951369</v>
      </c>
      <c r="EN49" s="70">
        <f t="shared" ref="EN49:EO49" si="304">(EN10/$EC$10-1)*100</f>
        <v>0.96272889414930063</v>
      </c>
      <c r="EO49" s="70">
        <f t="shared" si="304"/>
        <v>0.30854946065865807</v>
      </c>
      <c r="EP49" s="70">
        <f t="shared" ref="EP49:EU49" si="305">(EP10/$EO$10-1)*100</f>
        <v>-0.39270438595491175</v>
      </c>
      <c r="EQ49" s="70">
        <f t="shared" si="305"/>
        <v>-0.39368740207414987</v>
      </c>
      <c r="ER49" s="70">
        <f t="shared" si="305"/>
        <v>0.27361913734096355</v>
      </c>
      <c r="ES49" s="70">
        <f t="shared" si="305"/>
        <v>1.318582637517518</v>
      </c>
      <c r="ET49" s="70">
        <f t="shared" si="305"/>
        <v>0.33107929529665459</v>
      </c>
      <c r="EU49" s="70">
        <f t="shared" si="305"/>
        <v>0.28206070636884739</v>
      </c>
      <c r="EV49" s="70">
        <f t="shared" ref="EV49:EW49" si="306">(EV10/$EO$10-1)*100</f>
        <v>0.17361698837381478</v>
      </c>
      <c r="EW49" s="70">
        <f t="shared" si="306"/>
        <v>-3.7345319609982663E-2</v>
      </c>
      <c r="EX49" s="70">
        <f t="shared" ref="EX49:EY49" si="307">(EX10/$EO$10-1)*100</f>
        <v>-0.30690031668648698</v>
      </c>
      <c r="EY49" s="70">
        <f t="shared" si="307"/>
        <v>-0.72100252812838939</v>
      </c>
      <c r="EZ49" s="70">
        <f t="shared" ref="EZ49:FA49" si="308">(EZ10/$EO$10-1)*100</f>
        <v>-0.6843467248341728</v>
      </c>
      <c r="FA49" s="70">
        <f t="shared" si="308"/>
        <v>-0.36136741725365518</v>
      </c>
      <c r="FB49" s="70">
        <f>(FB10/$FA$10-1)*100</f>
        <v>0.56269438278673256</v>
      </c>
      <c r="FC49" s="70">
        <f t="shared" ref="FC49:FM49" si="309">(FC10/$FA$10-1)*100</f>
        <v>0.5929407855665092</v>
      </c>
      <c r="FD49" s="70">
        <f t="shared" si="309"/>
        <v>-0.22515041418632586</v>
      </c>
      <c r="FE49" s="70">
        <f t="shared" si="309"/>
        <v>-0.773597455735342</v>
      </c>
      <c r="FF49" s="70">
        <f t="shared" si="309"/>
        <v>-100</v>
      </c>
      <c r="FG49" s="70">
        <f t="shared" si="309"/>
        <v>-100</v>
      </c>
      <c r="FH49" s="70">
        <f t="shared" si="309"/>
        <v>-100</v>
      </c>
      <c r="FI49" s="70">
        <f t="shared" si="309"/>
        <v>-100</v>
      </c>
      <c r="FJ49" s="70">
        <f t="shared" si="309"/>
        <v>-100</v>
      </c>
      <c r="FK49" s="70">
        <f t="shared" si="309"/>
        <v>-100</v>
      </c>
      <c r="FL49" s="70">
        <f t="shared" si="309"/>
        <v>-100</v>
      </c>
      <c r="FM49" s="70">
        <f t="shared" si="309"/>
        <v>-100</v>
      </c>
    </row>
    <row r="50" spans="1:169" x14ac:dyDescent="0.2">
      <c r="A50" s="69" t="s">
        <v>13</v>
      </c>
      <c r="B50" s="69"/>
      <c r="C50" s="69"/>
      <c r="N50" s="70">
        <f t="shared" ref="N50:Y50" si="310">(N11/$M$11-1)*100</f>
        <v>0.47098486466936595</v>
      </c>
      <c r="O50" s="70">
        <f t="shared" si="310"/>
        <v>0.27654595239037238</v>
      </c>
      <c r="P50" s="70">
        <f t="shared" si="310"/>
        <v>-1.9487090182068734E-2</v>
      </c>
      <c r="Q50" s="70">
        <f t="shared" si="310"/>
        <v>-0.12200898251032433</v>
      </c>
      <c r="R50" s="70">
        <f t="shared" si="310"/>
        <v>-0.14672958592666374</v>
      </c>
      <c r="S50" s="70">
        <f t="shared" si="310"/>
        <v>0.14929007664687965</v>
      </c>
      <c r="T50" s="70">
        <f t="shared" si="310"/>
        <v>-0.2380460600655776</v>
      </c>
      <c r="U50" s="70">
        <f t="shared" si="310"/>
        <v>0.47415064260032391</v>
      </c>
      <c r="V50" s="70">
        <f t="shared" si="310"/>
        <v>0.50542715314423337</v>
      </c>
      <c r="W50" s="70">
        <f t="shared" si="310"/>
        <v>0.88292399107203767</v>
      </c>
      <c r="X50" s="70">
        <f t="shared" si="310"/>
        <v>0.65671218387999275</v>
      </c>
      <c r="Y50" s="70">
        <f t="shared" si="310"/>
        <v>0.95817581750652359</v>
      </c>
      <c r="Z50" s="70">
        <f t="shared" ref="Z50:AK50" si="311">(Z11/$Y$11-1)*100</f>
        <v>0.39236345524495952</v>
      </c>
      <c r="AA50" s="70">
        <f t="shared" si="311"/>
        <v>0.72895141818198894</v>
      </c>
      <c r="AB50" s="70">
        <f t="shared" si="311"/>
        <v>0.78824640832906301</v>
      </c>
      <c r="AC50" s="70">
        <f t="shared" si="311"/>
        <v>1.1827629562765951</v>
      </c>
      <c r="AD50" s="70">
        <f t="shared" si="311"/>
        <v>1.0248058096127943</v>
      </c>
      <c r="AE50" s="70">
        <f t="shared" si="311"/>
        <v>1.1964738145043841</v>
      </c>
      <c r="AF50" s="70">
        <f t="shared" si="311"/>
        <v>1.6399136869944542</v>
      </c>
      <c r="AG50" s="70">
        <f t="shared" si="311"/>
        <v>2.7543668402476129</v>
      </c>
      <c r="AH50" s="70">
        <f t="shared" si="311"/>
        <v>3.4575691176865542</v>
      </c>
      <c r="AI50" s="70">
        <f t="shared" si="311"/>
        <v>4.807569265144207</v>
      </c>
      <c r="AJ50" s="70">
        <f t="shared" si="311"/>
        <v>5.6791410285603749</v>
      </c>
      <c r="AK50" s="70">
        <f t="shared" si="311"/>
        <v>7.4689453042321219</v>
      </c>
      <c r="AL50" s="70">
        <f t="shared" ref="AL50:AW50" si="312">(AL11/$AK$11-1)*100</f>
        <v>0.53416217685005041</v>
      </c>
      <c r="AM50" s="70">
        <f t="shared" si="312"/>
        <v>2.2448446605497274</v>
      </c>
      <c r="AN50" s="70">
        <f t="shared" si="312"/>
        <v>3.4450519654049883</v>
      </c>
      <c r="AO50" s="70">
        <f t="shared" si="312"/>
        <v>3.8562926119837693</v>
      </c>
      <c r="AP50" s="70">
        <f t="shared" si="312"/>
        <v>3.9370667512923951</v>
      </c>
      <c r="AQ50" s="70">
        <f t="shared" si="312"/>
        <v>4.1435175958047132</v>
      </c>
      <c r="AR50" s="70">
        <f t="shared" si="312"/>
        <v>4.5916119940068834</v>
      </c>
      <c r="AS50" s="70">
        <f t="shared" si="312"/>
        <v>4.8863235242346814</v>
      </c>
      <c r="AT50" s="70">
        <f t="shared" si="312"/>
        <v>5.0270340153969473</v>
      </c>
      <c r="AU50" s="70">
        <f t="shared" si="312"/>
        <v>5.5154468934496492</v>
      </c>
      <c r="AV50" s="70">
        <f t="shared" si="312"/>
        <v>5.852137145948122</v>
      </c>
      <c r="AW50" s="70">
        <f t="shared" si="312"/>
        <v>6.4202726299506629</v>
      </c>
      <c r="AX50" s="70">
        <f t="shared" ref="AX50:BI50" si="313">(AX11/$AW$11-1)*100</f>
        <v>4.6908076967810963E-2</v>
      </c>
      <c r="AY50" s="70">
        <f t="shared" si="313"/>
        <v>0.55495737657673683</v>
      </c>
      <c r="AZ50" s="70">
        <f t="shared" si="313"/>
        <v>0.93766618825910086</v>
      </c>
      <c r="BA50" s="70">
        <f t="shared" si="313"/>
        <v>1.2600790566890785</v>
      </c>
      <c r="BB50" s="70">
        <f t="shared" si="313"/>
        <v>1.7527717483305949</v>
      </c>
      <c r="BC50" s="70">
        <f t="shared" si="313"/>
        <v>2.0524761287205706</v>
      </c>
      <c r="BD50" s="70">
        <f t="shared" si="313"/>
        <v>2.4884752842511126</v>
      </c>
      <c r="BE50" s="70">
        <f t="shared" si="313"/>
        <v>2.5190461527907271</v>
      </c>
      <c r="BF50" s="70">
        <f t="shared" si="313"/>
        <v>2.7068746374147024</v>
      </c>
      <c r="BG50" s="70">
        <f t="shared" si="313"/>
        <v>2.9870836839202886</v>
      </c>
      <c r="BH50" s="70">
        <f t="shared" si="313"/>
        <v>3.7248257959310527</v>
      </c>
      <c r="BI50" s="70">
        <f t="shared" si="313"/>
        <v>3.9630476234929102</v>
      </c>
      <c r="BJ50" s="70">
        <f t="shared" ref="BJ50:BU50" si="314">(BJ11/$BI$11-1)*100</f>
        <v>0.55999286407886206</v>
      </c>
      <c r="BK50" s="70">
        <f t="shared" si="314"/>
        <v>1.3923315060041075</v>
      </c>
      <c r="BL50" s="70">
        <f t="shared" si="314"/>
        <v>1.5375719902138485</v>
      </c>
      <c r="BM50" s="70">
        <f t="shared" si="314"/>
        <v>1.7805779359218787</v>
      </c>
      <c r="BN50" s="70">
        <f t="shared" si="314"/>
        <v>2.2762013503096812</v>
      </c>
      <c r="BO50" s="70">
        <f t="shared" si="314"/>
        <v>2.5776222819041461</v>
      </c>
      <c r="BP50" s="70">
        <f t="shared" si="314"/>
        <v>2.9388042079926624</v>
      </c>
      <c r="BQ50" s="70">
        <f t="shared" si="314"/>
        <v>4.2840574366808992</v>
      </c>
      <c r="BR50" s="70">
        <f t="shared" si="314"/>
        <v>5.4851284935054201</v>
      </c>
      <c r="BS50" s="70">
        <f t="shared" si="314"/>
        <v>5.8258299988189099</v>
      </c>
      <c r="BT50" s="70">
        <f t="shared" si="314"/>
        <v>5.7377856235230285</v>
      </c>
      <c r="BU50" s="70">
        <f t="shared" si="314"/>
        <v>5.8090188296622047</v>
      </c>
      <c r="BV50" s="70">
        <f t="shared" ref="BV50:CG50" si="315">(BV11/$BU$11-1)*100</f>
        <v>0.23450495631938129</v>
      </c>
      <c r="BW50" s="70">
        <f t="shared" si="315"/>
        <v>0.97947783029881386</v>
      </c>
      <c r="BX50" s="70">
        <f t="shared" si="315"/>
        <v>1.3582740918676617</v>
      </c>
      <c r="BY50" s="70">
        <f t="shared" si="315"/>
        <v>1.7229189975451753</v>
      </c>
      <c r="BZ50" s="70">
        <f t="shared" si="315"/>
        <v>2.0310396063597969</v>
      </c>
      <c r="CA50" s="70">
        <f t="shared" si="315"/>
        <v>3.1082929515317215</v>
      </c>
      <c r="CB50" s="70">
        <f t="shared" si="315"/>
        <v>3.8211027573280543</v>
      </c>
      <c r="CC50" s="70">
        <f t="shared" si="315"/>
        <v>3.626488828577723</v>
      </c>
      <c r="CD50" s="70">
        <f t="shared" si="315"/>
        <v>3.2708899855113049</v>
      </c>
      <c r="CE50" s="70">
        <f t="shared" si="315"/>
        <v>3.2406265690905434</v>
      </c>
      <c r="CF50" s="70">
        <f t="shared" si="315"/>
        <v>3.989755408901785</v>
      </c>
      <c r="CG50" s="70">
        <f t="shared" si="315"/>
        <v>4.7611175605543954</v>
      </c>
      <c r="CH50" s="70">
        <f t="shared" ref="CH50:CM50" si="316">(CH11/$CG$11-1)*100</f>
        <v>0.84226903279966958</v>
      </c>
      <c r="CI50" s="70">
        <f t="shared" si="316"/>
        <v>1.1011469594946366</v>
      </c>
      <c r="CJ50" s="70">
        <f t="shared" si="316"/>
        <v>0.83598866310874431</v>
      </c>
      <c r="CK50" s="70">
        <f t="shared" si="316"/>
        <v>0.2630933179923467</v>
      </c>
      <c r="CL50" s="70">
        <f t="shared" si="316"/>
        <v>0.51866373036693059</v>
      </c>
      <c r="CM50" s="70">
        <f t="shared" si="316"/>
        <v>0.53591702102846472</v>
      </c>
      <c r="CN50" s="70">
        <f t="shared" ref="CN50:CO50" si="317">(CN11/$CG$11-1)*100</f>
        <v>0.97488230051179237</v>
      </c>
      <c r="CO50" s="70">
        <f t="shared" si="317"/>
        <v>1.0155100091760572</v>
      </c>
      <c r="CP50" s="70">
        <f t="shared" ref="CP50:CS50" si="318">(CP11/$CG$11-1)*100</f>
        <v>1.4001063049436491</v>
      </c>
      <c r="CQ50" s="70">
        <f t="shared" si="318"/>
        <v>1.4727340685942059</v>
      </c>
      <c r="CR50" s="70">
        <f t="shared" si="318"/>
        <v>1.3564694985145787</v>
      </c>
      <c r="CS50" s="70">
        <f t="shared" si="318"/>
        <v>1.4123617344251382</v>
      </c>
      <c r="CT50" s="70">
        <f>(CT11/$CS$11-1)*100</f>
        <v>0.46150324735649839</v>
      </c>
      <c r="CU50" s="70">
        <f t="shared" ref="CU50:DE50" si="319">(CU11/$CS$11-1)*100</f>
        <v>0.91628523485238755</v>
      </c>
      <c r="CV50" s="70">
        <f t="shared" si="319"/>
        <v>1.0324191656707615</v>
      </c>
      <c r="CW50" s="70">
        <f t="shared" si="319"/>
        <v>1.0057090333115415</v>
      </c>
      <c r="CX50" s="70">
        <f t="shared" si="319"/>
        <v>1.821640103489508</v>
      </c>
      <c r="CY50" s="70">
        <f t="shared" si="319"/>
        <v>1.5193579932591961</v>
      </c>
      <c r="CZ50" s="70">
        <f t="shared" si="319"/>
        <v>1.2146681762183364</v>
      </c>
      <c r="DA50" s="70">
        <f t="shared" si="319"/>
        <v>1.4808775897916293</v>
      </c>
      <c r="DB50" s="70">
        <f t="shared" si="319"/>
        <v>1.6759062690895332</v>
      </c>
      <c r="DC50" s="70">
        <f t="shared" si="319"/>
        <v>2.0166737920071398</v>
      </c>
      <c r="DD50" s="70">
        <f t="shared" si="319"/>
        <v>2.3606530499255873</v>
      </c>
      <c r="DE50" s="70">
        <f t="shared" si="319"/>
        <v>2.7477163099053126</v>
      </c>
      <c r="DF50" s="70">
        <f>(DF11/$DE$11-1)*100</f>
        <v>0.25141448248717779</v>
      </c>
      <c r="DG50" s="70">
        <f t="shared" ref="DG50:DQ50" si="320">(DG11/$DE$11-1)*100</f>
        <v>0.24433035151987248</v>
      </c>
      <c r="DH50" s="70">
        <f t="shared" si="320"/>
        <v>6.728167727234613E-2</v>
      </c>
      <c r="DI50" s="70">
        <f t="shared" si="320"/>
        <v>-3.2087064526464815E-2</v>
      </c>
      <c r="DJ50" s="70">
        <f t="shared" si="320"/>
        <v>0.13944924701432271</v>
      </c>
      <c r="DK50" s="70">
        <f t="shared" si="320"/>
        <v>0.32359779623405416</v>
      </c>
      <c r="DL50" s="70">
        <f t="shared" si="320"/>
        <v>0.68056519574166696</v>
      </c>
      <c r="DM50" s="70">
        <f t="shared" si="320"/>
        <v>0.87118649088384625</v>
      </c>
      <c r="DN50" s="70">
        <f t="shared" si="320"/>
        <v>1.6513120415636573</v>
      </c>
      <c r="DO50" s="70">
        <f t="shared" si="320"/>
        <v>1.0423599006552431</v>
      </c>
      <c r="DP50" s="70">
        <f t="shared" si="320"/>
        <v>1.0830150273134276</v>
      </c>
      <c r="DQ50" s="70">
        <f t="shared" si="320"/>
        <v>1.8633165223930215</v>
      </c>
      <c r="DR50" s="70">
        <f t="shared" ref="DR50:DW50" si="321">(DR11/$DQ$11-1)*100</f>
        <v>6.7409311705790564E-2</v>
      </c>
      <c r="DS50" s="70">
        <f t="shared" si="321"/>
        <v>0.55974296013467928</v>
      </c>
      <c r="DT50" s="70">
        <f t="shared" si="321"/>
        <v>0.54336942936010768</v>
      </c>
      <c r="DU50" s="70">
        <f t="shared" si="321"/>
        <v>0.38060861100950305</v>
      </c>
      <c r="DV50" s="70">
        <f t="shared" si="321"/>
        <v>0.43951581887062829</v>
      </c>
      <c r="DW50" s="70">
        <f t="shared" si="321"/>
        <v>0.49536124122557812</v>
      </c>
      <c r="DX50" s="70">
        <f t="shared" ref="DX50:DY50" si="322">(DX11/$DQ$11-1)*100</f>
        <v>0.42659347871778497</v>
      </c>
      <c r="DY50" s="70">
        <f t="shared" si="322"/>
        <v>0.51250972701712971</v>
      </c>
      <c r="DZ50" s="70">
        <f t="shared" ref="DZ50:EA50" si="323">(DZ11/$DQ$11-1)*100</f>
        <v>0.39204591758792429</v>
      </c>
      <c r="EA50" s="70">
        <f t="shared" si="323"/>
        <v>0.65559494233891069</v>
      </c>
      <c r="EB50" s="70">
        <f t="shared" ref="EB50:EC50" si="324">(EB11/$DQ$11-1)*100</f>
        <v>0.85067555380646809</v>
      </c>
      <c r="EC50" s="70">
        <f t="shared" si="324"/>
        <v>1.1784637280520371</v>
      </c>
      <c r="ED50" s="70">
        <f t="shared" ref="ED50:EI50" si="325">(ED11/$EC$11-1)*100</f>
        <v>0.17547026055084736</v>
      </c>
      <c r="EE50" s="70">
        <f t="shared" si="325"/>
        <v>-2.3168863345679469E-2</v>
      </c>
      <c r="EF50" s="70">
        <f t="shared" si="325"/>
        <v>-1.4461641431129379E-2</v>
      </c>
      <c r="EG50" s="70">
        <f t="shared" si="325"/>
        <v>0.17165836014456648</v>
      </c>
      <c r="EH50" s="70">
        <f t="shared" si="325"/>
        <v>0.57431596651837946</v>
      </c>
      <c r="EI50" s="70">
        <f t="shared" si="325"/>
        <v>0.60075743608050125</v>
      </c>
      <c r="EJ50" s="70">
        <f t="shared" ref="EJ50:EK50" si="326">(EJ11/$EC$11-1)*100</f>
        <v>0.71841713109868088</v>
      </c>
      <c r="EK50" s="70">
        <f t="shared" si="326"/>
        <v>1.1539042844042946</v>
      </c>
      <c r="EL50" s="70">
        <f t="shared" ref="EL50:EM50" si="327">(EL11/$EC$11-1)*100</f>
        <v>0.90248921475331034</v>
      </c>
      <c r="EM50" s="70">
        <f t="shared" si="327"/>
        <v>1.6189314386824583</v>
      </c>
      <c r="EN50" s="70">
        <f t="shared" ref="EN50:EO50" si="328">(EN11/$EC$11-1)*100</f>
        <v>1.5020959359977715</v>
      </c>
      <c r="EO50" s="70">
        <f t="shared" si="328"/>
        <v>0.76572634689786589</v>
      </c>
      <c r="EP50" s="70">
        <f t="shared" ref="EP50:EU50" si="329">(EP11/$EO$11-1)*100</f>
        <v>0.20031155902242581</v>
      </c>
      <c r="EQ50" s="70">
        <f t="shared" si="329"/>
        <v>0.44915241031631137</v>
      </c>
      <c r="ER50" s="70">
        <f t="shared" si="329"/>
        <v>0.40875689648425251</v>
      </c>
      <c r="ES50" s="70">
        <f t="shared" si="329"/>
        <v>0.78650877715857881</v>
      </c>
      <c r="ET50" s="70">
        <f t="shared" si="329"/>
        <v>1.3060719506509777</v>
      </c>
      <c r="EU50" s="70">
        <f t="shared" si="329"/>
        <v>1.4507037580032023</v>
      </c>
      <c r="EV50" s="70">
        <f t="shared" ref="EV50:EW50" si="330">(EV11/$EO$11-1)*100</f>
        <v>1.0322802177722412</v>
      </c>
      <c r="EW50" s="70">
        <f t="shared" si="330"/>
        <v>0.80767146215945385</v>
      </c>
      <c r="EX50" s="70">
        <f t="shared" ref="EX50:EY50" si="331">(EX11/$EO$11-1)*100</f>
        <v>0.42911320017153809</v>
      </c>
      <c r="EY50" s="70">
        <f t="shared" si="331"/>
        <v>0.81099393616788085</v>
      </c>
      <c r="EZ50" s="70">
        <f t="shared" ref="EZ50:FA50" si="332">(EZ11/$EO$11-1)*100</f>
        <v>0.69209458664811763</v>
      </c>
      <c r="FA50" s="70">
        <f t="shared" si="332"/>
        <v>1.0004695326789381</v>
      </c>
      <c r="FB50" s="70">
        <f>(FB11/$FA$11-1)*100</f>
        <v>0.36767281519516359</v>
      </c>
      <c r="FC50" s="70">
        <f t="shared" ref="FC50:FM50" si="333">(FC11/$FA$11-1)*100</f>
        <v>0.65655911173641002</v>
      </c>
      <c r="FD50" s="70">
        <f t="shared" si="333"/>
        <v>0.56386255422484766</v>
      </c>
      <c r="FE50" s="70">
        <f t="shared" si="333"/>
        <v>0.73331526940798586</v>
      </c>
      <c r="FF50" s="70">
        <f t="shared" si="333"/>
        <v>-100</v>
      </c>
      <c r="FG50" s="70">
        <f t="shared" si="333"/>
        <v>-100</v>
      </c>
      <c r="FH50" s="70">
        <f t="shared" si="333"/>
        <v>-100</v>
      </c>
      <c r="FI50" s="70">
        <f t="shared" si="333"/>
        <v>-100</v>
      </c>
      <c r="FJ50" s="70">
        <f t="shared" si="333"/>
        <v>-100</v>
      </c>
      <c r="FK50" s="70">
        <f t="shared" si="333"/>
        <v>-100</v>
      </c>
      <c r="FL50" s="70">
        <f t="shared" si="333"/>
        <v>-100</v>
      </c>
      <c r="FM50" s="70">
        <f t="shared" si="333"/>
        <v>-100</v>
      </c>
    </row>
    <row r="51" spans="1:169" x14ac:dyDescent="0.2">
      <c r="A51" s="69" t="s">
        <v>14</v>
      </c>
      <c r="B51" s="69"/>
      <c r="C51" s="69"/>
      <c r="N51" s="70">
        <f t="shared" ref="N51:Y51" si="334">(N12/$M$12-1)*100</f>
        <v>0.52726115158019393</v>
      </c>
      <c r="O51" s="70">
        <f t="shared" si="334"/>
        <v>0.35731459725938386</v>
      </c>
      <c r="P51" s="70">
        <f t="shared" si="334"/>
        <v>0.12964592444573153</v>
      </c>
      <c r="Q51" s="70">
        <f t="shared" si="334"/>
        <v>-0.1319630619161738</v>
      </c>
      <c r="R51" s="70">
        <f t="shared" si="334"/>
        <v>-0.73891790946706282</v>
      </c>
      <c r="S51" s="70">
        <f t="shared" si="334"/>
        <v>-0.70692648242794975</v>
      </c>
      <c r="T51" s="70">
        <f t="shared" si="334"/>
        <v>-0.69619408608734279</v>
      </c>
      <c r="U51" s="70">
        <f t="shared" si="334"/>
        <v>-0.45179728130075869</v>
      </c>
      <c r="V51" s="70">
        <f t="shared" si="334"/>
        <v>-0.56220062112655178</v>
      </c>
      <c r="W51" s="70">
        <f t="shared" si="334"/>
        <v>-0.5868554551947236</v>
      </c>
      <c r="X51" s="70">
        <f t="shared" si="334"/>
        <v>-0.58847073748972134</v>
      </c>
      <c r="Y51" s="70">
        <f t="shared" si="334"/>
        <v>-0.55040787080551379</v>
      </c>
      <c r="Z51" s="70">
        <f t="shared" ref="Z51:AK51" si="335">(Z12/$Y$12-1)*100</f>
        <v>0.14895751095502785</v>
      </c>
      <c r="AA51" s="70">
        <f t="shared" si="335"/>
        <v>0.42030754511261925</v>
      </c>
      <c r="AB51" s="70">
        <f t="shared" si="335"/>
        <v>0.57683979647755734</v>
      </c>
      <c r="AC51" s="70">
        <f t="shared" si="335"/>
        <v>0.65886042294773794</v>
      </c>
      <c r="AD51" s="70">
        <f t="shared" si="335"/>
        <v>0.53918469790545931</v>
      </c>
      <c r="AE51" s="70">
        <f t="shared" si="335"/>
        <v>0.36299459832471737</v>
      </c>
      <c r="AF51" s="70">
        <f t="shared" si="335"/>
        <v>0.65930803552420869</v>
      </c>
      <c r="AG51" s="70">
        <f t="shared" si="335"/>
        <v>1.1297661892316624</v>
      </c>
      <c r="AH51" s="70">
        <f t="shared" si="335"/>
        <v>1.4603555589723705</v>
      </c>
      <c r="AI51" s="70">
        <f t="shared" si="335"/>
        <v>1.5903914572875211</v>
      </c>
      <c r="AJ51" s="70">
        <f t="shared" si="335"/>
        <v>2.133658195931365</v>
      </c>
      <c r="AK51" s="70">
        <f t="shared" si="335"/>
        <v>3.6748724069413319</v>
      </c>
      <c r="AL51" s="70">
        <f t="shared" ref="AL51:AW51" si="336">(AL12/$AK$12-1)*100</f>
        <v>1.3838919637727098</v>
      </c>
      <c r="AM51" s="70">
        <f t="shared" si="336"/>
        <v>2.462372313611505</v>
      </c>
      <c r="AN51" s="70">
        <f t="shared" si="336"/>
        <v>3.6053052076978842</v>
      </c>
      <c r="AO51" s="70">
        <f t="shared" si="336"/>
        <v>3.8533937689912534</v>
      </c>
      <c r="AP51" s="70">
        <f t="shared" si="336"/>
        <v>3.7809935483216872</v>
      </c>
      <c r="AQ51" s="70">
        <f t="shared" si="336"/>
        <v>3.6793976545835605</v>
      </c>
      <c r="AR51" s="70">
        <f t="shared" si="336"/>
        <v>4.0840871706435689</v>
      </c>
      <c r="AS51" s="70">
        <f t="shared" si="336"/>
        <v>4.6416455537653389</v>
      </c>
      <c r="AT51" s="70">
        <f t="shared" si="336"/>
        <v>4.7223385915550198</v>
      </c>
      <c r="AU51" s="70">
        <f t="shared" si="336"/>
        <v>4.8740317990521032</v>
      </c>
      <c r="AV51" s="70">
        <f t="shared" si="336"/>
        <v>4.9485477533406375</v>
      </c>
      <c r="AW51" s="70">
        <f t="shared" si="336"/>
        <v>5.2533316659183038</v>
      </c>
      <c r="AX51" s="70">
        <f t="shared" ref="AX51:BI51" si="337">(AX12/$AW$12-1)*100</f>
        <v>-6.3248339304700085E-2</v>
      </c>
      <c r="AY51" s="70">
        <f t="shared" si="337"/>
        <v>0.23212128518428354</v>
      </c>
      <c r="AZ51" s="70">
        <f t="shared" si="337"/>
        <v>0.65654549428879605</v>
      </c>
      <c r="BA51" s="70">
        <f t="shared" si="337"/>
        <v>0.60771141467970136</v>
      </c>
      <c r="BB51" s="70">
        <f t="shared" si="337"/>
        <v>0.92152073417228753</v>
      </c>
      <c r="BC51" s="70">
        <f t="shared" si="337"/>
        <v>1.0609819615886362</v>
      </c>
      <c r="BD51" s="70">
        <f t="shared" si="337"/>
        <v>1.1834283674799773</v>
      </c>
      <c r="BE51" s="70">
        <f t="shared" si="337"/>
        <v>1.1665931734056834</v>
      </c>
      <c r="BF51" s="70">
        <f t="shared" si="337"/>
        <v>1.0579635195631987</v>
      </c>
      <c r="BG51" s="70">
        <f t="shared" si="337"/>
        <v>1.248802981369157</v>
      </c>
      <c r="BH51" s="70">
        <f t="shared" si="337"/>
        <v>1.3329208724955244</v>
      </c>
      <c r="BI51" s="70">
        <f t="shared" si="337"/>
        <v>1.5197126093494884</v>
      </c>
      <c r="BJ51" s="70">
        <f t="shared" ref="BJ51:BU51" si="338">(BJ12/$BI$12-1)*100</f>
        <v>-3.3527746888362131E-3</v>
      </c>
      <c r="BK51" s="70">
        <f t="shared" si="338"/>
        <v>0.21448721901236034</v>
      </c>
      <c r="BL51" s="70">
        <f t="shared" si="338"/>
        <v>0.569301303014913</v>
      </c>
      <c r="BM51" s="70">
        <f t="shared" si="338"/>
        <v>0.48895662962087361</v>
      </c>
      <c r="BN51" s="70">
        <f t="shared" si="338"/>
        <v>1.3881019625533675</v>
      </c>
      <c r="BO51" s="70">
        <f t="shared" si="338"/>
        <v>1.2701141493092871</v>
      </c>
      <c r="BP51" s="70">
        <f t="shared" si="338"/>
        <v>1.664506813216704</v>
      </c>
      <c r="BQ51" s="70">
        <f t="shared" si="338"/>
        <v>1.9665238781378491</v>
      </c>
      <c r="BR51" s="70">
        <f t="shared" si="338"/>
        <v>2.6354226832880023</v>
      </c>
      <c r="BS51" s="70">
        <f t="shared" si="338"/>
        <v>2.8380700044011498</v>
      </c>
      <c r="BT51" s="70">
        <f t="shared" si="338"/>
        <v>2.8803995009951899</v>
      </c>
      <c r="BU51" s="70">
        <f t="shared" si="338"/>
        <v>3.3999588254853164</v>
      </c>
      <c r="BV51" s="70">
        <f t="shared" ref="BV51:CG51" si="339">(BV12/$BU$12-1)*100</f>
        <v>-0.34438230810019954</v>
      </c>
      <c r="BW51" s="70">
        <f t="shared" si="339"/>
        <v>-0.16777428987561072</v>
      </c>
      <c r="BX51" s="70">
        <f t="shared" si="339"/>
        <v>1.0345491115115735</v>
      </c>
      <c r="BY51" s="70">
        <f t="shared" si="339"/>
        <v>2.2150360201473873</v>
      </c>
      <c r="BZ51" s="70">
        <f t="shared" si="339"/>
        <v>2.5049363603001362</v>
      </c>
      <c r="CA51" s="70">
        <f t="shared" si="339"/>
        <v>2.8303972769021524</v>
      </c>
      <c r="CB51" s="70">
        <f t="shared" si="339"/>
        <v>2.893714414752635</v>
      </c>
      <c r="CC51" s="70">
        <f t="shared" si="339"/>
        <v>3.0977397139003271</v>
      </c>
      <c r="CD51" s="70">
        <f t="shared" si="339"/>
        <v>3.0074325591945117</v>
      </c>
      <c r="CE51" s="70">
        <f t="shared" si="339"/>
        <v>4.2832436922680461</v>
      </c>
      <c r="CF51" s="70">
        <f t="shared" si="339"/>
        <v>4.5714096603675314</v>
      </c>
      <c r="CG51" s="70">
        <f t="shared" si="339"/>
        <v>5.5533692135044443</v>
      </c>
      <c r="CH51" s="70">
        <f t="shared" ref="CH51:CM51" si="340">(CH12/$CG$12-1)*100</f>
        <v>4.8797144628776046E-2</v>
      </c>
      <c r="CI51" s="70">
        <f t="shared" si="340"/>
        <v>0.54028312977236759</v>
      </c>
      <c r="CJ51" s="70">
        <f t="shared" si="340"/>
        <v>0.73374790560578607</v>
      </c>
      <c r="CK51" s="70">
        <f t="shared" si="340"/>
        <v>0.46879619826976082</v>
      </c>
      <c r="CL51" s="70">
        <f t="shared" si="340"/>
        <v>0.82806267813850809</v>
      </c>
      <c r="CM51" s="70">
        <f t="shared" si="340"/>
        <v>0.99255406552885006</v>
      </c>
      <c r="CN51" s="70">
        <f t="shared" ref="CN51:CO51" si="341">(CN12/$CG$12-1)*100</f>
        <v>1.514156444893322</v>
      </c>
      <c r="CO51" s="70">
        <f t="shared" si="341"/>
        <v>1.5994703762957307</v>
      </c>
      <c r="CP51" s="70">
        <f t="shared" ref="CP51:CS51" si="342">(CP12/$CG$12-1)*100</f>
        <v>1.5919323438762678</v>
      </c>
      <c r="CQ51" s="70">
        <f t="shared" si="342"/>
        <v>1.5037532716925872</v>
      </c>
      <c r="CR51" s="70">
        <f t="shared" si="342"/>
        <v>1.9370672267300382</v>
      </c>
      <c r="CS51" s="70">
        <f t="shared" si="342"/>
        <v>2.9993587383099873</v>
      </c>
      <c r="CT51" s="70">
        <f>(CT12/$CS$12-1)*100</f>
        <v>-0.12236267020269143</v>
      </c>
      <c r="CU51" s="70">
        <f t="shared" ref="CU51:DE51" si="343">(CU12/$CS$12-1)*100</f>
        <v>-4.9852827926966103E-2</v>
      </c>
      <c r="CV51" s="70">
        <f t="shared" si="343"/>
        <v>0.52082347976663002</v>
      </c>
      <c r="CW51" s="70">
        <f t="shared" si="343"/>
        <v>0.789861203318587</v>
      </c>
      <c r="CX51" s="70">
        <f t="shared" si="343"/>
        <v>1.0360772358651626</v>
      </c>
      <c r="CY51" s="70">
        <f t="shared" si="343"/>
        <v>0.73508032834788128</v>
      </c>
      <c r="CZ51" s="70">
        <f t="shared" si="343"/>
        <v>0.68347999279689819</v>
      </c>
      <c r="DA51" s="70">
        <f t="shared" si="343"/>
        <v>0.53728860111295074</v>
      </c>
      <c r="DB51" s="70">
        <f t="shared" si="343"/>
        <v>0.41045486984432333</v>
      </c>
      <c r="DC51" s="70">
        <f t="shared" si="343"/>
        <v>0.80949015799527402</v>
      </c>
      <c r="DD51" s="70">
        <f t="shared" si="343"/>
        <v>0.92509439666228488</v>
      </c>
      <c r="DE51" s="70">
        <f t="shared" si="343"/>
        <v>1.4520616870088654</v>
      </c>
      <c r="DF51" s="70">
        <f>(DF12/$DE$12-1)*100</f>
        <v>0.17496069553739613</v>
      </c>
      <c r="DG51" s="70">
        <f t="shared" ref="DG51:DQ51" si="344">(DG12/$DE$12-1)*100</f>
        <v>-2.1366480433215873E-2</v>
      </c>
      <c r="DH51" s="70">
        <f t="shared" si="344"/>
        <v>-5.0487197905013659E-2</v>
      </c>
      <c r="DI51" s="70">
        <f t="shared" si="344"/>
        <v>-4.4605242743411821E-2</v>
      </c>
      <c r="DJ51" s="70">
        <f t="shared" si="344"/>
        <v>0.39738240154607585</v>
      </c>
      <c r="DK51" s="70">
        <f t="shared" si="344"/>
        <v>0.64934465831567589</v>
      </c>
      <c r="DL51" s="70">
        <f t="shared" si="344"/>
        <v>0.37663410647270634</v>
      </c>
      <c r="DM51" s="70">
        <f t="shared" si="344"/>
        <v>0.66456881088337028</v>
      </c>
      <c r="DN51" s="70">
        <f t="shared" si="344"/>
        <v>0.74980417928662835</v>
      </c>
      <c r="DO51" s="70">
        <f t="shared" si="344"/>
        <v>0.85030404054751152</v>
      </c>
      <c r="DP51" s="70">
        <f t="shared" si="344"/>
        <v>0.86099134029169466</v>
      </c>
      <c r="DQ51" s="70">
        <f t="shared" si="344"/>
        <v>1.83725162060282</v>
      </c>
      <c r="DR51" s="70">
        <f t="shared" ref="DR51:DW51" si="345">(DR12/$DQ$12-1)*100</f>
        <v>-3.7397426236418507E-2</v>
      </c>
      <c r="DS51" s="70">
        <f t="shared" si="345"/>
        <v>-0.18331597564570368</v>
      </c>
      <c r="DT51" s="70">
        <f t="shared" si="345"/>
        <v>-3.4192499700447243E-2</v>
      </c>
      <c r="DU51" s="70">
        <f t="shared" si="345"/>
        <v>8.8813032324730479E-2</v>
      </c>
      <c r="DV51" s="70">
        <f t="shared" si="345"/>
        <v>3.9322993669888007E-2</v>
      </c>
      <c r="DW51" s="70">
        <f t="shared" si="345"/>
        <v>0.20778443248130607</v>
      </c>
      <c r="DX51" s="70">
        <f t="shared" ref="DX51:DY51" si="346">(DX12/$DQ$12-1)*100</f>
        <v>0.10181788867962283</v>
      </c>
      <c r="DY51" s="70">
        <f t="shared" si="346"/>
        <v>0.15094790227589971</v>
      </c>
      <c r="DZ51" s="70">
        <f t="shared" ref="DZ51:EA51" si="347">(DZ12/$DQ$12-1)*100</f>
        <v>0.28184622726223907</v>
      </c>
      <c r="EA51" s="70">
        <f t="shared" si="347"/>
        <v>8.4433102609704491E-2</v>
      </c>
      <c r="EB51" s="70">
        <f t="shared" ref="EB51:EC51" si="348">(EB12/$DQ$12-1)*100</f>
        <v>0.1318816674458434</v>
      </c>
      <c r="EC51" s="70">
        <f t="shared" si="348"/>
        <v>0.54442085560233444</v>
      </c>
      <c r="ED51" s="70">
        <f t="shared" ref="ED51:EI51" si="349">(ED12/$EC$12-1)*100</f>
        <v>3.2018685758972154E-3</v>
      </c>
      <c r="EE51" s="70">
        <f t="shared" si="349"/>
        <v>0.1782877307806352</v>
      </c>
      <c r="EF51" s="70">
        <f t="shared" si="349"/>
        <v>0.16231010809799606</v>
      </c>
      <c r="EG51" s="70">
        <f t="shared" si="349"/>
        <v>0.4379745761842857</v>
      </c>
      <c r="EH51" s="70">
        <f t="shared" si="349"/>
        <v>0.53101604075609377</v>
      </c>
      <c r="EI51" s="70">
        <f t="shared" si="349"/>
        <v>0.78700734395305005</v>
      </c>
      <c r="EJ51" s="70">
        <f t="shared" ref="EJ51:EK51" si="350">(EJ12/$EC$12-1)*100</f>
        <v>0.58300911805042599</v>
      </c>
      <c r="EK51" s="70">
        <f t="shared" si="350"/>
        <v>0.66691164431407213</v>
      </c>
      <c r="EL51" s="70">
        <f t="shared" ref="EL51:EM51" si="351">(EL12/$EC$12-1)*100</f>
        <v>0.29657731239445262</v>
      </c>
      <c r="EM51" s="70">
        <f t="shared" si="351"/>
        <v>0.61911371631304668</v>
      </c>
      <c r="EN51" s="70">
        <f t="shared" ref="EN51:EO51" si="352">(EN12/$EC$12-1)*100</f>
        <v>1.8056548147264539</v>
      </c>
      <c r="EO51" s="70">
        <f t="shared" si="352"/>
        <v>1.1836060971046836</v>
      </c>
      <c r="EP51" s="70">
        <f t="shared" ref="EP51:EU51" si="353">(EP12/$EO$12-1)*100</f>
        <v>-0.84956987070736734</v>
      </c>
      <c r="EQ51" s="70">
        <f t="shared" si="353"/>
        <v>-0.7056488528211724</v>
      </c>
      <c r="ER51" s="70">
        <f t="shared" si="353"/>
        <v>-0.60261290455647654</v>
      </c>
      <c r="ES51" s="70">
        <f t="shared" si="353"/>
        <v>-0.27424592476255061</v>
      </c>
      <c r="ET51" s="70">
        <f t="shared" si="353"/>
        <v>-0.16528150611564429</v>
      </c>
      <c r="EU51" s="70">
        <f t="shared" si="353"/>
        <v>-0.19767032002918627</v>
      </c>
      <c r="EV51" s="70">
        <f t="shared" ref="EV51:EW51" si="354">(EV12/$EO$12-1)*100</f>
        <v>-0.22305893861767068</v>
      </c>
      <c r="EW51" s="70">
        <f t="shared" si="354"/>
        <v>-0.33195279743738482</v>
      </c>
      <c r="EX51" s="70">
        <f t="shared" ref="EX51:EY51" si="355">(EX12/$EO$12-1)*100</f>
        <v>-0.52875701387501417</v>
      </c>
      <c r="EY51" s="70">
        <f t="shared" si="355"/>
        <v>-0.49268111627087663</v>
      </c>
      <c r="EZ51" s="70">
        <f t="shared" ref="EZ51:FA51" si="356">(EZ12/$EO$12-1)*100</f>
        <v>-0.37648208334518651</v>
      </c>
      <c r="FA51" s="70">
        <f t="shared" si="356"/>
        <v>-0.28634363740400737</v>
      </c>
      <c r="FB51" s="70">
        <f>(FB12/$FA$12-1)*100</f>
        <v>-4.1957773051470859E-2</v>
      </c>
      <c r="FC51" s="70">
        <f t="shared" ref="FC51:FM51" si="357">(FC12/$FA$12-1)*100</f>
        <v>0.20542984668641129</v>
      </c>
      <c r="FD51" s="70">
        <f t="shared" si="357"/>
        <v>0.46365762445184089</v>
      </c>
      <c r="FE51" s="70">
        <f t="shared" si="357"/>
        <v>0.88295730924214944</v>
      </c>
      <c r="FF51" s="70">
        <f t="shared" si="357"/>
        <v>-100</v>
      </c>
      <c r="FG51" s="70">
        <f t="shared" si="357"/>
        <v>-100</v>
      </c>
      <c r="FH51" s="70">
        <f t="shared" si="357"/>
        <v>-100</v>
      </c>
      <c r="FI51" s="70">
        <f t="shared" si="357"/>
        <v>-100</v>
      </c>
      <c r="FJ51" s="70">
        <f t="shared" si="357"/>
        <v>-100</v>
      </c>
      <c r="FK51" s="70">
        <f t="shared" si="357"/>
        <v>-100</v>
      </c>
      <c r="FL51" s="70">
        <f t="shared" si="357"/>
        <v>-100</v>
      </c>
      <c r="FM51" s="70">
        <f t="shared" si="357"/>
        <v>-100</v>
      </c>
    </row>
    <row r="52" spans="1:169" x14ac:dyDescent="0.2">
      <c r="A52" s="69" t="s">
        <v>15</v>
      </c>
      <c r="B52" s="69"/>
      <c r="C52" s="69"/>
      <c r="N52" s="70">
        <f>(N13/$M$13-1)*100</f>
        <v>-1.567874451072282</v>
      </c>
      <c r="O52" s="70">
        <f t="shared" ref="O52:Y52" si="358">(O13/$M$13-1)*100</f>
        <v>-2.824450293836378</v>
      </c>
      <c r="P52" s="70">
        <f t="shared" si="358"/>
        <v>-2.8445939565262646</v>
      </c>
      <c r="Q52" s="70">
        <f t="shared" si="358"/>
        <v>-3.0019959245532024</v>
      </c>
      <c r="R52" s="70">
        <f t="shared" si="358"/>
        <v>-3.3526409768754428</v>
      </c>
      <c r="S52" s="70">
        <f t="shared" si="358"/>
        <v>-4.2143553403694796</v>
      </c>
      <c r="T52" s="70">
        <f t="shared" si="358"/>
        <v>-4.4209104071593401</v>
      </c>
      <c r="U52" s="70">
        <f t="shared" si="358"/>
        <v>-4.5791464930026287</v>
      </c>
      <c r="V52" s="70">
        <f t="shared" si="358"/>
        <v>-4.8954771721359762</v>
      </c>
      <c r="W52" s="70">
        <f t="shared" si="358"/>
        <v>-5.0843036726619939</v>
      </c>
      <c r="X52" s="70">
        <f t="shared" si="358"/>
        <v>-4.4255836511357449</v>
      </c>
      <c r="Y52" s="70">
        <f t="shared" si="358"/>
        <v>-4.2600418912440148</v>
      </c>
      <c r="Z52" s="70">
        <f t="shared" ref="Z52:AK52" si="359">(Z13/$Y$13-1)*100</f>
        <v>7.6045517218648051E-2</v>
      </c>
      <c r="AA52" s="70">
        <f t="shared" si="359"/>
        <v>0.14770978495177722</v>
      </c>
      <c r="AB52" s="70">
        <f t="shared" si="359"/>
        <v>0.60338060963118778</v>
      </c>
      <c r="AC52" s="70">
        <f t="shared" si="359"/>
        <v>0.6999876563630103</v>
      </c>
      <c r="AD52" s="70">
        <f t="shared" si="359"/>
        <v>0.78609996469312104</v>
      </c>
      <c r="AE52" s="70">
        <f t="shared" si="359"/>
        <v>0.82835998472132744</v>
      </c>
      <c r="AF52" s="70">
        <f t="shared" si="359"/>
        <v>0.43260336002186595</v>
      </c>
      <c r="AG52" s="70">
        <f t="shared" si="359"/>
        <v>0.29929074488512786</v>
      </c>
      <c r="AH52" s="70">
        <f t="shared" si="359"/>
        <v>0.87271721678869874</v>
      </c>
      <c r="AI52" s="70">
        <f t="shared" si="359"/>
        <v>1.6966771355536148</v>
      </c>
      <c r="AJ52" s="70">
        <f t="shared" si="359"/>
        <v>2.521550467367617</v>
      </c>
      <c r="AK52" s="70">
        <f t="shared" si="359"/>
        <v>5.9727473123590391</v>
      </c>
      <c r="AL52" s="70">
        <f t="shared" ref="AL52:AW52" si="360">(AL13/$AK$13-1)*100</f>
        <v>6.1370905835689271E-3</v>
      </c>
      <c r="AM52" s="70">
        <f t="shared" si="360"/>
        <v>2.0771385310974777</v>
      </c>
      <c r="AN52" s="70">
        <f t="shared" si="360"/>
        <v>4.9701893853071777</v>
      </c>
      <c r="AO52" s="70">
        <f t="shared" si="360"/>
        <v>7.3004716393503255</v>
      </c>
      <c r="AP52" s="70">
        <f t="shared" si="360"/>
        <v>7.8269861237689309</v>
      </c>
      <c r="AQ52" s="70">
        <f t="shared" si="360"/>
        <v>7.7484708433277483</v>
      </c>
      <c r="AR52" s="70">
        <f t="shared" si="360"/>
        <v>8.1657951329081158</v>
      </c>
      <c r="AS52" s="70">
        <f t="shared" si="360"/>
        <v>8.6821922118360604</v>
      </c>
      <c r="AT52" s="70">
        <f t="shared" si="360"/>
        <v>8.5811763599710655</v>
      </c>
      <c r="AU52" s="70">
        <f t="shared" si="360"/>
        <v>8.4161720834952991</v>
      </c>
      <c r="AV52" s="70">
        <f t="shared" si="360"/>
        <v>8.8950958545453993</v>
      </c>
      <c r="AW52" s="70">
        <f t="shared" si="360"/>
        <v>9.5018148665703794</v>
      </c>
      <c r="AX52" s="70">
        <f t="shared" ref="AX52:BI52" si="361">(AX13/$AW$13-1)*100</f>
        <v>0.26359455158897482</v>
      </c>
      <c r="AY52" s="70">
        <f t="shared" si="361"/>
        <v>0.93819190792978624</v>
      </c>
      <c r="AZ52" s="70">
        <f t="shared" si="361"/>
        <v>2.5841611861465497</v>
      </c>
      <c r="BA52" s="70">
        <f t="shared" si="361"/>
        <v>3.1624324368720647</v>
      </c>
      <c r="BB52" s="70">
        <f t="shared" si="361"/>
        <v>2.425540178013863</v>
      </c>
      <c r="BC52" s="70">
        <f t="shared" si="361"/>
        <v>1.8325746529795017</v>
      </c>
      <c r="BD52" s="70">
        <f t="shared" si="361"/>
        <v>1.5266012943869312</v>
      </c>
      <c r="BE52" s="70">
        <f t="shared" si="361"/>
        <v>0.80835086192683203</v>
      </c>
      <c r="BF52" s="70">
        <f t="shared" si="361"/>
        <v>0.72600533496496311</v>
      </c>
      <c r="BG52" s="70">
        <f t="shared" si="361"/>
        <v>0.80815660341051476</v>
      </c>
      <c r="BH52" s="70">
        <f t="shared" si="361"/>
        <v>1.0836321756361178</v>
      </c>
      <c r="BI52" s="70">
        <f t="shared" si="361"/>
        <v>1.9799369251142007</v>
      </c>
      <c r="BJ52" s="70">
        <f t="shared" ref="BJ52:BU52" si="362">(BJ13/$BI$13-1)*100</f>
        <v>-6.9057615251122417E-2</v>
      </c>
      <c r="BK52" s="70">
        <f t="shared" si="362"/>
        <v>1.2416162106435813</v>
      </c>
      <c r="BL52" s="70">
        <f t="shared" si="362"/>
        <v>1.9237862898008329</v>
      </c>
      <c r="BM52" s="70">
        <f t="shared" si="362"/>
        <v>1.7715076194638302</v>
      </c>
      <c r="BN52" s="70">
        <f t="shared" si="362"/>
        <v>1.3966927338980195</v>
      </c>
      <c r="BO52" s="70">
        <f t="shared" si="362"/>
        <v>1.204042392470317</v>
      </c>
      <c r="BP52" s="70">
        <f t="shared" si="362"/>
        <v>1.2668435571133507</v>
      </c>
      <c r="BQ52" s="70">
        <f t="shared" si="362"/>
        <v>0.79275972809718098</v>
      </c>
      <c r="BR52" s="70">
        <f t="shared" si="362"/>
        <v>6.706960838371856E-2</v>
      </c>
      <c r="BS52" s="70">
        <f t="shared" si="362"/>
        <v>-0.12978126971930903</v>
      </c>
      <c r="BT52" s="70">
        <f t="shared" si="362"/>
        <v>0.31198828974419168</v>
      </c>
      <c r="BU52" s="70">
        <f t="shared" si="362"/>
        <v>1.9365327719778502</v>
      </c>
      <c r="BV52" s="70">
        <f t="shared" ref="BV52:CG52" si="363">(BV13/$BU$13-1)*100</f>
        <v>-0.61949499827376187</v>
      </c>
      <c r="BW52" s="70">
        <f t="shared" si="363"/>
        <v>0.28393781833089271</v>
      </c>
      <c r="BX52" s="70">
        <f t="shared" si="363"/>
        <v>0.46283073951167708</v>
      </c>
      <c r="BY52" s="70">
        <f t="shared" si="363"/>
        <v>2.7319621610010003</v>
      </c>
      <c r="BZ52" s="70">
        <f t="shared" si="363"/>
        <v>2.7030717105731128</v>
      </c>
      <c r="CA52" s="70">
        <f t="shared" si="363"/>
        <v>2.2760336482544608</v>
      </c>
      <c r="CB52" s="70">
        <f t="shared" si="363"/>
        <v>1.9099668181191243</v>
      </c>
      <c r="CC52" s="70">
        <f t="shared" si="363"/>
        <v>1.7522882748356228</v>
      </c>
      <c r="CD52" s="70">
        <f t="shared" si="363"/>
        <v>1.8593924420617025</v>
      </c>
      <c r="CE52" s="70">
        <f t="shared" si="363"/>
        <v>1.837896912758552</v>
      </c>
      <c r="CF52" s="70">
        <f t="shared" si="363"/>
        <v>1.8116261725767968</v>
      </c>
      <c r="CG52" s="70">
        <f t="shared" si="363"/>
        <v>2.0299136325525158</v>
      </c>
      <c r="CH52" s="70">
        <f t="shared" ref="CH52:CL52" si="364">(CH13/$CG$13-1)*100</f>
        <v>1.558210913954472E-2</v>
      </c>
      <c r="CI52" s="70">
        <f t="shared" si="364"/>
        <v>0.5662274972536796</v>
      </c>
      <c r="CJ52" s="70">
        <f t="shared" si="364"/>
        <v>0.97579615915759366</v>
      </c>
      <c r="CK52" s="70">
        <f t="shared" si="364"/>
        <v>0.8998948893518488</v>
      </c>
      <c r="CL52" s="70">
        <f t="shared" si="364"/>
        <v>0.85301704578002457</v>
      </c>
      <c r="CM52" s="70">
        <f>(CM13/$CG$13-1)*100</f>
        <v>0.89904989135971558</v>
      </c>
      <c r="CN52" s="70">
        <f>(CN13/$CG$13-1)*100</f>
        <v>0.70900401734226293</v>
      </c>
      <c r="CO52" s="70">
        <f>(CO13/$CG$13-1)*100</f>
        <v>0.62791060167139978</v>
      </c>
      <c r="CP52" s="70">
        <f>(CP13/$CG$13-1)*100</f>
        <v>-0.49281716266379449</v>
      </c>
      <c r="CQ52" s="70">
        <f t="shared" ref="CQ52:CS52" si="365">(CQ13/$CG$13-1)*100</f>
        <v>-0.50591324762592205</v>
      </c>
      <c r="CR52" s="70">
        <f t="shared" si="365"/>
        <v>-0.52588190802119739</v>
      </c>
      <c r="CS52" s="70">
        <f t="shared" si="365"/>
        <v>-0.53920043782370586</v>
      </c>
      <c r="CT52" s="70">
        <f>(CT13/$CS$13-1)*100</f>
        <v>-8.7356290808870973E-2</v>
      </c>
      <c r="CU52" s="70">
        <f t="shared" ref="CU52:DE52" si="366">(CU13/$CS$13-1)*100</f>
        <v>-0.12981960215623367</v>
      </c>
      <c r="CV52" s="70">
        <f t="shared" si="366"/>
        <v>-9.6063753492425796E-2</v>
      </c>
      <c r="CW52" s="70">
        <f t="shared" si="366"/>
        <v>-0.16497702941496994</v>
      </c>
      <c r="CX52" s="70">
        <f t="shared" si="366"/>
        <v>-0.15805101990836734</v>
      </c>
      <c r="CY52" s="70">
        <f t="shared" si="366"/>
        <v>-0.12091812303886007</v>
      </c>
      <c r="CZ52" s="70">
        <f t="shared" si="366"/>
        <v>0.54443704130648918</v>
      </c>
      <c r="DA52" s="70">
        <f t="shared" si="366"/>
        <v>0.8450859583767123</v>
      </c>
      <c r="DB52" s="70">
        <f t="shared" si="366"/>
        <v>0.7406679887776324</v>
      </c>
      <c r="DC52" s="70">
        <f t="shared" si="366"/>
        <v>1.0786928597055878</v>
      </c>
      <c r="DD52" s="70">
        <f t="shared" si="366"/>
        <v>0.880793273928826</v>
      </c>
      <c r="DE52" s="70">
        <f t="shared" si="366"/>
        <v>0.82626573895678845</v>
      </c>
      <c r="DF52" s="70">
        <f>(DF13/$DE$13-1)*100</f>
        <v>0.23197806789629905</v>
      </c>
      <c r="DG52" s="70">
        <f t="shared" ref="DG52:DQ52" si="367">(DG13/$DE$13-1)*100</f>
        <v>5.3055453175576694E-2</v>
      </c>
      <c r="DH52" s="70">
        <f t="shared" si="367"/>
        <v>0.26580242026053025</v>
      </c>
      <c r="DI52" s="70">
        <f t="shared" si="367"/>
        <v>0.22494901954597246</v>
      </c>
      <c r="DJ52" s="70">
        <f t="shared" si="367"/>
        <v>-0.51613104618277728</v>
      </c>
      <c r="DK52" s="70">
        <f t="shared" si="367"/>
        <v>-0.43644661833452947</v>
      </c>
      <c r="DL52" s="70">
        <f t="shared" si="367"/>
        <v>-0.54862725589988059</v>
      </c>
      <c r="DM52" s="70">
        <f t="shared" si="367"/>
        <v>-0.68760329381615248</v>
      </c>
      <c r="DN52" s="70">
        <f t="shared" si="367"/>
        <v>-1.2552175320688419</v>
      </c>
      <c r="DO52" s="70">
        <f t="shared" si="367"/>
        <v>-1.6041973703017853</v>
      </c>
      <c r="DP52" s="70">
        <f t="shared" si="367"/>
        <v>-1.7054615016139141</v>
      </c>
      <c r="DQ52" s="70">
        <f t="shared" si="367"/>
        <v>-1.8246737207095354</v>
      </c>
      <c r="DR52" s="70">
        <f t="shared" ref="DR52:DW52" si="368">(DR13/$DQ$13-1)*100</f>
        <v>-0.33330665271551485</v>
      </c>
      <c r="DS52" s="70">
        <f t="shared" si="368"/>
        <v>0.27590930980403439</v>
      </c>
      <c r="DT52" s="70">
        <f t="shared" si="368"/>
        <v>1.4464235417448457</v>
      </c>
      <c r="DU52" s="70">
        <f t="shared" si="368"/>
        <v>1.3570220266782673</v>
      </c>
      <c r="DV52" s="70">
        <f t="shared" si="368"/>
        <v>1.5700346650684649</v>
      </c>
      <c r="DW52" s="70">
        <f t="shared" si="368"/>
        <v>1.9443782117848363</v>
      </c>
      <c r="DX52" s="70">
        <f t="shared" ref="DX52:DY52" si="369">(DX13/$DQ$13-1)*100</f>
        <v>2.0551187431431917</v>
      </c>
      <c r="DY52" s="70">
        <f t="shared" si="369"/>
        <v>2.5169802997354163</v>
      </c>
      <c r="DZ52" s="70">
        <f t="shared" ref="DZ52:EA52" si="370">(DZ13/$DQ$13-1)*100</f>
        <v>2.4580313446736612</v>
      </c>
      <c r="EA52" s="70">
        <f t="shared" si="370"/>
        <v>1.8167858141449056</v>
      </c>
      <c r="EB52" s="70">
        <f t="shared" ref="EB52:EC52" si="371">(EB13/$DQ$13-1)*100</f>
        <v>2.3424772808034344</v>
      </c>
      <c r="EC52" s="70">
        <f t="shared" si="371"/>
        <v>2.3521074058782787</v>
      </c>
      <c r="ED52" s="70">
        <f t="shared" ref="ED52:EI52" si="372">(ED13/$EC$13-1)*100</f>
        <v>0.19786787241660164</v>
      </c>
      <c r="EE52" s="70">
        <f t="shared" si="372"/>
        <v>0.38522166273649017</v>
      </c>
      <c r="EF52" s="70">
        <f t="shared" si="372"/>
        <v>0.61064241538706376</v>
      </c>
      <c r="EG52" s="70">
        <f t="shared" si="372"/>
        <v>0.81670924721328753</v>
      </c>
      <c r="EH52" s="70">
        <f t="shared" si="372"/>
        <v>0.86381260939984994</v>
      </c>
      <c r="EI52" s="70">
        <f t="shared" si="372"/>
        <v>0.8089129594878175</v>
      </c>
      <c r="EJ52" s="70">
        <f t="shared" ref="EJ52:EK52" si="373">(EJ13/$EC$13-1)*100</f>
        <v>0.92392220170967043</v>
      </c>
      <c r="EK52" s="70">
        <f t="shared" si="373"/>
        <v>0.99906025451028668</v>
      </c>
      <c r="EL52" s="70">
        <f t="shared" ref="EL52:EM52" si="374">(EL13/$EC$13-1)*100</f>
        <v>0.95098593804445741</v>
      </c>
      <c r="EM52" s="70">
        <f t="shared" si="374"/>
        <v>0.9092195427920835</v>
      </c>
      <c r="EN52" s="70">
        <f t="shared" ref="EN52:EO52" si="375">(EN13/$EC$13-1)*100</f>
        <v>1.5877109511397869</v>
      </c>
      <c r="EO52" s="70">
        <f t="shared" si="375"/>
        <v>1.4488368372626237</v>
      </c>
      <c r="EP52" s="70">
        <f t="shared" ref="EP52:EU52" si="376">(EP13/$EO$13-1)*100</f>
        <v>0.12006169417495549</v>
      </c>
      <c r="EQ52" s="70">
        <f t="shared" si="376"/>
        <v>0.1956704213879723</v>
      </c>
      <c r="ER52" s="70">
        <f t="shared" si="376"/>
        <v>0.69054530435177508</v>
      </c>
      <c r="ES52" s="70">
        <f t="shared" si="376"/>
        <v>2.0889900219367208</v>
      </c>
      <c r="ET52" s="70">
        <f t="shared" si="376"/>
        <v>2.1913319227050421</v>
      </c>
      <c r="EU52" s="70">
        <f t="shared" si="376"/>
        <v>2.3587509159259223</v>
      </c>
      <c r="EV52" s="70">
        <f t="shared" ref="EV52:EW52" si="377">(EV13/$EO$13-1)*100</f>
        <v>2.0119541941457486</v>
      </c>
      <c r="EW52" s="70">
        <f t="shared" si="377"/>
        <v>1.5105143655077757</v>
      </c>
      <c r="EX52" s="70">
        <f t="shared" ref="EX52:EY52" si="378">(EX13/$EO$13-1)*100</f>
        <v>1.6648932381237103</v>
      </c>
      <c r="EY52" s="70">
        <f t="shared" si="378"/>
        <v>1.4497446258216806</v>
      </c>
      <c r="EZ52" s="70">
        <f t="shared" ref="EZ52:FA52" si="379">(EZ13/$EO$13-1)*100</f>
        <v>1.4857392822889892</v>
      </c>
      <c r="FA52" s="70">
        <f t="shared" si="379"/>
        <v>1.4265045751764793</v>
      </c>
      <c r="FB52" s="70">
        <f>(FB13/$FA$13-1)*100</f>
        <v>0.69354947254289812</v>
      </c>
      <c r="FC52" s="70">
        <f t="shared" ref="FC52:FM52" si="380">(FC13/$FA$13-1)*100</f>
        <v>1.3307080562251272</v>
      </c>
      <c r="FD52" s="70">
        <f t="shared" si="380"/>
        <v>2.2159487470896799</v>
      </c>
      <c r="FE52" s="70">
        <f t="shared" si="380"/>
        <v>2.4515107530236779</v>
      </c>
      <c r="FF52" s="70">
        <f t="shared" si="380"/>
        <v>-100</v>
      </c>
      <c r="FG52" s="70">
        <f t="shared" si="380"/>
        <v>-100</v>
      </c>
      <c r="FH52" s="70">
        <f t="shared" si="380"/>
        <v>-100</v>
      </c>
      <c r="FI52" s="70">
        <f t="shared" si="380"/>
        <v>-100</v>
      </c>
      <c r="FJ52" s="70">
        <f t="shared" si="380"/>
        <v>-100</v>
      </c>
      <c r="FK52" s="70">
        <f t="shared" si="380"/>
        <v>-100</v>
      </c>
      <c r="FL52" s="70">
        <f t="shared" si="380"/>
        <v>-100</v>
      </c>
      <c r="FM52" s="70">
        <f t="shared" si="380"/>
        <v>-100</v>
      </c>
    </row>
    <row r="54" spans="1:169" x14ac:dyDescent="0.2">
      <c r="CH54" s="74"/>
    </row>
    <row r="55" spans="1:169" x14ac:dyDescent="0.2">
      <c r="CH55" s="74"/>
    </row>
    <row r="56" spans="1:169" x14ac:dyDescent="0.2">
      <c r="CH56" s="74"/>
    </row>
    <row r="57" spans="1:169" x14ac:dyDescent="0.2">
      <c r="CH57" s="74"/>
    </row>
    <row r="58" spans="1:169" x14ac:dyDescent="0.2">
      <c r="CH58" s="74"/>
    </row>
    <row r="59" spans="1:169" x14ac:dyDescent="0.2">
      <c r="CH59" s="74"/>
    </row>
    <row r="60" spans="1:169" x14ac:dyDescent="0.2">
      <c r="CH60" s="74"/>
    </row>
    <row r="61" spans="1:169" x14ac:dyDescent="0.2">
      <c r="CH61" s="74"/>
    </row>
    <row r="62" spans="1:169" x14ac:dyDescent="0.2">
      <c r="CH62" s="74"/>
    </row>
    <row r="63" spans="1:169" x14ac:dyDescent="0.2">
      <c r="CH63" s="74"/>
    </row>
    <row r="64" spans="1:169" x14ac:dyDescent="0.2">
      <c r="CH64" s="74"/>
    </row>
    <row r="65" spans="86:86" x14ac:dyDescent="0.2">
      <c r="CH65" s="74"/>
    </row>
    <row r="66" spans="86:86" ht="18" customHeight="1" x14ac:dyDescent="0.2">
      <c r="CH66" s="74"/>
    </row>
    <row r="67" spans="86:86" ht="21.75" customHeight="1" x14ac:dyDescent="0.2">
      <c r="CH67" s="74"/>
    </row>
    <row r="68" spans="86:86" ht="18" customHeight="1" x14ac:dyDescent="0.2">
      <c r="CH68" s="74"/>
    </row>
    <row r="69" spans="86:86" ht="18" customHeight="1" x14ac:dyDescent="0.2">
      <c r="CH69" s="74"/>
    </row>
    <row r="70" spans="86:86" ht="18" customHeight="1" x14ac:dyDescent="0.2"/>
    <row r="71" spans="86:86" ht="18" customHeight="1" x14ac:dyDescent="0.2"/>
    <row r="72" spans="86:86" ht="18" customHeight="1" x14ac:dyDescent="0.2"/>
    <row r="73" spans="86:86" ht="18" customHeight="1" x14ac:dyDescent="0.2"/>
    <row r="74" spans="86:86" ht="18" customHeight="1" x14ac:dyDescent="0.2"/>
    <row r="75" spans="86:86" ht="18" customHeight="1" x14ac:dyDescent="0.2"/>
    <row r="76" spans="86:86" ht="18" customHeight="1" x14ac:dyDescent="0.2"/>
    <row r="77" spans="86:86" ht="18" customHeight="1" x14ac:dyDescent="0.2"/>
  </sheetData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J390"/>
  <sheetViews>
    <sheetView zoomScale="90" zoomScaleNormal="90" workbookViewId="0">
      <selection activeCell="F371" sqref="F371"/>
    </sheetView>
  </sheetViews>
  <sheetFormatPr baseColWidth="10" defaultColWidth="11.42578125" defaultRowHeight="12.75" x14ac:dyDescent="0.2"/>
  <cols>
    <col min="1" max="1" width="11.42578125" style="43"/>
    <col min="2" max="2" width="31.28515625" style="43" bestFit="1" customWidth="1"/>
    <col min="3" max="4" width="31.28515625" style="43" customWidth="1"/>
    <col min="5" max="5" width="24.7109375" style="43" bestFit="1" customWidth="1"/>
    <col min="6" max="6" width="7.85546875" style="43" customWidth="1"/>
    <col min="7" max="17" width="11.42578125" style="43"/>
    <col min="18" max="18" width="35.7109375" style="43" bestFit="1" customWidth="1"/>
    <col min="19" max="19" width="11.28515625" style="43" bestFit="1" customWidth="1"/>
    <col min="20" max="20" width="11.5703125" style="43" bestFit="1" customWidth="1"/>
    <col min="21" max="16384" width="11.42578125" style="43"/>
  </cols>
  <sheetData>
    <row r="2" spans="1:6" ht="13.15" x14ac:dyDescent="0.25">
      <c r="E2" s="44"/>
    </row>
    <row r="3" spans="1:6" ht="13.15" x14ac:dyDescent="0.25">
      <c r="E3" s="44"/>
    </row>
    <row r="4" spans="1:6" x14ac:dyDescent="0.2">
      <c r="A4" s="102" t="s">
        <v>25</v>
      </c>
      <c r="B4" s="102"/>
      <c r="C4" s="102"/>
      <c r="D4" s="102"/>
      <c r="E4" s="44"/>
    </row>
    <row r="5" spans="1:6" ht="13.15" x14ac:dyDescent="0.25">
      <c r="A5" s="103" t="s">
        <v>26</v>
      </c>
      <c r="B5" s="103"/>
      <c r="C5" s="103"/>
      <c r="D5" s="103"/>
      <c r="E5" s="45"/>
    </row>
    <row r="6" spans="1:6" ht="13.15" x14ac:dyDescent="0.25">
      <c r="A6" s="46"/>
      <c r="B6" s="47"/>
      <c r="C6" s="47"/>
      <c r="D6" s="47"/>
      <c r="E6" s="48"/>
      <c r="F6" s="46"/>
    </row>
    <row r="7" spans="1:6" ht="13.15" x14ac:dyDescent="0.25">
      <c r="A7" s="46"/>
      <c r="B7" s="47"/>
      <c r="C7" s="47"/>
      <c r="D7" s="47"/>
      <c r="E7" s="46"/>
      <c r="F7" s="46"/>
    </row>
    <row r="8" spans="1:6" ht="13.15" x14ac:dyDescent="0.25">
      <c r="A8" s="46"/>
      <c r="B8" s="47"/>
      <c r="C8" s="47"/>
      <c r="D8" s="47"/>
      <c r="E8" s="48"/>
      <c r="F8" s="46"/>
    </row>
    <row r="9" spans="1:6" ht="13.15" x14ac:dyDescent="0.25">
      <c r="A9" s="46"/>
      <c r="B9" s="47"/>
      <c r="C9" s="47"/>
      <c r="D9" s="47"/>
      <c r="E9" s="48"/>
      <c r="F9" s="46"/>
    </row>
    <row r="10" spans="1:6" ht="13.15" x14ac:dyDescent="0.25">
      <c r="A10" s="46"/>
      <c r="B10" s="47"/>
      <c r="C10" s="47"/>
      <c r="D10" s="47"/>
      <c r="E10" s="48"/>
      <c r="F10" s="46"/>
    </row>
    <row r="11" spans="1:6" ht="13.15" x14ac:dyDescent="0.25">
      <c r="A11" s="46"/>
      <c r="B11" s="47"/>
      <c r="C11" s="47"/>
      <c r="D11" s="47"/>
      <c r="E11" s="48"/>
      <c r="F11" s="46"/>
    </row>
    <row r="12" spans="1:6" ht="13.15" x14ac:dyDescent="0.25">
      <c r="A12" s="46"/>
      <c r="B12" s="47"/>
      <c r="C12" s="47"/>
      <c r="D12" s="47"/>
      <c r="E12" s="48"/>
      <c r="F12" s="46"/>
    </row>
    <row r="13" spans="1:6" ht="13.15" x14ac:dyDescent="0.25">
      <c r="A13" s="46"/>
      <c r="B13" s="47"/>
      <c r="C13" s="47"/>
      <c r="D13" s="47"/>
      <c r="E13" s="48"/>
      <c r="F13" s="46"/>
    </row>
    <row r="14" spans="1:6" ht="13.15" x14ac:dyDescent="0.25">
      <c r="A14" s="46"/>
      <c r="B14" s="47"/>
      <c r="C14" s="47"/>
      <c r="D14" s="47"/>
      <c r="E14" s="48"/>
      <c r="F14" s="46"/>
    </row>
    <row r="15" spans="1:6" ht="13.15" x14ac:dyDescent="0.25">
      <c r="A15" s="46"/>
      <c r="B15" s="47"/>
      <c r="C15" s="47"/>
      <c r="D15" s="47"/>
      <c r="E15" s="48"/>
      <c r="F15" s="46"/>
    </row>
    <row r="16" spans="1:6" ht="13.15" x14ac:dyDescent="0.25">
      <c r="A16" s="46"/>
      <c r="B16" s="47"/>
      <c r="C16" s="47"/>
      <c r="D16" s="47"/>
      <c r="E16" s="48"/>
      <c r="F16" s="46"/>
    </row>
    <row r="17" spans="1:6" ht="13.15" x14ac:dyDescent="0.25">
      <c r="A17" s="46"/>
      <c r="B17" s="47"/>
      <c r="C17" s="47"/>
      <c r="D17" s="47"/>
      <c r="E17" s="48"/>
      <c r="F17" s="46"/>
    </row>
    <row r="18" spans="1:6" ht="13.15" x14ac:dyDescent="0.25">
      <c r="A18" s="46"/>
      <c r="B18" s="47"/>
      <c r="C18" s="47"/>
      <c r="D18" s="47"/>
      <c r="E18" s="48"/>
      <c r="F18" s="46"/>
    </row>
    <row r="19" spans="1:6" ht="13.15" x14ac:dyDescent="0.25">
      <c r="A19" s="46"/>
      <c r="B19" s="47"/>
      <c r="C19" s="47"/>
      <c r="D19" s="47"/>
      <c r="E19" s="48"/>
      <c r="F19" s="46"/>
    </row>
    <row r="20" spans="1:6" ht="13.15" x14ac:dyDescent="0.25">
      <c r="A20" s="46"/>
      <c r="B20" s="47"/>
      <c r="C20" s="47"/>
      <c r="D20" s="47"/>
      <c r="E20" s="48"/>
      <c r="F20" s="46"/>
    </row>
    <row r="21" spans="1:6" ht="13.15" x14ac:dyDescent="0.25">
      <c r="A21" s="46"/>
      <c r="B21" s="47"/>
      <c r="C21" s="47"/>
      <c r="D21" s="47"/>
      <c r="E21" s="48"/>
      <c r="F21" s="46"/>
    </row>
    <row r="22" spans="1:6" ht="13.15" x14ac:dyDescent="0.25">
      <c r="A22" s="46"/>
      <c r="B22" s="47"/>
      <c r="C22" s="47"/>
      <c r="D22" s="47"/>
      <c r="E22" s="48"/>
      <c r="F22" s="46"/>
    </row>
    <row r="23" spans="1:6" ht="13.15" x14ac:dyDescent="0.25">
      <c r="A23" s="46"/>
      <c r="B23" s="47"/>
      <c r="C23" s="47"/>
      <c r="D23" s="47"/>
      <c r="E23" s="48"/>
      <c r="F23" s="46"/>
    </row>
    <row r="24" spans="1:6" ht="13.15" x14ac:dyDescent="0.25">
      <c r="A24" s="46"/>
      <c r="B24" s="46"/>
      <c r="C24" s="46"/>
      <c r="D24" s="46"/>
      <c r="E24" s="46"/>
      <c r="F24" s="46"/>
    </row>
    <row r="25" spans="1:6" ht="13.15" x14ac:dyDescent="0.25">
      <c r="A25" s="46"/>
      <c r="B25" s="46"/>
      <c r="C25" s="46"/>
      <c r="D25" s="46"/>
      <c r="E25" s="46"/>
      <c r="F25" s="46"/>
    </row>
    <row r="26" spans="1:6" ht="13.15" x14ac:dyDescent="0.25">
      <c r="A26" s="46"/>
      <c r="B26" s="46"/>
      <c r="C26" s="46"/>
      <c r="D26" s="46"/>
      <c r="E26" s="46"/>
      <c r="F26" s="46"/>
    </row>
    <row r="27" spans="1:6" ht="13.15" x14ac:dyDescent="0.25">
      <c r="A27" s="46"/>
      <c r="B27" s="46"/>
      <c r="C27" s="46"/>
      <c r="D27" s="46"/>
      <c r="E27" s="46"/>
      <c r="F27" s="46"/>
    </row>
    <row r="28" spans="1:6" ht="13.15" x14ac:dyDescent="0.25">
      <c r="A28" s="46"/>
      <c r="B28" s="46"/>
      <c r="C28" s="46"/>
      <c r="D28" s="46"/>
      <c r="E28" s="46"/>
      <c r="F28" s="46"/>
    </row>
    <row r="29" spans="1:6" ht="13.15" x14ac:dyDescent="0.25">
      <c r="A29" s="46"/>
      <c r="B29" s="46"/>
      <c r="C29" s="46"/>
      <c r="D29" s="46"/>
      <c r="E29" s="46"/>
      <c r="F29" s="46"/>
    </row>
    <row r="30" spans="1:6" ht="13.15" x14ac:dyDescent="0.25">
      <c r="A30" s="46"/>
      <c r="B30" s="46"/>
      <c r="C30" s="46"/>
      <c r="D30" s="46"/>
      <c r="E30" s="46"/>
      <c r="F30" s="46"/>
    </row>
    <row r="31" spans="1:6" ht="13.15" x14ac:dyDescent="0.25">
      <c r="A31" s="46"/>
      <c r="B31" s="46"/>
      <c r="C31" s="46"/>
      <c r="D31" s="46"/>
      <c r="E31" s="46"/>
      <c r="F31" s="46"/>
    </row>
    <row r="32" spans="1:6" ht="13.15" x14ac:dyDescent="0.25">
      <c r="A32" s="46"/>
      <c r="B32" s="46"/>
      <c r="C32" s="46"/>
      <c r="D32" s="46"/>
      <c r="E32" s="46"/>
      <c r="F32" s="46"/>
    </row>
    <row r="33" spans="1:6" ht="13.15" x14ac:dyDescent="0.25">
      <c r="A33" s="46"/>
      <c r="B33" s="46"/>
      <c r="C33" s="46"/>
      <c r="D33" s="46"/>
      <c r="E33" s="46"/>
      <c r="F33" s="46"/>
    </row>
    <row r="37" spans="1:6" x14ac:dyDescent="0.2">
      <c r="C37" s="75" t="s">
        <v>73</v>
      </c>
    </row>
    <row r="38" spans="1:6" ht="13.15" hidden="1" x14ac:dyDescent="0.25"/>
    <row r="39" spans="1:6" ht="28.5" hidden="1" customHeight="1" x14ac:dyDescent="0.25"/>
    <row r="40" spans="1:6" ht="45.75" hidden="1" customHeight="1" x14ac:dyDescent="0.25">
      <c r="A40" s="104"/>
      <c r="B40" s="105"/>
      <c r="C40" s="105"/>
      <c r="D40" s="105"/>
      <c r="E40" s="49"/>
    </row>
    <row r="41" spans="1:6" ht="13.15" hidden="1" x14ac:dyDescent="0.25"/>
    <row r="42" spans="1:6" ht="13.15" hidden="1" x14ac:dyDescent="0.25"/>
    <row r="43" spans="1:6" ht="13.15" hidden="1" x14ac:dyDescent="0.25"/>
    <row r="44" spans="1:6" ht="13.15" hidden="1" x14ac:dyDescent="0.25"/>
    <row r="45" spans="1:6" ht="13.15" hidden="1" x14ac:dyDescent="0.25"/>
    <row r="46" spans="1:6" ht="13.15" hidden="1" x14ac:dyDescent="0.25"/>
    <row r="47" spans="1:6" ht="13.15" hidden="1" x14ac:dyDescent="0.25"/>
    <row r="48" spans="1:6" ht="13.15" hidden="1" x14ac:dyDescent="0.25"/>
    <row r="49" spans="2:5" ht="13.15" hidden="1" x14ac:dyDescent="0.25"/>
    <row r="50" spans="2:5" ht="13.15" hidden="1" x14ac:dyDescent="0.25"/>
    <row r="51" spans="2:5" ht="13.15" hidden="1" x14ac:dyDescent="0.25"/>
    <row r="52" spans="2:5" ht="13.15" hidden="1" x14ac:dyDescent="0.25"/>
    <row r="53" spans="2:5" ht="13.15" hidden="1" x14ac:dyDescent="0.25">
      <c r="B53" s="43" t="s">
        <v>27</v>
      </c>
      <c r="C53" s="50" t="s">
        <v>28</v>
      </c>
      <c r="D53" s="50" t="s">
        <v>29</v>
      </c>
      <c r="E53" s="50" t="s">
        <v>30</v>
      </c>
    </row>
    <row r="54" spans="2:5" ht="13.15" hidden="1" x14ac:dyDescent="0.25"/>
    <row r="55" spans="2:5" ht="13.15" hidden="1" x14ac:dyDescent="0.25">
      <c r="B55" s="43" t="s">
        <v>31</v>
      </c>
      <c r="C55" s="43">
        <v>116.52</v>
      </c>
      <c r="D55" s="43">
        <v>117.72</v>
      </c>
      <c r="E55" s="51">
        <f t="shared" ref="E55:E66" si="0">(D55/C55-1)*100</f>
        <v>1.029866117404743</v>
      </c>
    </row>
    <row r="56" spans="2:5" ht="13.15" hidden="1" x14ac:dyDescent="0.25">
      <c r="B56" s="43" t="s">
        <v>32</v>
      </c>
      <c r="C56" s="43">
        <v>109.71</v>
      </c>
      <c r="D56" s="43">
        <v>110.79</v>
      </c>
      <c r="E56" s="51">
        <f t="shared" si="0"/>
        <v>0.98441345365054556</v>
      </c>
    </row>
    <row r="57" spans="2:5" ht="13.15" hidden="1" x14ac:dyDescent="0.25">
      <c r="B57" s="43" t="s">
        <v>33</v>
      </c>
      <c r="C57" s="43">
        <v>107.8</v>
      </c>
      <c r="D57" s="43">
        <v>108.57</v>
      </c>
      <c r="E57" s="51">
        <f t="shared" si="0"/>
        <v>0.71428571428571175</v>
      </c>
    </row>
    <row r="58" spans="2:5" ht="13.15" hidden="1" x14ac:dyDescent="0.25">
      <c r="B58" s="43" t="s">
        <v>34</v>
      </c>
      <c r="C58" s="43">
        <v>134.36000000000001</v>
      </c>
      <c r="D58" s="43">
        <v>135.28</v>
      </c>
      <c r="E58" s="51">
        <f t="shared" si="0"/>
        <v>0.68472759749924617</v>
      </c>
    </row>
    <row r="59" spans="2:5" ht="13.15" hidden="1" x14ac:dyDescent="0.25">
      <c r="B59" s="43" t="s">
        <v>35</v>
      </c>
      <c r="C59" s="43">
        <v>118.12</v>
      </c>
      <c r="D59" s="43">
        <v>118.92</v>
      </c>
      <c r="E59" s="51">
        <f t="shared" si="0"/>
        <v>0.67727734507281312</v>
      </c>
    </row>
    <row r="60" spans="2:5" ht="13.15" hidden="1" x14ac:dyDescent="0.25">
      <c r="B60" s="43" t="s">
        <v>36</v>
      </c>
      <c r="C60" s="43">
        <v>101.79</v>
      </c>
      <c r="D60" s="43">
        <v>102.25</v>
      </c>
      <c r="E60" s="51">
        <v>0.46</v>
      </c>
    </row>
    <row r="61" spans="2:5" ht="13.15" hidden="1" x14ac:dyDescent="0.25">
      <c r="B61" s="43" t="s">
        <v>37</v>
      </c>
      <c r="C61" s="43">
        <v>127.31</v>
      </c>
      <c r="D61" s="43">
        <v>127.81</v>
      </c>
      <c r="E61" s="51">
        <f t="shared" si="0"/>
        <v>0.39274212552038446</v>
      </c>
    </row>
    <row r="62" spans="2:5" ht="13.15" hidden="1" x14ac:dyDescent="0.25">
      <c r="B62" s="43" t="s">
        <v>38</v>
      </c>
      <c r="C62" s="43">
        <v>107.53</v>
      </c>
      <c r="D62" s="43">
        <v>107.87</v>
      </c>
      <c r="E62" s="51">
        <f t="shared" si="0"/>
        <v>0.31619083046592333</v>
      </c>
    </row>
    <row r="63" spans="2:5" ht="13.15" hidden="1" x14ac:dyDescent="0.25">
      <c r="B63" s="43" t="s">
        <v>39</v>
      </c>
      <c r="C63" s="43">
        <v>100.06</v>
      </c>
      <c r="D63" s="43">
        <v>100.33</v>
      </c>
      <c r="E63" s="51">
        <v>0.26</v>
      </c>
    </row>
    <row r="64" spans="2:5" ht="13.15" hidden="1" x14ac:dyDescent="0.25">
      <c r="B64" s="43" t="s">
        <v>40</v>
      </c>
      <c r="C64" s="43">
        <v>113.48</v>
      </c>
      <c r="D64" s="43">
        <v>113.69</v>
      </c>
      <c r="E64" s="51">
        <v>0.18</v>
      </c>
    </row>
    <row r="65" spans="2:5" ht="13.15" hidden="1" x14ac:dyDescent="0.25">
      <c r="B65" s="43" t="s">
        <v>41</v>
      </c>
      <c r="C65" s="43">
        <v>100.84</v>
      </c>
      <c r="D65" s="43">
        <v>100.86</v>
      </c>
      <c r="E65" s="51">
        <f t="shared" si="0"/>
        <v>1.9833399444668665E-2</v>
      </c>
    </row>
    <row r="66" spans="2:5" ht="13.15" hidden="1" x14ac:dyDescent="0.25">
      <c r="B66" s="43" t="s">
        <v>42</v>
      </c>
      <c r="C66" s="43">
        <v>97.7</v>
      </c>
      <c r="D66" s="43">
        <v>97.32</v>
      </c>
      <c r="E66" s="51">
        <f t="shared" si="0"/>
        <v>-0.38894575230298267</v>
      </c>
    </row>
    <row r="67" spans="2:5" ht="13.15" hidden="1" x14ac:dyDescent="0.25">
      <c r="B67" s="52" t="s">
        <v>6</v>
      </c>
      <c r="C67" s="43">
        <v>115.35</v>
      </c>
      <c r="D67" s="43">
        <v>115.84</v>
      </c>
      <c r="E67" s="51">
        <v>0.43</v>
      </c>
    </row>
    <row r="68" spans="2:5" ht="13.15" hidden="1" x14ac:dyDescent="0.25"/>
    <row r="69" spans="2:5" ht="13.15" hidden="1" x14ac:dyDescent="0.25"/>
    <row r="70" spans="2:5" ht="13.15" hidden="1" x14ac:dyDescent="0.25"/>
    <row r="71" spans="2:5" ht="13.15" hidden="1" x14ac:dyDescent="0.25"/>
    <row r="72" spans="2:5" ht="13.15" hidden="1" x14ac:dyDescent="0.25">
      <c r="C72" s="53">
        <v>39814</v>
      </c>
      <c r="D72" s="50" t="s">
        <v>43</v>
      </c>
    </row>
    <row r="73" spans="2:5" ht="13.15" hidden="1" x14ac:dyDescent="0.25"/>
    <row r="74" spans="2:5" ht="13.15" hidden="1" x14ac:dyDescent="0.25">
      <c r="B74" s="43" t="s">
        <v>41</v>
      </c>
      <c r="C74" s="51">
        <v>104.1</v>
      </c>
      <c r="D74" s="43">
        <v>3.21</v>
      </c>
    </row>
    <row r="75" spans="2:5" ht="13.15" hidden="1" x14ac:dyDescent="0.25">
      <c r="B75" s="43" t="s">
        <v>31</v>
      </c>
      <c r="C75" s="51">
        <v>118.82</v>
      </c>
      <c r="D75" s="43">
        <v>0.94</v>
      </c>
    </row>
    <row r="76" spans="2:5" ht="13.15" hidden="1" x14ac:dyDescent="0.25">
      <c r="B76" s="43" t="s">
        <v>34</v>
      </c>
      <c r="C76" s="51">
        <v>135.97999999999999</v>
      </c>
      <c r="D76" s="43">
        <v>0.52</v>
      </c>
    </row>
    <row r="77" spans="2:5" ht="13.15" hidden="1" x14ac:dyDescent="0.25">
      <c r="B77" s="43" t="s">
        <v>37</v>
      </c>
      <c r="C77" s="51">
        <v>128.29</v>
      </c>
      <c r="D77" s="43">
        <v>0.38</v>
      </c>
    </row>
    <row r="78" spans="2:5" ht="13.15" hidden="1" x14ac:dyDescent="0.25">
      <c r="B78" s="43" t="s">
        <v>33</v>
      </c>
      <c r="C78" s="51">
        <v>108.91</v>
      </c>
      <c r="D78" s="43">
        <v>0.31</v>
      </c>
    </row>
    <row r="79" spans="2:5" ht="13.15" hidden="1" x14ac:dyDescent="0.25">
      <c r="B79" s="43" t="s">
        <v>39</v>
      </c>
      <c r="C79" s="51">
        <v>100.61</v>
      </c>
      <c r="D79" s="43">
        <v>0.28000000000000003</v>
      </c>
    </row>
    <row r="80" spans="2:5" ht="13.15" hidden="1" x14ac:dyDescent="0.25">
      <c r="B80" s="43" t="s">
        <v>40</v>
      </c>
      <c r="C80" s="51">
        <v>113.94</v>
      </c>
      <c r="D80" s="43">
        <v>0.23</v>
      </c>
    </row>
    <row r="81" spans="1:4" ht="13.15" hidden="1" x14ac:dyDescent="0.25">
      <c r="B81" s="43" t="s">
        <v>38</v>
      </c>
      <c r="C81" s="51">
        <v>108.03</v>
      </c>
      <c r="D81" s="43">
        <v>0.14000000000000001</v>
      </c>
    </row>
    <row r="82" spans="1:4" ht="13.15" hidden="1" x14ac:dyDescent="0.25">
      <c r="B82" s="43" t="s">
        <v>42</v>
      </c>
      <c r="C82" s="51">
        <v>97.44</v>
      </c>
      <c r="D82" s="43">
        <v>0.13</v>
      </c>
    </row>
    <row r="83" spans="1:4" ht="13.15" hidden="1" x14ac:dyDescent="0.25">
      <c r="B83" s="43" t="s">
        <v>36</v>
      </c>
      <c r="C83" s="51">
        <v>102.24</v>
      </c>
      <c r="D83" s="43">
        <v>-1E-3</v>
      </c>
    </row>
    <row r="84" spans="1:4" ht="13.15" hidden="1" x14ac:dyDescent="0.25">
      <c r="B84" s="43" t="s">
        <v>32</v>
      </c>
      <c r="C84" s="51">
        <v>110.7</v>
      </c>
      <c r="D84" s="43">
        <v>-8.0000000000000002E-3</v>
      </c>
    </row>
    <row r="85" spans="1:4" ht="13.15" hidden="1" x14ac:dyDescent="0.25">
      <c r="B85" s="43" t="s">
        <v>35</v>
      </c>
      <c r="C85" s="51">
        <v>118.47</v>
      </c>
      <c r="D85" s="43">
        <v>-0.38</v>
      </c>
    </row>
    <row r="86" spans="1:4" ht="13.15" hidden="1" x14ac:dyDescent="0.25">
      <c r="B86" s="52" t="s">
        <v>6</v>
      </c>
      <c r="C86" s="51">
        <v>116.26</v>
      </c>
      <c r="D86" s="43">
        <v>0.36</v>
      </c>
    </row>
    <row r="87" spans="1:4" ht="13.15" hidden="1" x14ac:dyDescent="0.25"/>
    <row r="88" spans="1:4" ht="13.15" hidden="1" x14ac:dyDescent="0.25"/>
    <row r="89" spans="1:4" ht="13.15" hidden="1" x14ac:dyDescent="0.25"/>
    <row r="90" spans="1:4" ht="13.15" hidden="1" x14ac:dyDescent="0.25">
      <c r="B90" s="54" t="s">
        <v>44</v>
      </c>
      <c r="C90" s="50" t="s">
        <v>30</v>
      </c>
    </row>
    <row r="91" spans="1:4" ht="13.15" hidden="1" x14ac:dyDescent="0.25"/>
    <row r="92" spans="1:4" ht="13.15" hidden="1" x14ac:dyDescent="0.25">
      <c r="A92" s="43">
        <v>1</v>
      </c>
      <c r="B92" s="43" t="s">
        <v>37</v>
      </c>
      <c r="C92" s="43">
        <v>127.13</v>
      </c>
      <c r="D92" s="43">
        <v>-0.91</v>
      </c>
    </row>
    <row r="93" spans="1:4" ht="13.15" hidden="1" x14ac:dyDescent="0.25">
      <c r="A93" s="43">
        <v>2</v>
      </c>
      <c r="B93" s="43" t="s">
        <v>36</v>
      </c>
      <c r="C93" s="43">
        <v>102.2</v>
      </c>
      <c r="D93" s="43">
        <v>-0.04</v>
      </c>
    </row>
    <row r="94" spans="1:4" ht="13.15" hidden="1" x14ac:dyDescent="0.25">
      <c r="A94" s="43">
        <v>3</v>
      </c>
      <c r="B94" s="43" t="s">
        <v>42</v>
      </c>
      <c r="C94" s="43">
        <v>97.42</v>
      </c>
      <c r="D94" s="43">
        <v>-0.02</v>
      </c>
    </row>
    <row r="95" spans="1:4" ht="13.15" hidden="1" x14ac:dyDescent="0.25">
      <c r="A95" s="43">
        <v>4</v>
      </c>
      <c r="B95" s="43" t="s">
        <v>33</v>
      </c>
      <c r="C95" s="43">
        <v>108.94</v>
      </c>
      <c r="D95" s="43">
        <v>0.03</v>
      </c>
    </row>
    <row r="96" spans="1:4" ht="13.15" hidden="1" x14ac:dyDescent="0.25">
      <c r="A96" s="43">
        <v>5</v>
      </c>
      <c r="B96" s="43" t="s">
        <v>38</v>
      </c>
      <c r="C96" s="43">
        <v>108.21</v>
      </c>
      <c r="D96" s="43">
        <v>0.16</v>
      </c>
    </row>
    <row r="97" spans="1:4" ht="13.15" hidden="1" x14ac:dyDescent="0.25">
      <c r="A97" s="43">
        <v>6</v>
      </c>
      <c r="B97" s="43" t="s">
        <v>35</v>
      </c>
      <c r="C97" s="43">
        <v>118.76</v>
      </c>
      <c r="D97" s="43">
        <v>0.25</v>
      </c>
    </row>
    <row r="98" spans="1:4" ht="13.15" hidden="1" x14ac:dyDescent="0.25">
      <c r="A98" s="43">
        <v>7</v>
      </c>
      <c r="B98" s="43" t="s">
        <v>39</v>
      </c>
      <c r="C98" s="43">
        <v>100.88</v>
      </c>
      <c r="D98" s="43">
        <v>0.27</v>
      </c>
    </row>
    <row r="99" spans="1:4" ht="13.15" hidden="1" x14ac:dyDescent="0.25">
      <c r="A99" s="43">
        <v>8</v>
      </c>
      <c r="B99" s="43" t="s">
        <v>40</v>
      </c>
      <c r="C99" s="43">
        <v>114.3</v>
      </c>
      <c r="D99" s="43">
        <v>0.31</v>
      </c>
    </row>
    <row r="100" spans="1:4" ht="13.15" hidden="1" x14ac:dyDescent="0.25">
      <c r="A100" s="43">
        <v>9</v>
      </c>
      <c r="B100" s="43" t="s">
        <v>34</v>
      </c>
      <c r="C100" s="43">
        <v>136.6</v>
      </c>
      <c r="D100" s="43">
        <v>0.45</v>
      </c>
    </row>
    <row r="101" spans="1:4" ht="13.15" hidden="1" x14ac:dyDescent="0.25">
      <c r="A101" s="43">
        <v>10</v>
      </c>
      <c r="B101" s="43" t="s">
        <v>32</v>
      </c>
      <c r="C101" s="43">
        <v>111.53</v>
      </c>
      <c r="D101" s="43">
        <v>0.75</v>
      </c>
    </row>
    <row r="102" spans="1:4" ht="13.15" hidden="1" x14ac:dyDescent="0.25">
      <c r="A102" s="43">
        <v>11</v>
      </c>
      <c r="B102" s="43" t="s">
        <v>31</v>
      </c>
      <c r="C102" s="43">
        <v>120.06</v>
      </c>
      <c r="D102" s="43">
        <v>1.04</v>
      </c>
    </row>
    <row r="103" spans="1:4" ht="13.15" hidden="1" x14ac:dyDescent="0.25">
      <c r="A103" s="43">
        <v>12</v>
      </c>
      <c r="B103" s="43" t="s">
        <v>41</v>
      </c>
      <c r="C103" s="43">
        <v>105.32</v>
      </c>
      <c r="D103" s="43">
        <v>1.17</v>
      </c>
    </row>
    <row r="104" spans="1:4" ht="13.15" hidden="1" x14ac:dyDescent="0.25">
      <c r="B104" s="52" t="s">
        <v>6</v>
      </c>
      <c r="C104" s="43">
        <v>116.18</v>
      </c>
      <c r="D104" s="43">
        <v>-7.0000000000000007E-2</v>
      </c>
    </row>
    <row r="105" spans="1:4" ht="13.15" hidden="1" x14ac:dyDescent="0.25"/>
    <row r="106" spans="1:4" ht="13.15" hidden="1" x14ac:dyDescent="0.25">
      <c r="C106" s="43">
        <v>100</v>
      </c>
    </row>
    <row r="107" spans="1:4" ht="13.15" hidden="1" x14ac:dyDescent="0.25"/>
    <row r="108" spans="1:4" ht="13.15" hidden="1" x14ac:dyDescent="0.25"/>
    <row r="109" spans="1:4" ht="13.15" hidden="1" x14ac:dyDescent="0.25"/>
    <row r="110" spans="1:4" ht="13.15" hidden="1" x14ac:dyDescent="0.25">
      <c r="B110" s="54" t="s">
        <v>45</v>
      </c>
      <c r="C110" s="50" t="s">
        <v>30</v>
      </c>
    </row>
    <row r="111" spans="1:4" ht="13.15" hidden="1" x14ac:dyDescent="0.25"/>
    <row r="112" spans="1:4" ht="13.15" hidden="1" x14ac:dyDescent="0.25">
      <c r="A112" s="43">
        <v>1</v>
      </c>
      <c r="B112" s="43" t="s">
        <v>37</v>
      </c>
      <c r="C112" s="43">
        <v>-1.89</v>
      </c>
    </row>
    <row r="113" spans="1:3" ht="13.15" hidden="1" x14ac:dyDescent="0.25">
      <c r="A113" s="43">
        <v>2</v>
      </c>
      <c r="B113" s="43" t="s">
        <v>35</v>
      </c>
      <c r="C113" s="43">
        <v>-0.43</v>
      </c>
    </row>
    <row r="114" spans="1:3" ht="13.15" hidden="1" x14ac:dyDescent="0.25">
      <c r="A114" s="43">
        <v>3</v>
      </c>
      <c r="B114" s="43" t="s">
        <v>33</v>
      </c>
      <c r="C114" s="43">
        <v>-0.31</v>
      </c>
    </row>
    <row r="115" spans="1:3" ht="13.15" hidden="1" x14ac:dyDescent="0.25">
      <c r="A115" s="43">
        <v>4</v>
      </c>
      <c r="B115" s="43" t="s">
        <v>36</v>
      </c>
      <c r="C115" s="43">
        <v>-0.24</v>
      </c>
    </row>
    <row r="116" spans="1:3" ht="13.15" hidden="1" x14ac:dyDescent="0.25">
      <c r="A116" s="43">
        <v>5</v>
      </c>
      <c r="B116" s="43" t="s">
        <v>39</v>
      </c>
      <c r="C116" s="43">
        <v>-0.19</v>
      </c>
    </row>
    <row r="117" spans="1:3" ht="13.15" hidden="1" x14ac:dyDescent="0.25">
      <c r="A117" s="43">
        <v>6</v>
      </c>
      <c r="B117" s="43" t="s">
        <v>42</v>
      </c>
      <c r="C117" s="43">
        <v>-0.1</v>
      </c>
    </row>
    <row r="118" spans="1:3" ht="13.15" hidden="1" x14ac:dyDescent="0.25">
      <c r="A118" s="43">
        <v>7</v>
      </c>
      <c r="B118" s="43" t="s">
        <v>40</v>
      </c>
      <c r="C118" s="43">
        <v>0.17</v>
      </c>
    </row>
    <row r="119" spans="1:3" ht="13.15" hidden="1" x14ac:dyDescent="0.25">
      <c r="A119" s="43">
        <v>8</v>
      </c>
      <c r="B119" s="43" t="s">
        <v>38</v>
      </c>
      <c r="C119" s="43">
        <v>0.26</v>
      </c>
    </row>
    <row r="120" spans="1:3" ht="13.15" hidden="1" x14ac:dyDescent="0.25">
      <c r="A120" s="43">
        <v>9</v>
      </c>
      <c r="B120" s="43" t="s">
        <v>32</v>
      </c>
      <c r="C120" s="43">
        <v>0.34</v>
      </c>
    </row>
    <row r="121" spans="1:3" ht="13.15" hidden="1" x14ac:dyDescent="0.25">
      <c r="A121" s="43">
        <v>10</v>
      </c>
      <c r="B121" s="43" t="s">
        <v>34</v>
      </c>
      <c r="C121" s="43">
        <v>0.39</v>
      </c>
    </row>
    <row r="122" spans="1:3" ht="13.15" hidden="1" x14ac:dyDescent="0.25">
      <c r="A122" s="43">
        <v>11</v>
      </c>
      <c r="B122" s="43" t="s">
        <v>41</v>
      </c>
      <c r="C122" s="43">
        <v>1.08</v>
      </c>
    </row>
    <row r="123" spans="1:3" ht="13.15" hidden="1" x14ac:dyDescent="0.25">
      <c r="A123" s="43">
        <v>12</v>
      </c>
      <c r="B123" s="43" t="s">
        <v>31</v>
      </c>
      <c r="C123" s="43">
        <v>2.15</v>
      </c>
    </row>
    <row r="124" spans="1:3" ht="13.15" hidden="1" x14ac:dyDescent="0.25">
      <c r="B124" s="52" t="s">
        <v>6</v>
      </c>
      <c r="C124" s="43">
        <v>-0.49</v>
      </c>
    </row>
    <row r="125" spans="1:3" ht="13.15" hidden="1" x14ac:dyDescent="0.25"/>
    <row r="126" spans="1:3" ht="13.15" hidden="1" x14ac:dyDescent="0.25"/>
    <row r="127" spans="1:3" ht="13.15" hidden="1" x14ac:dyDescent="0.25"/>
    <row r="128" spans="1:3" ht="13.15" hidden="1" x14ac:dyDescent="0.25">
      <c r="B128" s="54" t="s">
        <v>46</v>
      </c>
      <c r="C128" s="50" t="s">
        <v>30</v>
      </c>
    </row>
    <row r="129" spans="2:3" ht="13.15" hidden="1" x14ac:dyDescent="0.25"/>
    <row r="130" spans="2:3" ht="13.15" hidden="1" x14ac:dyDescent="0.25">
      <c r="B130" s="55" t="s">
        <v>37</v>
      </c>
      <c r="C130" s="43">
        <v>-1.71</v>
      </c>
    </row>
    <row r="131" spans="2:3" ht="13.15" hidden="1" x14ac:dyDescent="0.25">
      <c r="B131" s="55" t="s">
        <v>39</v>
      </c>
      <c r="C131" s="43">
        <v>-0.39</v>
      </c>
    </row>
    <row r="132" spans="2:3" ht="13.15" hidden="1" x14ac:dyDescent="0.25">
      <c r="B132" s="55" t="s">
        <v>42</v>
      </c>
      <c r="C132" s="43">
        <v>-0.03</v>
      </c>
    </row>
    <row r="133" spans="2:3" ht="13.15" hidden="1" x14ac:dyDescent="0.25">
      <c r="B133" s="55" t="s">
        <v>40</v>
      </c>
      <c r="C133" s="43">
        <v>0.03</v>
      </c>
    </row>
    <row r="134" spans="2:3" ht="13.15" hidden="1" x14ac:dyDescent="0.25">
      <c r="B134" s="55" t="s">
        <v>41</v>
      </c>
      <c r="C134" s="43">
        <v>0.04</v>
      </c>
    </row>
    <row r="135" spans="2:3" ht="13.15" hidden="1" x14ac:dyDescent="0.25">
      <c r="B135" s="55" t="s">
        <v>47</v>
      </c>
      <c r="C135" s="43">
        <v>0.05</v>
      </c>
    </row>
    <row r="136" spans="2:3" ht="13.15" hidden="1" x14ac:dyDescent="0.25">
      <c r="B136" s="55" t="s">
        <v>34</v>
      </c>
      <c r="C136" s="43">
        <v>0.08</v>
      </c>
    </row>
    <row r="137" spans="2:3" ht="13.15" hidden="1" x14ac:dyDescent="0.25">
      <c r="B137" s="55" t="s">
        <v>48</v>
      </c>
      <c r="C137" s="43">
        <v>0.1</v>
      </c>
    </row>
    <row r="138" spans="2:3" ht="13.15" hidden="1" x14ac:dyDescent="0.25">
      <c r="B138" s="55" t="s">
        <v>49</v>
      </c>
      <c r="C138" s="43">
        <v>0.25</v>
      </c>
    </row>
    <row r="139" spans="2:3" ht="13.15" hidden="1" x14ac:dyDescent="0.25">
      <c r="B139" s="55" t="s">
        <v>36</v>
      </c>
      <c r="C139" s="43">
        <v>0.28000000000000003</v>
      </c>
    </row>
    <row r="140" spans="2:3" ht="13.15" hidden="1" x14ac:dyDescent="0.25">
      <c r="B140" s="55" t="s">
        <v>32</v>
      </c>
      <c r="C140" s="43">
        <v>0.33</v>
      </c>
    </row>
    <row r="141" spans="2:3" ht="13.15" hidden="1" x14ac:dyDescent="0.25">
      <c r="B141" s="55" t="s">
        <v>31</v>
      </c>
      <c r="C141" s="43">
        <v>0.55000000000000004</v>
      </c>
    </row>
    <row r="142" spans="2:3" ht="13.15" hidden="1" x14ac:dyDescent="0.25">
      <c r="B142" s="52" t="s">
        <v>6</v>
      </c>
      <c r="C142" s="43">
        <v>-0.43</v>
      </c>
    </row>
    <row r="143" spans="2:3" ht="13.15" hidden="1" x14ac:dyDescent="0.25"/>
    <row r="144" spans="2:3" ht="13.15" hidden="1" x14ac:dyDescent="0.25"/>
    <row r="145" spans="2:3" ht="13.15" hidden="1" x14ac:dyDescent="0.25">
      <c r="B145" s="54" t="s">
        <v>50</v>
      </c>
      <c r="C145" s="50" t="s">
        <v>30</v>
      </c>
    </row>
    <row r="146" spans="2:3" ht="13.15" hidden="1" x14ac:dyDescent="0.25"/>
    <row r="147" spans="2:3" ht="13.15" hidden="1" x14ac:dyDescent="0.25">
      <c r="B147" s="55" t="s">
        <v>47</v>
      </c>
      <c r="C147" s="43">
        <v>0.2</v>
      </c>
    </row>
    <row r="148" spans="2:3" ht="13.15" hidden="1" x14ac:dyDescent="0.25">
      <c r="B148" s="55" t="s">
        <v>49</v>
      </c>
      <c r="C148" s="43">
        <v>0.18</v>
      </c>
    </row>
    <row r="149" spans="2:3" ht="13.15" hidden="1" x14ac:dyDescent="0.25">
      <c r="B149" s="55" t="s">
        <v>31</v>
      </c>
      <c r="C149" s="43">
        <v>0.12</v>
      </c>
    </row>
    <row r="150" spans="2:3" ht="13.15" hidden="1" x14ac:dyDescent="0.25">
      <c r="B150" s="55" t="s">
        <v>48</v>
      </c>
      <c r="C150" s="43">
        <v>0.06</v>
      </c>
    </row>
    <row r="151" spans="2:3" ht="13.15" hidden="1" x14ac:dyDescent="0.25">
      <c r="B151" s="55" t="s">
        <v>40</v>
      </c>
      <c r="C151" s="43">
        <v>0.04</v>
      </c>
    </row>
    <row r="152" spans="2:3" ht="13.15" hidden="1" x14ac:dyDescent="0.25">
      <c r="B152" s="55" t="s">
        <v>34</v>
      </c>
      <c r="C152" s="43">
        <v>0.04</v>
      </c>
    </row>
    <row r="153" spans="2:3" ht="13.15" hidden="1" x14ac:dyDescent="0.25">
      <c r="B153" s="55" t="s">
        <v>41</v>
      </c>
      <c r="C153" s="43">
        <v>0</v>
      </c>
    </row>
    <row r="154" spans="2:3" ht="13.15" hidden="1" x14ac:dyDescent="0.25">
      <c r="B154" s="55" t="s">
        <v>39</v>
      </c>
      <c r="C154" s="43">
        <v>-0.02</v>
      </c>
    </row>
    <row r="155" spans="2:3" ht="13.15" hidden="1" x14ac:dyDescent="0.25">
      <c r="B155" s="55" t="s">
        <v>42</v>
      </c>
      <c r="C155" s="43">
        <v>-0.02</v>
      </c>
    </row>
    <row r="156" spans="2:3" ht="13.15" hidden="1" x14ac:dyDescent="0.25">
      <c r="B156" s="55" t="s">
        <v>32</v>
      </c>
      <c r="C156" s="43">
        <v>-0.14000000000000001</v>
      </c>
    </row>
    <row r="157" spans="2:3" ht="13.15" hidden="1" x14ac:dyDescent="0.25">
      <c r="B157" s="55" t="s">
        <v>36</v>
      </c>
      <c r="C157" s="43">
        <v>-0.3</v>
      </c>
    </row>
    <row r="158" spans="2:3" ht="13.15" hidden="1" x14ac:dyDescent="0.25">
      <c r="B158" s="55" t="s">
        <v>37</v>
      </c>
      <c r="C158" s="43">
        <v>-0.65</v>
      </c>
    </row>
    <row r="159" spans="2:3" ht="13.15" hidden="1" x14ac:dyDescent="0.25">
      <c r="B159" s="52" t="s">
        <v>6</v>
      </c>
      <c r="C159" s="43">
        <v>-0.18</v>
      </c>
    </row>
    <row r="160" spans="2:3" ht="13.15" hidden="1" x14ac:dyDescent="0.25"/>
    <row r="161" spans="2:3" ht="13.15" hidden="1" x14ac:dyDescent="0.25"/>
    <row r="162" spans="2:3" ht="13.15" hidden="1" x14ac:dyDescent="0.25">
      <c r="B162" s="54" t="s">
        <v>51</v>
      </c>
      <c r="C162" s="50" t="s">
        <v>30</v>
      </c>
    </row>
    <row r="163" spans="2:3" ht="13.15" hidden="1" x14ac:dyDescent="0.25"/>
    <row r="164" spans="2:3" ht="13.15" hidden="1" x14ac:dyDescent="0.25">
      <c r="B164" s="55" t="s">
        <v>39</v>
      </c>
      <c r="C164" s="43">
        <v>-0.32</v>
      </c>
    </row>
    <row r="165" spans="2:3" ht="13.15" hidden="1" x14ac:dyDescent="0.25">
      <c r="B165" s="55" t="s">
        <v>52</v>
      </c>
      <c r="C165" s="43">
        <v>-0.31</v>
      </c>
    </row>
    <row r="166" spans="2:3" ht="13.15" hidden="1" x14ac:dyDescent="0.25">
      <c r="B166" s="55" t="s">
        <v>31</v>
      </c>
      <c r="C166" s="43">
        <v>-0.26</v>
      </c>
    </row>
    <row r="167" spans="2:3" ht="13.15" hidden="1" x14ac:dyDescent="0.25">
      <c r="B167" s="55" t="s">
        <v>40</v>
      </c>
      <c r="C167" s="43">
        <v>-0.15</v>
      </c>
    </row>
    <row r="168" spans="2:3" ht="13.15" hidden="1" x14ac:dyDescent="0.25">
      <c r="B168" s="55" t="s">
        <v>42</v>
      </c>
      <c r="C168" s="43">
        <v>-0.1</v>
      </c>
    </row>
    <row r="169" spans="2:3" ht="13.15" hidden="1" x14ac:dyDescent="0.25">
      <c r="B169" s="55" t="s">
        <v>36</v>
      </c>
      <c r="C169" s="43">
        <v>-0.06</v>
      </c>
    </row>
    <row r="170" spans="2:3" ht="13.15" hidden="1" x14ac:dyDescent="0.25">
      <c r="B170" s="55" t="s">
        <v>47</v>
      </c>
      <c r="C170" s="43">
        <v>-0.03</v>
      </c>
    </row>
    <row r="171" spans="2:3" ht="13.15" hidden="1" x14ac:dyDescent="0.25">
      <c r="B171" s="55" t="s">
        <v>41</v>
      </c>
      <c r="C171" s="43">
        <v>-0.02</v>
      </c>
    </row>
    <row r="172" spans="2:3" ht="13.15" hidden="1" x14ac:dyDescent="0.25">
      <c r="B172" s="55" t="s">
        <v>38</v>
      </c>
      <c r="C172" s="43">
        <v>0.06</v>
      </c>
    </row>
    <row r="173" spans="2:3" ht="13.15" hidden="1" x14ac:dyDescent="0.25">
      <c r="B173" s="55" t="s">
        <v>32</v>
      </c>
      <c r="C173" s="43">
        <v>0.23</v>
      </c>
    </row>
    <row r="174" spans="2:3" ht="13.15" hidden="1" x14ac:dyDescent="0.25">
      <c r="B174" s="55" t="s">
        <v>34</v>
      </c>
      <c r="C174" s="43">
        <v>0.26</v>
      </c>
    </row>
    <row r="175" spans="2:3" ht="13.15" hidden="1" x14ac:dyDescent="0.25">
      <c r="B175" s="55" t="s">
        <v>37</v>
      </c>
      <c r="C175" s="43">
        <v>0.74</v>
      </c>
    </row>
    <row r="176" spans="2:3" ht="13.15" hidden="1" x14ac:dyDescent="0.25">
      <c r="B176" s="52" t="s">
        <v>6</v>
      </c>
      <c r="C176" s="43">
        <v>0.2</v>
      </c>
    </row>
    <row r="177" spans="2:3" ht="13.15" hidden="1" x14ac:dyDescent="0.25"/>
    <row r="178" spans="2:3" ht="13.15" hidden="1" x14ac:dyDescent="0.25"/>
    <row r="179" spans="2:3" ht="13.15" hidden="1" x14ac:dyDescent="0.25">
      <c r="B179" s="54" t="s">
        <v>53</v>
      </c>
      <c r="C179" s="50" t="s">
        <v>30</v>
      </c>
    </row>
    <row r="180" spans="2:3" ht="13.15" hidden="1" x14ac:dyDescent="0.25"/>
    <row r="181" spans="2:3" ht="13.15" hidden="1" x14ac:dyDescent="0.25">
      <c r="B181" s="55" t="s">
        <v>31</v>
      </c>
      <c r="C181" s="43">
        <v>0.27</v>
      </c>
    </row>
    <row r="182" spans="2:3" ht="13.15" hidden="1" x14ac:dyDescent="0.25">
      <c r="B182" s="55" t="s">
        <v>52</v>
      </c>
      <c r="C182" s="43">
        <v>0.23</v>
      </c>
    </row>
    <row r="183" spans="2:3" ht="13.15" hidden="1" x14ac:dyDescent="0.25">
      <c r="B183" s="55" t="s">
        <v>34</v>
      </c>
      <c r="C183" s="43">
        <v>0.22</v>
      </c>
    </row>
    <row r="184" spans="2:3" ht="13.15" hidden="1" x14ac:dyDescent="0.25">
      <c r="B184" s="55" t="s">
        <v>32</v>
      </c>
      <c r="C184" s="43">
        <v>0.18</v>
      </c>
    </row>
    <row r="185" spans="2:3" ht="13.15" hidden="1" x14ac:dyDescent="0.25">
      <c r="B185" s="55" t="s">
        <v>36</v>
      </c>
      <c r="C185" s="43">
        <v>0.18</v>
      </c>
    </row>
    <row r="186" spans="2:3" ht="13.15" hidden="1" x14ac:dyDescent="0.25">
      <c r="B186" s="55" t="s">
        <v>38</v>
      </c>
      <c r="C186" s="43">
        <v>0.15</v>
      </c>
    </row>
    <row r="187" spans="2:3" ht="13.15" hidden="1" x14ac:dyDescent="0.25">
      <c r="B187" s="55" t="s">
        <v>41</v>
      </c>
      <c r="C187" s="43">
        <v>0.12</v>
      </c>
    </row>
    <row r="188" spans="2:3" ht="13.15" hidden="1" x14ac:dyDescent="0.25">
      <c r="B188" s="55" t="s">
        <v>40</v>
      </c>
      <c r="C188" s="43">
        <v>0.11</v>
      </c>
    </row>
    <row r="189" spans="2:3" ht="13.15" hidden="1" x14ac:dyDescent="0.25">
      <c r="B189" s="55" t="s">
        <v>47</v>
      </c>
      <c r="C189" s="43">
        <v>0.09</v>
      </c>
    </row>
    <row r="190" spans="2:3" ht="13.15" hidden="1" x14ac:dyDescent="0.25">
      <c r="B190" s="55" t="s">
        <v>39</v>
      </c>
      <c r="C190" s="43">
        <v>0</v>
      </c>
    </row>
    <row r="191" spans="2:3" ht="13.15" hidden="1" x14ac:dyDescent="0.25">
      <c r="B191" s="55" t="s">
        <v>42</v>
      </c>
      <c r="C191" s="43">
        <v>-7.0000000000000007E-2</v>
      </c>
    </row>
    <row r="192" spans="2:3" ht="13.15" hidden="1" x14ac:dyDescent="0.25">
      <c r="B192" s="55" t="s">
        <v>37</v>
      </c>
      <c r="C192" s="43">
        <v>-1.05</v>
      </c>
    </row>
    <row r="193" spans="2:3" ht="13.15" hidden="1" x14ac:dyDescent="0.25">
      <c r="B193" s="52" t="s">
        <v>6</v>
      </c>
      <c r="C193" s="43">
        <v>-0.2</v>
      </c>
    </row>
    <row r="194" spans="2:3" ht="13.15" hidden="1" x14ac:dyDescent="0.25"/>
    <row r="195" spans="2:3" ht="13.15" hidden="1" x14ac:dyDescent="0.25"/>
    <row r="196" spans="2:3" ht="13.15" hidden="1" x14ac:dyDescent="0.25">
      <c r="B196" s="54" t="s">
        <v>54</v>
      </c>
      <c r="C196" s="50" t="s">
        <v>30</v>
      </c>
    </row>
    <row r="197" spans="2:3" ht="13.15" hidden="1" x14ac:dyDescent="0.25"/>
    <row r="198" spans="2:3" ht="13.15" hidden="1" x14ac:dyDescent="0.25">
      <c r="B198" s="55" t="s">
        <v>37</v>
      </c>
      <c r="C198" s="43">
        <v>1.9</v>
      </c>
    </row>
    <row r="199" spans="2:3" ht="13.15" hidden="1" x14ac:dyDescent="0.25">
      <c r="B199" s="55" t="s">
        <v>52</v>
      </c>
      <c r="C199" s="43">
        <v>0.33</v>
      </c>
    </row>
    <row r="200" spans="2:3" ht="13.15" hidden="1" x14ac:dyDescent="0.25">
      <c r="B200" s="55" t="s">
        <v>38</v>
      </c>
      <c r="C200" s="43">
        <v>0.26</v>
      </c>
    </row>
    <row r="201" spans="2:3" ht="13.15" hidden="1" x14ac:dyDescent="0.25">
      <c r="B201" s="55" t="s">
        <v>40</v>
      </c>
      <c r="C201" s="43">
        <v>0.26</v>
      </c>
    </row>
    <row r="202" spans="2:3" ht="13.15" hidden="1" x14ac:dyDescent="0.25">
      <c r="B202" s="55" t="s">
        <v>32</v>
      </c>
      <c r="C202" s="43">
        <v>0.2</v>
      </c>
    </row>
    <row r="203" spans="2:3" ht="13.15" hidden="1" x14ac:dyDescent="0.25">
      <c r="B203" s="55" t="s">
        <v>39</v>
      </c>
      <c r="C203" s="43">
        <v>0.2</v>
      </c>
    </row>
    <row r="204" spans="2:3" ht="13.15" hidden="1" x14ac:dyDescent="0.25">
      <c r="B204" s="55" t="s">
        <v>34</v>
      </c>
      <c r="C204" s="43">
        <v>0.15</v>
      </c>
    </row>
    <row r="205" spans="2:3" ht="13.15" hidden="1" x14ac:dyDescent="0.25">
      <c r="B205" s="55" t="s">
        <v>47</v>
      </c>
      <c r="C205" s="43">
        <v>-0.05</v>
      </c>
    </row>
    <row r="206" spans="2:3" ht="13.15" hidden="1" x14ac:dyDescent="0.25">
      <c r="B206" s="55" t="s">
        <v>41</v>
      </c>
      <c r="C206" s="43">
        <v>-0.06</v>
      </c>
    </row>
    <row r="207" spans="2:3" ht="13.15" hidden="1" x14ac:dyDescent="0.25">
      <c r="B207" s="55" t="s">
        <v>42</v>
      </c>
      <c r="C207" s="43">
        <v>-0.09</v>
      </c>
    </row>
    <row r="208" spans="2:3" ht="13.15" hidden="1" x14ac:dyDescent="0.25">
      <c r="B208" s="55" t="s">
        <v>36</v>
      </c>
      <c r="C208" s="43">
        <v>-0.17</v>
      </c>
    </row>
    <row r="209" spans="2:3" ht="13.15" hidden="1" x14ac:dyDescent="0.25">
      <c r="B209" s="55" t="s">
        <v>31</v>
      </c>
      <c r="C209" s="43">
        <v>-0.19</v>
      </c>
    </row>
    <row r="210" spans="2:3" ht="13.15" hidden="1" x14ac:dyDescent="0.25">
      <c r="B210" s="52" t="s">
        <v>6</v>
      </c>
      <c r="C210" s="43">
        <v>0.62</v>
      </c>
    </row>
    <row r="211" spans="2:3" ht="13.15" hidden="1" x14ac:dyDescent="0.25"/>
    <row r="212" spans="2:3" ht="13.15" hidden="1" x14ac:dyDescent="0.25"/>
    <row r="213" spans="2:3" ht="13.15" hidden="1" x14ac:dyDescent="0.25">
      <c r="B213" s="54" t="s">
        <v>55</v>
      </c>
      <c r="C213" s="50" t="s">
        <v>30</v>
      </c>
    </row>
    <row r="214" spans="2:3" ht="13.15" hidden="1" x14ac:dyDescent="0.25"/>
    <row r="215" spans="2:3" ht="13.15" hidden="1" x14ac:dyDescent="0.25">
      <c r="B215" s="55" t="s">
        <v>37</v>
      </c>
      <c r="C215" s="43">
        <v>0.31</v>
      </c>
    </row>
    <row r="216" spans="2:3" ht="13.15" hidden="1" x14ac:dyDescent="0.25">
      <c r="B216" s="55" t="s">
        <v>38</v>
      </c>
      <c r="C216" s="43">
        <v>0.31</v>
      </c>
    </row>
    <row r="217" spans="2:3" ht="13.15" hidden="1" x14ac:dyDescent="0.25">
      <c r="B217" s="55" t="s">
        <v>31</v>
      </c>
      <c r="C217" s="43">
        <v>0.23</v>
      </c>
    </row>
    <row r="218" spans="2:3" ht="13.15" hidden="1" x14ac:dyDescent="0.25">
      <c r="B218" s="55" t="s">
        <v>34</v>
      </c>
      <c r="C218" s="43">
        <v>0.22</v>
      </c>
    </row>
    <row r="219" spans="2:3" ht="13.15" hidden="1" x14ac:dyDescent="0.25">
      <c r="B219" s="55" t="s">
        <v>32</v>
      </c>
      <c r="C219" s="43">
        <v>0.08</v>
      </c>
    </row>
    <row r="220" spans="2:3" ht="13.15" hidden="1" x14ac:dyDescent="0.25">
      <c r="B220" s="55" t="s">
        <v>42</v>
      </c>
      <c r="C220" s="43">
        <v>0.01</v>
      </c>
    </row>
    <row r="221" spans="2:3" ht="13.15" hidden="1" x14ac:dyDescent="0.25">
      <c r="B221" s="55" t="s">
        <v>39</v>
      </c>
      <c r="C221" s="43">
        <v>0</v>
      </c>
    </row>
    <row r="222" spans="2:3" ht="13.15" hidden="1" x14ac:dyDescent="0.25">
      <c r="B222" s="55" t="s">
        <v>40</v>
      </c>
      <c r="C222" s="43">
        <v>0</v>
      </c>
    </row>
    <row r="223" spans="2:3" ht="13.15" hidden="1" x14ac:dyDescent="0.25">
      <c r="B223" s="55" t="s">
        <v>41</v>
      </c>
      <c r="C223" s="43">
        <v>-0.01</v>
      </c>
    </row>
    <row r="224" spans="2:3" ht="13.15" hidden="1" x14ac:dyDescent="0.25">
      <c r="B224" s="55" t="s">
        <v>47</v>
      </c>
      <c r="C224" s="43">
        <v>-0.12</v>
      </c>
    </row>
    <row r="225" spans="2:3" ht="13.15" hidden="1" x14ac:dyDescent="0.25">
      <c r="B225" s="55" t="s">
        <v>36</v>
      </c>
      <c r="C225" s="43">
        <v>-0.19</v>
      </c>
    </row>
    <row r="226" spans="2:3" ht="13.15" hidden="1" x14ac:dyDescent="0.25">
      <c r="B226" s="55" t="s">
        <v>52</v>
      </c>
      <c r="C226" s="43">
        <v>-0.25</v>
      </c>
    </row>
    <row r="227" spans="2:3" ht="13.15" hidden="1" x14ac:dyDescent="0.25">
      <c r="B227" s="52" t="s">
        <v>6</v>
      </c>
      <c r="C227" s="43">
        <v>0.11</v>
      </c>
    </row>
    <row r="228" spans="2:3" ht="13.15" hidden="1" x14ac:dyDescent="0.25"/>
    <row r="229" spans="2:3" ht="13.15" hidden="1" x14ac:dyDescent="0.25"/>
    <row r="230" spans="2:3" ht="13.15" hidden="1" x14ac:dyDescent="0.25">
      <c r="B230" s="54" t="s">
        <v>56</v>
      </c>
      <c r="C230" s="50" t="s">
        <v>30</v>
      </c>
    </row>
    <row r="231" spans="2:3" ht="13.15" hidden="1" x14ac:dyDescent="0.25"/>
    <row r="232" spans="2:3" ht="13.15" hidden="1" x14ac:dyDescent="0.25">
      <c r="B232" s="55" t="s">
        <v>37</v>
      </c>
      <c r="C232" s="43">
        <v>0.76</v>
      </c>
    </row>
    <row r="233" spans="2:3" ht="13.15" hidden="1" x14ac:dyDescent="0.25">
      <c r="B233" s="55" t="s">
        <v>34</v>
      </c>
      <c r="C233" s="43">
        <v>0.45</v>
      </c>
    </row>
    <row r="234" spans="2:3" ht="13.15" hidden="1" x14ac:dyDescent="0.25">
      <c r="B234" s="55" t="s">
        <v>47</v>
      </c>
      <c r="C234" s="43">
        <v>0.28000000000000003</v>
      </c>
    </row>
    <row r="235" spans="2:3" ht="13.15" hidden="1" x14ac:dyDescent="0.25">
      <c r="B235" s="55" t="s">
        <v>32</v>
      </c>
      <c r="C235" s="43">
        <v>0.24</v>
      </c>
    </row>
    <row r="236" spans="2:3" ht="13.15" hidden="1" x14ac:dyDescent="0.25">
      <c r="B236" s="55" t="s">
        <v>52</v>
      </c>
      <c r="C236" s="43">
        <v>0.18</v>
      </c>
    </row>
    <row r="237" spans="2:3" ht="13.15" hidden="1" x14ac:dyDescent="0.25">
      <c r="B237" s="55" t="s">
        <v>36</v>
      </c>
      <c r="C237" s="43">
        <v>0.13</v>
      </c>
    </row>
    <row r="238" spans="2:3" ht="13.15" hidden="1" x14ac:dyDescent="0.25">
      <c r="B238" s="55" t="s">
        <v>31</v>
      </c>
      <c r="C238" s="43">
        <v>0.12</v>
      </c>
    </row>
    <row r="239" spans="2:3" ht="13.15" hidden="1" x14ac:dyDescent="0.25">
      <c r="B239" s="55" t="s">
        <v>38</v>
      </c>
      <c r="C239" s="43">
        <v>0.06</v>
      </c>
    </row>
    <row r="240" spans="2:3" ht="13.15" hidden="1" x14ac:dyDescent="0.25">
      <c r="B240" s="55" t="s">
        <v>40</v>
      </c>
      <c r="C240" s="43">
        <v>0.01</v>
      </c>
    </row>
    <row r="241" spans="2:3" ht="13.15" hidden="1" x14ac:dyDescent="0.25">
      <c r="B241" s="55" t="s">
        <v>41</v>
      </c>
      <c r="C241" s="43">
        <v>-0.05</v>
      </c>
    </row>
    <row r="242" spans="2:3" ht="13.15" hidden="1" x14ac:dyDescent="0.25">
      <c r="B242" s="55" t="s">
        <v>42</v>
      </c>
      <c r="C242" s="43">
        <v>-0.14000000000000001</v>
      </c>
    </row>
    <row r="243" spans="2:3" ht="13.15" hidden="1" x14ac:dyDescent="0.25">
      <c r="B243" s="55" t="s">
        <v>39</v>
      </c>
      <c r="C243" s="43">
        <v>-0.31</v>
      </c>
    </row>
    <row r="244" spans="2:3" ht="13.15" hidden="1" x14ac:dyDescent="0.25">
      <c r="B244" s="52" t="s">
        <v>6</v>
      </c>
      <c r="C244" s="43">
        <v>0.32</v>
      </c>
    </row>
    <row r="245" spans="2:3" ht="13.15" hidden="1" x14ac:dyDescent="0.25"/>
    <row r="246" spans="2:3" ht="13.15" hidden="1" x14ac:dyDescent="0.25"/>
    <row r="247" spans="2:3" ht="13.15" hidden="1" x14ac:dyDescent="0.25">
      <c r="B247" s="54" t="s">
        <v>57</v>
      </c>
      <c r="C247" s="50" t="s">
        <v>30</v>
      </c>
    </row>
    <row r="248" spans="2:3" ht="13.15" hidden="1" x14ac:dyDescent="0.25"/>
    <row r="249" spans="2:3" ht="13.15" hidden="1" x14ac:dyDescent="0.25">
      <c r="B249" s="55" t="s">
        <v>52</v>
      </c>
      <c r="C249" s="43">
        <v>0.53</v>
      </c>
    </row>
    <row r="250" spans="2:3" ht="13.15" hidden="1" x14ac:dyDescent="0.25">
      <c r="B250" s="55" t="s">
        <v>40</v>
      </c>
      <c r="C250" s="43">
        <v>0.28999999999999998</v>
      </c>
    </row>
    <row r="251" spans="2:3" ht="13.15" hidden="1" x14ac:dyDescent="0.25">
      <c r="B251" s="55" t="s">
        <v>34</v>
      </c>
      <c r="C251" s="43">
        <v>0.21</v>
      </c>
    </row>
    <row r="252" spans="2:3" ht="13.15" hidden="1" x14ac:dyDescent="0.25">
      <c r="B252" s="55" t="s">
        <v>31</v>
      </c>
      <c r="C252" s="43">
        <v>0.18</v>
      </c>
    </row>
    <row r="253" spans="2:3" ht="13.15" hidden="1" x14ac:dyDescent="0.25">
      <c r="B253" s="55" t="s">
        <v>58</v>
      </c>
      <c r="C253" s="43">
        <v>0.18</v>
      </c>
    </row>
    <row r="254" spans="2:3" ht="13.15" hidden="1" x14ac:dyDescent="0.25">
      <c r="B254" s="55" t="s">
        <v>32</v>
      </c>
      <c r="C254" s="43">
        <v>0.13</v>
      </c>
    </row>
    <row r="255" spans="2:3" ht="13.15" hidden="1" x14ac:dyDescent="0.25">
      <c r="B255" s="55" t="s">
        <v>36</v>
      </c>
      <c r="C255" s="43">
        <v>0.04</v>
      </c>
    </row>
    <row r="256" spans="2:3" ht="13.15" hidden="1" x14ac:dyDescent="0.25">
      <c r="B256" s="55" t="s">
        <v>42</v>
      </c>
      <c r="C256" s="51">
        <v>0</v>
      </c>
    </row>
    <row r="257" spans="2:3" ht="13.15" hidden="1" x14ac:dyDescent="0.25">
      <c r="B257" s="55" t="s">
        <v>47</v>
      </c>
      <c r="C257" s="43">
        <v>-0.02</v>
      </c>
    </row>
    <row r="258" spans="2:3" ht="13.15" hidden="1" x14ac:dyDescent="0.25">
      <c r="B258" s="55" t="s">
        <v>41</v>
      </c>
      <c r="C258" s="43">
        <v>-0.02</v>
      </c>
    </row>
    <row r="259" spans="2:3" ht="13.15" hidden="1" x14ac:dyDescent="0.25">
      <c r="B259" s="55" t="s">
        <v>39</v>
      </c>
      <c r="C259" s="43">
        <v>-0.06</v>
      </c>
    </row>
    <row r="260" spans="2:3" ht="13.15" hidden="1" x14ac:dyDescent="0.25">
      <c r="B260" s="55" t="s">
        <v>37</v>
      </c>
      <c r="C260" s="43">
        <v>-1.02</v>
      </c>
    </row>
    <row r="261" spans="2:3" ht="13.15" hidden="1" x14ac:dyDescent="0.25">
      <c r="B261" s="52" t="s">
        <v>6</v>
      </c>
      <c r="C261" s="43">
        <v>-0.19</v>
      </c>
    </row>
    <row r="262" spans="2:3" ht="13.15" hidden="1" x14ac:dyDescent="0.25"/>
    <row r="263" spans="2:3" ht="13.15" hidden="1" x14ac:dyDescent="0.25"/>
    <row r="264" spans="2:3" ht="13.15" hidden="1" x14ac:dyDescent="0.25">
      <c r="B264" s="54" t="s">
        <v>59</v>
      </c>
      <c r="C264" s="50" t="s">
        <v>30</v>
      </c>
    </row>
    <row r="265" spans="2:3" ht="13.15" hidden="1" x14ac:dyDescent="0.25"/>
    <row r="266" spans="2:3" ht="13.15" hidden="1" x14ac:dyDescent="0.25">
      <c r="B266" s="55" t="s">
        <v>52</v>
      </c>
      <c r="C266" s="43">
        <v>0.91</v>
      </c>
    </row>
    <row r="267" spans="2:3" ht="13.15" hidden="1" x14ac:dyDescent="0.25">
      <c r="B267" s="55" t="s">
        <v>36</v>
      </c>
      <c r="C267" s="43">
        <v>0.5</v>
      </c>
    </row>
    <row r="268" spans="2:3" ht="13.15" hidden="1" x14ac:dyDescent="0.25">
      <c r="B268" s="55" t="s">
        <v>47</v>
      </c>
      <c r="C268" s="43">
        <v>0.32</v>
      </c>
    </row>
    <row r="269" spans="2:3" ht="13.15" hidden="1" x14ac:dyDescent="0.25">
      <c r="B269" s="55" t="s">
        <v>31</v>
      </c>
      <c r="C269" s="43">
        <v>0.28999999999999998</v>
      </c>
    </row>
    <row r="270" spans="2:3" ht="13.15" hidden="1" x14ac:dyDescent="0.25">
      <c r="B270" s="55" t="s">
        <v>39</v>
      </c>
      <c r="C270" s="43">
        <v>0.28000000000000003</v>
      </c>
    </row>
    <row r="271" spans="2:3" ht="13.15" hidden="1" x14ac:dyDescent="0.25">
      <c r="B271" s="55" t="s">
        <v>40</v>
      </c>
      <c r="C271" s="43">
        <v>0.28000000000000003</v>
      </c>
    </row>
    <row r="272" spans="2:3" ht="13.15" hidden="1" x14ac:dyDescent="0.25">
      <c r="B272" s="55" t="s">
        <v>34</v>
      </c>
      <c r="C272" s="43">
        <v>0.18</v>
      </c>
    </row>
    <row r="273" spans="2:3" ht="13.15" hidden="1" x14ac:dyDescent="0.25">
      <c r="B273" s="55" t="s">
        <v>42</v>
      </c>
      <c r="C273" s="51">
        <v>0.12</v>
      </c>
    </row>
    <row r="274" spans="2:3" ht="13.15" hidden="1" x14ac:dyDescent="0.25">
      <c r="B274" s="55" t="s">
        <v>37</v>
      </c>
      <c r="C274" s="43">
        <v>0.09</v>
      </c>
    </row>
    <row r="275" spans="2:3" ht="13.15" hidden="1" x14ac:dyDescent="0.25">
      <c r="B275" s="55" t="s">
        <v>58</v>
      </c>
      <c r="C275" s="43">
        <v>0.03</v>
      </c>
    </row>
    <row r="276" spans="2:3" ht="13.15" hidden="1" x14ac:dyDescent="0.25">
      <c r="B276" s="55" t="s">
        <v>41</v>
      </c>
      <c r="C276" s="43">
        <v>0.03</v>
      </c>
    </row>
    <row r="277" spans="2:3" ht="13.15" hidden="1" x14ac:dyDescent="0.25">
      <c r="B277" s="55" t="s">
        <v>32</v>
      </c>
      <c r="C277" s="43">
        <v>0.02</v>
      </c>
    </row>
    <row r="278" spans="2:3" ht="13.15" hidden="1" x14ac:dyDescent="0.25">
      <c r="B278" s="52" t="s">
        <v>6</v>
      </c>
      <c r="C278" s="43">
        <v>0.23</v>
      </c>
    </row>
    <row r="279" spans="2:3" ht="13.15" hidden="1" x14ac:dyDescent="0.25"/>
    <row r="280" spans="2:3" ht="13.15" hidden="1" x14ac:dyDescent="0.25"/>
    <row r="281" spans="2:3" ht="13.15" hidden="1" x14ac:dyDescent="0.25">
      <c r="B281" s="54" t="s">
        <v>60</v>
      </c>
      <c r="C281" s="50" t="s">
        <v>30</v>
      </c>
    </row>
    <row r="282" spans="2:3" ht="13.15" hidden="1" x14ac:dyDescent="0.25"/>
    <row r="283" spans="2:3" ht="13.15" hidden="1" x14ac:dyDescent="0.25">
      <c r="B283" s="55" t="s">
        <v>31</v>
      </c>
      <c r="C283" s="43">
        <v>0.68</v>
      </c>
    </row>
    <row r="284" spans="2:3" ht="13.15" hidden="1" x14ac:dyDescent="0.25">
      <c r="B284" s="55" t="s">
        <v>52</v>
      </c>
      <c r="C284" s="43">
        <v>0.6</v>
      </c>
    </row>
    <row r="285" spans="2:3" ht="13.15" hidden="1" x14ac:dyDescent="0.25">
      <c r="B285" s="55" t="s">
        <v>32</v>
      </c>
      <c r="C285" s="43">
        <v>0.39</v>
      </c>
    </row>
    <row r="286" spans="2:3" ht="13.15" hidden="1" x14ac:dyDescent="0.25">
      <c r="B286" s="55" t="s">
        <v>41</v>
      </c>
      <c r="C286" s="43">
        <v>0.39</v>
      </c>
    </row>
    <row r="287" spans="2:3" ht="13.15" hidden="1" x14ac:dyDescent="0.25">
      <c r="B287" s="55" t="s">
        <v>34</v>
      </c>
      <c r="C287" s="43">
        <v>0.36</v>
      </c>
    </row>
    <row r="288" spans="2:3" ht="13.15" hidden="1" x14ac:dyDescent="0.25">
      <c r="B288" s="55" t="s">
        <v>58</v>
      </c>
      <c r="C288" s="43">
        <v>0.2</v>
      </c>
    </row>
    <row r="289" spans="2:3" ht="13.15" hidden="1" x14ac:dyDescent="0.25">
      <c r="B289" s="55" t="s">
        <v>40</v>
      </c>
      <c r="C289" s="43">
        <v>0.18</v>
      </c>
    </row>
    <row r="290" spans="2:3" ht="13.15" hidden="1" x14ac:dyDescent="0.25">
      <c r="B290" s="55" t="s">
        <v>47</v>
      </c>
      <c r="C290" s="43">
        <v>0.11</v>
      </c>
    </row>
    <row r="291" spans="2:3" ht="13.15" hidden="1" x14ac:dyDescent="0.25">
      <c r="B291" s="55" t="s">
        <v>37</v>
      </c>
      <c r="C291" s="43">
        <v>0.1</v>
      </c>
    </row>
    <row r="292" spans="2:3" ht="13.15" hidden="1" x14ac:dyDescent="0.25">
      <c r="B292" s="55" t="s">
        <v>36</v>
      </c>
      <c r="C292" s="43">
        <v>-7.0000000000000007E-2</v>
      </c>
    </row>
    <row r="293" spans="2:3" ht="13.15" hidden="1" x14ac:dyDescent="0.25">
      <c r="B293" s="55" t="s">
        <v>42</v>
      </c>
      <c r="C293" s="43">
        <v>-0.17</v>
      </c>
    </row>
    <row r="294" spans="2:3" ht="13.15" hidden="1" x14ac:dyDescent="0.25">
      <c r="B294" s="55" t="s">
        <v>39</v>
      </c>
      <c r="C294" s="43">
        <v>-0.17</v>
      </c>
    </row>
    <row r="295" spans="2:3" ht="13.15" hidden="1" x14ac:dyDescent="0.25">
      <c r="B295" s="52" t="s">
        <v>6</v>
      </c>
      <c r="C295" s="43">
        <v>0.17</v>
      </c>
    </row>
    <row r="296" spans="2:3" ht="13.15" hidden="1" x14ac:dyDescent="0.25"/>
    <row r="297" spans="2:3" ht="13.15" hidden="1" x14ac:dyDescent="0.25"/>
    <row r="298" spans="2:3" ht="13.15" hidden="1" x14ac:dyDescent="0.25">
      <c r="B298" s="54" t="s">
        <v>61</v>
      </c>
      <c r="C298" s="50" t="s">
        <v>30</v>
      </c>
    </row>
    <row r="299" spans="2:3" ht="13.15" hidden="1" x14ac:dyDescent="0.25"/>
    <row r="300" spans="2:3" ht="13.15" hidden="1" x14ac:dyDescent="0.25">
      <c r="B300" s="55" t="s">
        <v>31</v>
      </c>
      <c r="C300" s="43">
        <v>0.66</v>
      </c>
    </row>
    <row r="301" spans="2:3" ht="13.15" hidden="1" x14ac:dyDescent="0.25">
      <c r="B301" s="55" t="s">
        <v>32</v>
      </c>
      <c r="C301" s="43">
        <v>0.34</v>
      </c>
    </row>
    <row r="302" spans="2:3" ht="13.15" hidden="1" x14ac:dyDescent="0.25">
      <c r="B302" s="55" t="s">
        <v>58</v>
      </c>
      <c r="C302" s="43">
        <v>0.3</v>
      </c>
    </row>
    <row r="303" spans="2:3" ht="13.15" hidden="1" x14ac:dyDescent="0.25">
      <c r="B303" s="55" t="s">
        <v>52</v>
      </c>
      <c r="C303" s="43">
        <v>0.25</v>
      </c>
    </row>
    <row r="304" spans="2:3" ht="13.15" hidden="1" x14ac:dyDescent="0.25">
      <c r="B304" s="55" t="s">
        <v>37</v>
      </c>
      <c r="C304" s="43">
        <v>0.24</v>
      </c>
    </row>
    <row r="305" spans="2:3" ht="13.15" hidden="1" x14ac:dyDescent="0.25">
      <c r="B305" s="55" t="s">
        <v>34</v>
      </c>
      <c r="C305" s="43">
        <v>0.17</v>
      </c>
    </row>
    <row r="306" spans="2:3" ht="13.15" hidden="1" x14ac:dyDescent="0.25">
      <c r="B306" s="55" t="s">
        <v>39</v>
      </c>
      <c r="C306" s="43">
        <v>0.14000000000000001</v>
      </c>
    </row>
    <row r="307" spans="2:3" ht="13.15" hidden="1" x14ac:dyDescent="0.25">
      <c r="B307" s="55" t="s">
        <v>40</v>
      </c>
      <c r="C307" s="43">
        <v>0.12</v>
      </c>
    </row>
    <row r="308" spans="2:3" ht="13.15" hidden="1" x14ac:dyDescent="0.25">
      <c r="B308" s="55" t="s">
        <v>36</v>
      </c>
      <c r="C308" s="43">
        <v>0.09</v>
      </c>
    </row>
    <row r="309" spans="2:3" ht="13.15" hidden="1" x14ac:dyDescent="0.25">
      <c r="B309" s="55" t="s">
        <v>42</v>
      </c>
      <c r="C309" s="43">
        <v>-0.02</v>
      </c>
    </row>
    <row r="310" spans="2:3" ht="13.15" hidden="1" x14ac:dyDescent="0.25">
      <c r="B310" s="55" t="s">
        <v>47</v>
      </c>
      <c r="C310" s="43">
        <v>-0.11</v>
      </c>
    </row>
    <row r="311" spans="2:3" ht="13.15" hidden="1" x14ac:dyDescent="0.25">
      <c r="B311" s="55" t="s">
        <v>41</v>
      </c>
      <c r="C311" s="43">
        <v>-0.22</v>
      </c>
    </row>
    <row r="312" spans="2:3" ht="13.15" hidden="1" x14ac:dyDescent="0.25">
      <c r="B312" s="52" t="s">
        <v>6</v>
      </c>
      <c r="C312" s="43">
        <v>0.17</v>
      </c>
    </row>
    <row r="313" spans="2:3" ht="13.15" hidden="1" x14ac:dyDescent="0.25"/>
    <row r="314" spans="2:3" ht="13.15" hidden="1" x14ac:dyDescent="0.25"/>
    <row r="315" spans="2:3" ht="13.15" hidden="1" x14ac:dyDescent="0.25">
      <c r="B315" s="54" t="s">
        <v>62</v>
      </c>
      <c r="C315" s="50" t="s">
        <v>30</v>
      </c>
    </row>
    <row r="316" spans="2:3" ht="13.15" hidden="1" x14ac:dyDescent="0.25"/>
    <row r="317" spans="2:3" ht="13.15" hidden="1" x14ac:dyDescent="0.25">
      <c r="B317" s="55" t="s">
        <v>34</v>
      </c>
      <c r="C317" s="43">
        <v>0.38</v>
      </c>
    </row>
    <row r="318" spans="2:3" ht="13.15" hidden="1" x14ac:dyDescent="0.25">
      <c r="B318" s="55" t="s">
        <v>40</v>
      </c>
      <c r="C318" s="43">
        <v>0.34</v>
      </c>
    </row>
    <row r="319" spans="2:3" ht="13.15" hidden="1" x14ac:dyDescent="0.25">
      <c r="B319" s="55" t="s">
        <v>39</v>
      </c>
      <c r="C319" s="43">
        <v>0.32</v>
      </c>
    </row>
    <row r="320" spans="2:3" ht="13.15" hidden="1" x14ac:dyDescent="0.25">
      <c r="B320" s="55" t="s">
        <v>32</v>
      </c>
      <c r="C320" s="43">
        <v>0.1</v>
      </c>
    </row>
    <row r="321" spans="2:3" ht="13.15" hidden="1" x14ac:dyDescent="0.25">
      <c r="B321" s="55" t="s">
        <v>41</v>
      </c>
      <c r="C321" s="43">
        <v>0.05</v>
      </c>
    </row>
    <row r="322" spans="2:3" ht="13.15" hidden="1" x14ac:dyDescent="0.25">
      <c r="B322" s="55" t="s">
        <v>31</v>
      </c>
      <c r="C322" s="43">
        <v>0.04</v>
      </c>
    </row>
    <row r="323" spans="2:3" ht="13.15" hidden="1" x14ac:dyDescent="0.25">
      <c r="B323" s="55" t="s">
        <v>42</v>
      </c>
      <c r="C323" s="43">
        <v>0.04</v>
      </c>
    </row>
    <row r="324" spans="2:3" ht="13.15" hidden="1" x14ac:dyDescent="0.25">
      <c r="B324" s="55" t="s">
        <v>58</v>
      </c>
      <c r="C324" s="43">
        <v>-0.02</v>
      </c>
    </row>
    <row r="325" spans="2:3" ht="13.15" hidden="1" x14ac:dyDescent="0.25">
      <c r="B325" s="55" t="s">
        <v>52</v>
      </c>
      <c r="C325" s="43">
        <v>-0.02</v>
      </c>
    </row>
    <row r="326" spans="2:3" ht="13.15" hidden="1" x14ac:dyDescent="0.25">
      <c r="B326" s="55" t="s">
        <v>47</v>
      </c>
      <c r="C326" s="43">
        <v>-0.2</v>
      </c>
    </row>
    <row r="327" spans="2:3" ht="13.15" hidden="1" x14ac:dyDescent="0.25">
      <c r="B327" s="55" t="s">
        <v>36</v>
      </c>
      <c r="C327" s="43">
        <v>-0.35</v>
      </c>
    </row>
    <row r="328" spans="2:3" ht="13.15" hidden="1" x14ac:dyDescent="0.25">
      <c r="B328" s="55" t="s">
        <v>37</v>
      </c>
      <c r="C328" s="43">
        <v>-0.56000000000000005</v>
      </c>
    </row>
    <row r="329" spans="2:3" ht="13.15" hidden="1" x14ac:dyDescent="0.25">
      <c r="B329" s="52" t="s">
        <v>6</v>
      </c>
      <c r="C329" s="43">
        <v>-0.12</v>
      </c>
    </row>
    <row r="330" spans="2:3" ht="13.15" hidden="1" x14ac:dyDescent="0.25"/>
    <row r="331" spans="2:3" ht="13.15" hidden="1" x14ac:dyDescent="0.25"/>
    <row r="332" spans="2:3" ht="13.15" hidden="1" x14ac:dyDescent="0.25"/>
    <row r="333" spans="2:3" ht="13.15" hidden="1" x14ac:dyDescent="0.25">
      <c r="B333" s="54" t="s">
        <v>63</v>
      </c>
      <c r="C333" s="50" t="s">
        <v>30</v>
      </c>
    </row>
    <row r="334" spans="2:3" ht="13.15" hidden="1" x14ac:dyDescent="0.25"/>
    <row r="335" spans="2:3" ht="13.15" hidden="1" x14ac:dyDescent="0.25">
      <c r="B335" s="55" t="s">
        <v>40</v>
      </c>
      <c r="C335" s="43">
        <v>0.39</v>
      </c>
    </row>
    <row r="336" spans="2:3" ht="13.15" hidden="1" x14ac:dyDescent="0.25">
      <c r="B336" s="55" t="s">
        <v>52</v>
      </c>
      <c r="C336" s="43">
        <v>0.31</v>
      </c>
    </row>
    <row r="337" spans="2:3" ht="13.15" hidden="1" x14ac:dyDescent="0.25">
      <c r="B337" s="55" t="s">
        <v>58</v>
      </c>
      <c r="C337" s="43">
        <v>0.25</v>
      </c>
    </row>
    <row r="338" spans="2:3" ht="13.15" hidden="1" x14ac:dyDescent="0.25">
      <c r="B338" s="55" t="s">
        <v>34</v>
      </c>
      <c r="C338" s="43">
        <v>0.22</v>
      </c>
    </row>
    <row r="339" spans="2:3" ht="13.15" hidden="1" x14ac:dyDescent="0.25">
      <c r="B339" s="55" t="s">
        <v>32</v>
      </c>
      <c r="C339" s="43">
        <v>0.17</v>
      </c>
    </row>
    <row r="340" spans="2:3" ht="13.15" hidden="1" x14ac:dyDescent="0.25">
      <c r="B340" s="55" t="s">
        <v>39</v>
      </c>
      <c r="C340" s="43">
        <v>0.13</v>
      </c>
    </row>
    <row r="341" spans="2:3" ht="13.15" hidden="1" x14ac:dyDescent="0.25">
      <c r="B341" s="55" t="s">
        <v>37</v>
      </c>
      <c r="C341" s="43">
        <v>0.09</v>
      </c>
    </row>
    <row r="342" spans="2:3" ht="13.15" hidden="1" x14ac:dyDescent="0.25">
      <c r="B342" s="55" t="s">
        <v>47</v>
      </c>
      <c r="C342" s="43">
        <v>0.09</v>
      </c>
    </row>
    <row r="343" spans="2:3" ht="13.15" hidden="1" x14ac:dyDescent="0.25">
      <c r="B343" s="55" t="s">
        <v>31</v>
      </c>
      <c r="C343" s="43">
        <v>0.08</v>
      </c>
    </row>
    <row r="344" spans="2:3" ht="13.15" hidden="1" x14ac:dyDescent="0.25">
      <c r="B344" s="55" t="s">
        <v>41</v>
      </c>
      <c r="C344" s="43">
        <v>-0.01</v>
      </c>
    </row>
    <row r="345" spans="2:3" ht="13.15" hidden="1" x14ac:dyDescent="0.25">
      <c r="B345" s="55" t="s">
        <v>42</v>
      </c>
      <c r="C345" s="43">
        <v>-0.08</v>
      </c>
    </row>
    <row r="346" spans="2:3" ht="13.15" hidden="1" x14ac:dyDescent="0.25">
      <c r="B346" s="55" t="s">
        <v>36</v>
      </c>
      <c r="C346" s="43">
        <v>-0.5</v>
      </c>
    </row>
    <row r="347" spans="2:3" ht="13.15" hidden="1" x14ac:dyDescent="0.25">
      <c r="B347" s="52" t="s">
        <v>6</v>
      </c>
      <c r="C347" s="43">
        <v>0.09</v>
      </c>
    </row>
    <row r="348" spans="2:3" ht="13.15" hidden="1" x14ac:dyDescent="0.25"/>
    <row r="349" spans="2:3" ht="13.15" hidden="1" x14ac:dyDescent="0.25"/>
    <row r="350" spans="2:3" ht="13.15" hidden="1" x14ac:dyDescent="0.25">
      <c r="B350" s="54" t="s">
        <v>64</v>
      </c>
      <c r="C350" s="50" t="s">
        <v>30</v>
      </c>
    </row>
    <row r="351" spans="2:3" ht="13.15" hidden="1" x14ac:dyDescent="0.25"/>
    <row r="352" spans="2:3" ht="13.15" hidden="1" x14ac:dyDescent="0.25">
      <c r="B352" s="55" t="s">
        <v>58</v>
      </c>
      <c r="C352" s="43">
        <v>0.52</v>
      </c>
    </row>
    <row r="353" spans="1:6" ht="13.15" hidden="1" x14ac:dyDescent="0.25">
      <c r="B353" s="55" t="s">
        <v>52</v>
      </c>
      <c r="C353" s="43">
        <v>0.35</v>
      </c>
    </row>
    <row r="354" spans="1:6" ht="13.15" hidden="1" x14ac:dyDescent="0.25">
      <c r="B354" s="55" t="s">
        <v>34</v>
      </c>
      <c r="C354" s="43">
        <v>0.32</v>
      </c>
    </row>
    <row r="355" spans="1:6" ht="13.15" hidden="1" x14ac:dyDescent="0.25">
      <c r="B355" s="55" t="s">
        <v>47</v>
      </c>
      <c r="C355" s="43">
        <v>0.23</v>
      </c>
    </row>
    <row r="356" spans="1:6" ht="13.15" hidden="1" x14ac:dyDescent="0.25">
      <c r="B356" s="55" t="s">
        <v>41</v>
      </c>
      <c r="C356" s="43">
        <v>0.22</v>
      </c>
    </row>
    <row r="357" spans="1:6" ht="13.15" hidden="1" x14ac:dyDescent="0.25">
      <c r="B357" s="55" t="s">
        <v>32</v>
      </c>
      <c r="C357" s="43">
        <v>0.21</v>
      </c>
    </row>
    <row r="358" spans="1:6" ht="13.15" hidden="1" x14ac:dyDescent="0.25">
      <c r="B358" s="55" t="s">
        <v>31</v>
      </c>
      <c r="C358" s="43">
        <v>0.18</v>
      </c>
    </row>
    <row r="359" spans="1:6" ht="13.15" hidden="1" x14ac:dyDescent="0.25">
      <c r="B359" s="55" t="s">
        <v>39</v>
      </c>
      <c r="C359" s="43">
        <v>0.18</v>
      </c>
    </row>
    <row r="360" spans="1:6" ht="13.15" hidden="1" x14ac:dyDescent="0.25">
      <c r="B360" s="55" t="s">
        <v>40</v>
      </c>
      <c r="C360" s="43">
        <v>0.13</v>
      </c>
    </row>
    <row r="361" spans="1:6" ht="13.15" hidden="1" x14ac:dyDescent="0.25">
      <c r="B361" s="55" t="s">
        <v>42</v>
      </c>
      <c r="C361" s="43">
        <v>-0.15</v>
      </c>
    </row>
    <row r="362" spans="1:6" ht="13.15" hidden="1" x14ac:dyDescent="0.25">
      <c r="B362" s="55" t="s">
        <v>36</v>
      </c>
      <c r="C362" s="43">
        <v>-0.21</v>
      </c>
    </row>
    <row r="363" spans="1:6" ht="13.15" hidden="1" x14ac:dyDescent="0.25">
      <c r="B363" s="55" t="s">
        <v>37</v>
      </c>
      <c r="C363" s="43">
        <v>-0.56000000000000005</v>
      </c>
    </row>
    <row r="364" spans="1:6" ht="13.15" hidden="1" x14ac:dyDescent="0.25">
      <c r="B364" s="52" t="s">
        <v>6</v>
      </c>
      <c r="C364" s="43">
        <v>-0.02</v>
      </c>
    </row>
    <row r="365" spans="1:6" ht="13.15" hidden="1" x14ac:dyDescent="0.25"/>
    <row r="366" spans="1:6" x14ac:dyDescent="0.2">
      <c r="B366" s="101"/>
      <c r="C366" s="98">
        <v>44256</v>
      </c>
    </row>
    <row r="367" spans="1:6" x14ac:dyDescent="0.2">
      <c r="C367" s="85" t="s">
        <v>19</v>
      </c>
      <c r="D367" s="50" t="s">
        <v>22</v>
      </c>
    </row>
    <row r="368" spans="1:6" ht="16.5" x14ac:dyDescent="0.2">
      <c r="A368" s="43">
        <v>6</v>
      </c>
      <c r="B368" s="56" t="s">
        <v>12</v>
      </c>
      <c r="C368" s="44">
        <v>-0.22515041418632586</v>
      </c>
      <c r="D368" s="44"/>
      <c r="E368" s="63"/>
      <c r="F368" s="51"/>
    </row>
    <row r="369" spans="1:10" ht="13.5" customHeight="1" x14ac:dyDescent="0.2">
      <c r="A369" s="43">
        <v>4</v>
      </c>
      <c r="B369" s="56" t="s">
        <v>10</v>
      </c>
      <c r="C369" s="44">
        <v>-0.22468505729167365</v>
      </c>
      <c r="D369" s="44"/>
      <c r="E369" s="63"/>
      <c r="F369" s="51"/>
    </row>
    <row r="370" spans="1:10" ht="13.5" customHeight="1" x14ac:dyDescent="0.2">
      <c r="A370" s="43">
        <v>1</v>
      </c>
      <c r="B370" s="56" t="s">
        <v>7</v>
      </c>
      <c r="C370" s="44">
        <v>4.7779536841030534E-2</v>
      </c>
      <c r="D370" s="44"/>
      <c r="E370" s="63"/>
      <c r="F370" s="51"/>
    </row>
    <row r="371" spans="1:10" ht="13.5" customHeight="1" x14ac:dyDescent="0.2">
      <c r="A371" s="43">
        <v>5</v>
      </c>
      <c r="B371" s="56" t="s">
        <v>11</v>
      </c>
      <c r="C371" s="44">
        <v>9.8387691416901291E-2</v>
      </c>
      <c r="D371" s="44"/>
      <c r="E371" s="63"/>
      <c r="F371" s="51"/>
    </row>
    <row r="372" spans="1:10" ht="13.5" customHeight="1" x14ac:dyDescent="0.2">
      <c r="A372" s="43">
        <v>2</v>
      </c>
      <c r="B372" s="56" t="s">
        <v>8</v>
      </c>
      <c r="C372" s="44">
        <v>0.35508054769957109</v>
      </c>
      <c r="D372" s="44"/>
      <c r="E372" s="63"/>
      <c r="F372" s="51"/>
    </row>
    <row r="373" spans="1:10" ht="13.5" customHeight="1" x14ac:dyDescent="0.2">
      <c r="A373" s="43">
        <v>8</v>
      </c>
      <c r="B373" s="56" t="s">
        <v>14</v>
      </c>
      <c r="C373" s="44">
        <v>0.46365762445184089</v>
      </c>
      <c r="D373" s="44"/>
      <c r="E373" s="63"/>
      <c r="F373" s="51"/>
    </row>
    <row r="374" spans="1:10" ht="13.5" customHeight="1" x14ac:dyDescent="0.2">
      <c r="A374" s="43">
        <v>7</v>
      </c>
      <c r="B374" s="56" t="s">
        <v>13</v>
      </c>
      <c r="C374" s="44">
        <v>0.56386255422484766</v>
      </c>
      <c r="D374" s="44"/>
      <c r="E374" s="63"/>
      <c r="F374" s="51"/>
    </row>
    <row r="375" spans="1:10" ht="13.5" customHeight="1" x14ac:dyDescent="0.2">
      <c r="A375" s="43">
        <v>3</v>
      </c>
      <c r="B375" s="56" t="s">
        <v>9</v>
      </c>
      <c r="C375" s="44">
        <v>1.1448225991215422</v>
      </c>
      <c r="D375" s="44"/>
      <c r="E375" s="63"/>
      <c r="F375" s="51"/>
    </row>
    <row r="376" spans="1:10" ht="13.5" customHeight="1" x14ac:dyDescent="0.2">
      <c r="A376" s="43">
        <v>9</v>
      </c>
      <c r="B376" s="56" t="s">
        <v>15</v>
      </c>
      <c r="C376" s="44">
        <v>2.2159487470896799</v>
      </c>
      <c r="D376" s="44"/>
      <c r="E376" s="63"/>
      <c r="F376" s="51"/>
    </row>
    <row r="377" spans="1:10" ht="15" customHeight="1" x14ac:dyDescent="0.3">
      <c r="B377" s="52" t="s">
        <v>0</v>
      </c>
      <c r="C377" s="57">
        <v>0.51149146571400905</v>
      </c>
      <c r="D377" s="58"/>
    </row>
    <row r="380" spans="1:10" ht="16.5" x14ac:dyDescent="0.2">
      <c r="B380" s="59"/>
    </row>
    <row r="381" spans="1:10" ht="16.5" x14ac:dyDescent="0.2">
      <c r="B381" s="59"/>
      <c r="C381" s="44"/>
      <c r="D381" s="44"/>
      <c r="I381" s="60"/>
      <c r="J381" s="60"/>
    </row>
    <row r="382" spans="1:10" ht="16.5" x14ac:dyDescent="0.2">
      <c r="B382" s="59"/>
      <c r="C382" s="44"/>
      <c r="D382" s="44"/>
      <c r="I382" s="60"/>
      <c r="J382" s="60"/>
    </row>
    <row r="383" spans="1:10" ht="16.5" x14ac:dyDescent="0.2">
      <c r="B383" s="59"/>
      <c r="C383" s="44"/>
      <c r="D383" s="44"/>
      <c r="I383" s="60"/>
      <c r="J383" s="60"/>
    </row>
    <row r="384" spans="1:10" ht="16.5" x14ac:dyDescent="0.2">
      <c r="B384" s="59"/>
      <c r="C384" s="44"/>
      <c r="D384" s="44"/>
      <c r="I384" s="60"/>
      <c r="J384" s="60"/>
    </row>
    <row r="385" spans="2:10" ht="16.5" x14ac:dyDescent="0.2">
      <c r="B385" s="59"/>
      <c r="C385" s="44"/>
      <c r="D385" s="44"/>
      <c r="I385" s="60"/>
      <c r="J385" s="60"/>
    </row>
    <row r="386" spans="2:10" ht="16.5" x14ac:dyDescent="0.2">
      <c r="B386" s="59"/>
      <c r="C386" s="44"/>
      <c r="D386" s="44"/>
      <c r="I386" s="60"/>
      <c r="J386" s="60"/>
    </row>
    <row r="387" spans="2:10" ht="16.5" x14ac:dyDescent="0.2">
      <c r="B387" s="59"/>
      <c r="C387" s="44"/>
      <c r="D387" s="44"/>
      <c r="I387" s="60"/>
      <c r="J387" s="60"/>
    </row>
    <row r="388" spans="2:10" ht="16.5" x14ac:dyDescent="0.2">
      <c r="B388" s="59"/>
      <c r="C388" s="44"/>
      <c r="D388" s="44"/>
      <c r="I388" s="60"/>
      <c r="J388" s="60"/>
    </row>
    <row r="389" spans="2:10" ht="16.5" x14ac:dyDescent="0.2">
      <c r="B389" s="59"/>
      <c r="C389" s="44"/>
      <c r="D389" s="44"/>
      <c r="I389" s="60"/>
      <c r="J389" s="60"/>
    </row>
    <row r="390" spans="2:10" x14ac:dyDescent="0.2">
      <c r="G390" s="51"/>
    </row>
  </sheetData>
  <sortState ref="A368:C376">
    <sortCondition ref="C368:C376"/>
  </sortState>
  <dataConsolidate/>
  <mergeCells count="3">
    <mergeCell ref="A4:D4"/>
    <mergeCell ref="A5:D5"/>
    <mergeCell ref="A40:D40"/>
  </mergeCells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3" tint="0.39997558519241921"/>
  </sheetPr>
  <dimension ref="A1:FO141"/>
  <sheetViews>
    <sheetView zoomScaleNormal="100" workbookViewId="0">
      <pane xSplit="3" ySplit="8" topLeftCell="EQ84" activePane="bottomRight" state="frozen"/>
      <selection pane="topRight" activeCell="C1" sqref="C1"/>
      <selection pane="bottomLeft" activeCell="A10" sqref="A10"/>
      <selection pane="bottomRight" activeCell="FK103" sqref="FK103"/>
    </sheetView>
  </sheetViews>
  <sheetFormatPr baseColWidth="10" defaultColWidth="11.42578125" defaultRowHeight="9" customHeight="1" x14ac:dyDescent="0.2"/>
  <cols>
    <col min="1" max="2" width="5.42578125" style="1" customWidth="1"/>
    <col min="3" max="3" width="23.85546875" style="1" customWidth="1"/>
    <col min="4" max="4" width="9.42578125" style="1" customWidth="1"/>
    <col min="5" max="86" width="7.85546875" style="1" customWidth="1"/>
    <col min="87" max="87" width="7.5703125" style="1" customWidth="1"/>
    <col min="88" max="179" width="7.7109375" style="1" customWidth="1"/>
    <col min="180" max="16384" width="11.42578125" style="1"/>
  </cols>
  <sheetData>
    <row r="1" spans="1:171" ht="16.5" x14ac:dyDescent="0.3">
      <c r="A1" s="2"/>
      <c r="B1" s="2"/>
      <c r="C1" s="3" t="s">
        <v>0</v>
      </c>
      <c r="D1" s="4"/>
      <c r="E1" s="4"/>
      <c r="F1" s="5"/>
      <c r="G1" s="6"/>
      <c r="H1" s="6"/>
      <c r="I1" s="6"/>
      <c r="J1" s="7"/>
      <c r="K1" s="7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CC1" s="61"/>
      <c r="CI1" s="62"/>
      <c r="CN1" s="61"/>
      <c r="CO1" s="61"/>
      <c r="CQ1" s="61"/>
      <c r="CR1" s="61"/>
      <c r="CU1" s="62"/>
      <c r="DA1" s="61"/>
      <c r="DD1" s="61"/>
      <c r="DG1" s="61"/>
      <c r="DM1" s="62"/>
      <c r="DT1" s="80" t="s">
        <v>67</v>
      </c>
      <c r="DU1" s="78"/>
    </row>
    <row r="2" spans="1:171" ht="16.5" hidden="1" x14ac:dyDescent="0.3">
      <c r="A2" s="2"/>
      <c r="B2" s="2"/>
      <c r="C2" s="8"/>
      <c r="D2" s="9"/>
      <c r="E2" s="9"/>
      <c r="F2" s="5"/>
      <c r="G2" s="6"/>
      <c r="H2" s="6"/>
      <c r="I2" s="6"/>
      <c r="J2" s="7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171" ht="16.5" x14ac:dyDescent="0.3">
      <c r="A3" s="106"/>
      <c r="B3" s="87"/>
      <c r="C3" s="5" t="s">
        <v>1</v>
      </c>
      <c r="D3" s="10">
        <v>39448</v>
      </c>
      <c r="E3" s="10">
        <v>39479</v>
      </c>
      <c r="F3" s="10">
        <v>39508</v>
      </c>
      <c r="G3" s="10">
        <v>39539</v>
      </c>
      <c r="H3" s="10">
        <v>39569</v>
      </c>
      <c r="I3" s="10">
        <v>39600</v>
      </c>
      <c r="J3" s="10">
        <v>39630</v>
      </c>
      <c r="K3" s="10">
        <v>39661</v>
      </c>
      <c r="L3" s="10">
        <v>39692</v>
      </c>
      <c r="M3" s="10">
        <v>39722</v>
      </c>
      <c r="N3" s="10">
        <v>39753</v>
      </c>
      <c r="O3" s="10">
        <v>39783</v>
      </c>
      <c r="P3" s="10">
        <v>39814</v>
      </c>
      <c r="Q3" s="10">
        <v>39845</v>
      </c>
      <c r="R3" s="10">
        <v>39873</v>
      </c>
      <c r="S3" s="10">
        <v>39904</v>
      </c>
      <c r="T3" s="10">
        <v>39934</v>
      </c>
      <c r="U3" s="10">
        <v>39965</v>
      </c>
      <c r="V3" s="10">
        <v>39995</v>
      </c>
      <c r="W3" s="10">
        <v>40026</v>
      </c>
      <c r="X3" s="10">
        <v>40057</v>
      </c>
      <c r="Y3" s="10">
        <v>40087</v>
      </c>
      <c r="Z3" s="10">
        <v>40118</v>
      </c>
      <c r="AA3" s="10">
        <v>40148</v>
      </c>
      <c r="AB3" s="10">
        <v>40179</v>
      </c>
      <c r="AC3" s="10">
        <v>40210</v>
      </c>
      <c r="AD3" s="10">
        <v>40238</v>
      </c>
      <c r="AE3" s="10">
        <v>40269</v>
      </c>
      <c r="AF3" s="10">
        <v>40299</v>
      </c>
      <c r="AG3" s="10">
        <v>40330</v>
      </c>
      <c r="AH3" s="10">
        <v>40360</v>
      </c>
      <c r="AI3" s="10">
        <v>40391</v>
      </c>
      <c r="AJ3" s="10">
        <v>40422</v>
      </c>
      <c r="AK3" s="10">
        <v>40452</v>
      </c>
      <c r="AL3" s="10">
        <v>40483</v>
      </c>
      <c r="AM3" s="10">
        <v>40513</v>
      </c>
      <c r="AN3" s="11">
        <v>40544</v>
      </c>
      <c r="AO3" s="11">
        <v>40575</v>
      </c>
      <c r="AP3" s="11">
        <v>40603</v>
      </c>
      <c r="AQ3" s="11">
        <v>40634</v>
      </c>
      <c r="AR3" s="11">
        <v>40664</v>
      </c>
      <c r="AS3" s="11">
        <v>40695</v>
      </c>
      <c r="AT3" s="11">
        <v>40725</v>
      </c>
      <c r="AU3" s="11">
        <v>40756</v>
      </c>
      <c r="AV3" s="11">
        <v>40787</v>
      </c>
      <c r="AW3" s="11">
        <v>40817</v>
      </c>
      <c r="AX3" s="11">
        <v>40848</v>
      </c>
      <c r="AY3" s="11">
        <v>40878</v>
      </c>
      <c r="AZ3" s="11">
        <v>40909</v>
      </c>
      <c r="BA3" s="11">
        <v>40940</v>
      </c>
      <c r="BB3" s="11">
        <v>40969</v>
      </c>
      <c r="BC3" s="11">
        <v>41000</v>
      </c>
      <c r="BD3" s="11">
        <v>41030</v>
      </c>
      <c r="BE3" s="11">
        <v>41061</v>
      </c>
      <c r="BF3" s="11">
        <v>41091</v>
      </c>
      <c r="BG3" s="11">
        <v>41122</v>
      </c>
      <c r="BH3" s="11">
        <v>41153</v>
      </c>
      <c r="BI3" s="11">
        <v>41183</v>
      </c>
      <c r="BJ3" s="11">
        <v>41214</v>
      </c>
      <c r="BK3" s="11">
        <v>41244</v>
      </c>
      <c r="BL3" s="11">
        <v>41275</v>
      </c>
      <c r="BM3" s="11">
        <v>41306</v>
      </c>
      <c r="BN3" s="11">
        <v>41334</v>
      </c>
      <c r="BO3" s="11">
        <v>41365</v>
      </c>
      <c r="BP3" s="11">
        <v>41395</v>
      </c>
      <c r="BQ3" s="11">
        <v>41426</v>
      </c>
      <c r="BR3" s="11">
        <v>41456</v>
      </c>
      <c r="BS3" s="11">
        <v>41487</v>
      </c>
      <c r="BT3" s="11">
        <v>41518</v>
      </c>
      <c r="BU3" s="11">
        <v>41548</v>
      </c>
      <c r="BV3" s="11">
        <v>41579</v>
      </c>
      <c r="BW3" s="11">
        <v>41609</v>
      </c>
      <c r="BX3" s="11">
        <v>41640</v>
      </c>
      <c r="BY3" s="11">
        <v>41671</v>
      </c>
      <c r="BZ3" s="11">
        <v>41699</v>
      </c>
      <c r="CA3" s="11">
        <v>41730</v>
      </c>
      <c r="CB3" s="11">
        <v>41760</v>
      </c>
      <c r="CC3" s="11">
        <v>41791</v>
      </c>
      <c r="CD3" s="11">
        <v>41821</v>
      </c>
      <c r="CE3" s="11">
        <v>41852</v>
      </c>
      <c r="CF3" s="11">
        <v>41883</v>
      </c>
      <c r="CG3" s="11">
        <v>41913</v>
      </c>
      <c r="CH3" s="11">
        <v>41944</v>
      </c>
      <c r="CI3" s="11">
        <v>41974</v>
      </c>
      <c r="CJ3" s="11">
        <v>42005</v>
      </c>
      <c r="CK3" s="11">
        <v>42036</v>
      </c>
      <c r="CL3" s="11">
        <v>42064</v>
      </c>
      <c r="CM3" s="11">
        <v>42095</v>
      </c>
      <c r="CN3" s="11">
        <v>42125</v>
      </c>
      <c r="CO3" s="11">
        <v>42156</v>
      </c>
      <c r="CP3" s="11">
        <v>42186</v>
      </c>
      <c r="CQ3" s="11">
        <v>42217</v>
      </c>
      <c r="CR3" s="11">
        <v>42248</v>
      </c>
      <c r="CS3" s="11">
        <v>42278</v>
      </c>
      <c r="CT3" s="11">
        <v>42309</v>
      </c>
      <c r="CU3" s="11">
        <v>42339</v>
      </c>
      <c r="CV3" s="11">
        <v>42370</v>
      </c>
      <c r="CW3" s="11">
        <v>42401</v>
      </c>
      <c r="CX3" s="11">
        <v>42430</v>
      </c>
      <c r="CY3" s="11">
        <v>42461</v>
      </c>
      <c r="CZ3" s="11">
        <v>42491</v>
      </c>
      <c r="DA3" s="11">
        <v>42522</v>
      </c>
      <c r="DB3" s="11">
        <v>42552</v>
      </c>
      <c r="DC3" s="11">
        <v>42583</v>
      </c>
      <c r="DD3" s="11">
        <v>42614</v>
      </c>
      <c r="DE3" s="11">
        <v>42644</v>
      </c>
      <c r="DF3" s="11">
        <v>42675</v>
      </c>
      <c r="DG3" s="11">
        <v>42705</v>
      </c>
      <c r="DH3" s="11">
        <v>42736</v>
      </c>
      <c r="DI3" s="11">
        <v>42767</v>
      </c>
      <c r="DJ3" s="11">
        <v>42795</v>
      </c>
      <c r="DK3" s="11">
        <v>42826</v>
      </c>
      <c r="DL3" s="11">
        <v>42856</v>
      </c>
      <c r="DM3" s="11">
        <v>42887</v>
      </c>
      <c r="DN3" s="11">
        <v>42917</v>
      </c>
      <c r="DO3" s="11">
        <v>42948</v>
      </c>
      <c r="DP3" s="11">
        <v>42979</v>
      </c>
      <c r="DQ3" s="11">
        <v>43009</v>
      </c>
      <c r="DR3" s="11">
        <v>43040</v>
      </c>
      <c r="DS3" s="11">
        <v>43070</v>
      </c>
      <c r="DT3" s="11">
        <v>43101</v>
      </c>
      <c r="DU3" s="11">
        <v>43132</v>
      </c>
      <c r="DV3" s="11">
        <v>43160</v>
      </c>
      <c r="DW3" s="11">
        <v>43191</v>
      </c>
      <c r="DX3" s="11">
        <v>43221</v>
      </c>
      <c r="DY3" s="11">
        <v>43252</v>
      </c>
      <c r="DZ3" s="11">
        <v>43282</v>
      </c>
      <c r="EA3" s="11">
        <v>43313</v>
      </c>
      <c r="EB3" s="11">
        <v>43344</v>
      </c>
      <c r="EC3" s="11">
        <v>43374</v>
      </c>
      <c r="ED3" s="11">
        <v>43405</v>
      </c>
      <c r="EE3" s="11">
        <v>43435</v>
      </c>
      <c r="EF3" s="11">
        <v>43466</v>
      </c>
      <c r="EG3" s="11">
        <v>43497</v>
      </c>
      <c r="EH3" s="11">
        <v>43525</v>
      </c>
      <c r="EI3" s="11">
        <v>43556</v>
      </c>
      <c r="EJ3" s="11">
        <v>43586</v>
      </c>
      <c r="EK3" s="11">
        <v>43617</v>
      </c>
      <c r="EL3" s="11">
        <v>43647</v>
      </c>
      <c r="EM3" s="11">
        <v>43678</v>
      </c>
      <c r="EN3" s="11">
        <v>43709</v>
      </c>
      <c r="EO3" s="11">
        <v>43739</v>
      </c>
      <c r="EP3" s="11">
        <v>43770</v>
      </c>
      <c r="EQ3" s="11">
        <v>43800</v>
      </c>
      <c r="ER3" s="11">
        <v>43831</v>
      </c>
      <c r="ES3" s="11">
        <v>43862</v>
      </c>
      <c r="ET3" s="11">
        <v>43891</v>
      </c>
      <c r="EU3" s="11">
        <v>43922</v>
      </c>
      <c r="EV3" s="11">
        <v>43952</v>
      </c>
      <c r="EW3" s="11">
        <v>43983</v>
      </c>
      <c r="EX3" s="11">
        <v>44013</v>
      </c>
      <c r="EY3" s="11">
        <v>44044</v>
      </c>
      <c r="EZ3" s="11">
        <v>44075</v>
      </c>
      <c r="FA3" s="11">
        <v>44105</v>
      </c>
      <c r="FB3" s="11">
        <v>44136</v>
      </c>
      <c r="FC3" s="11">
        <v>44166</v>
      </c>
      <c r="FD3" s="11">
        <v>44197</v>
      </c>
      <c r="FE3" s="11">
        <v>44228</v>
      </c>
      <c r="FF3" s="11">
        <v>44256</v>
      </c>
      <c r="FG3" s="11">
        <v>44287</v>
      </c>
      <c r="FH3" s="11">
        <v>44317</v>
      </c>
      <c r="FI3" s="11">
        <v>44348</v>
      </c>
      <c r="FJ3" s="11">
        <v>44378</v>
      </c>
      <c r="FK3" s="11">
        <v>44409</v>
      </c>
      <c r="FL3" s="11">
        <v>44440</v>
      </c>
      <c r="FM3" s="11">
        <v>44470</v>
      </c>
      <c r="FN3" s="11">
        <v>44501</v>
      </c>
      <c r="FO3" s="11">
        <v>44531</v>
      </c>
    </row>
    <row r="4" spans="1:171" ht="16.5" x14ac:dyDescent="0.3">
      <c r="A4" s="106"/>
      <c r="B4" s="87"/>
      <c r="C4" s="5" t="s">
        <v>2</v>
      </c>
      <c r="D4" s="12"/>
      <c r="E4" s="12">
        <f>(E9/D9-1)*100</f>
        <v>2.6201864095490857</v>
      </c>
      <c r="F4" s="12">
        <f t="shared" ref="F4:BL4" si="0">(F9/E9-1)*100</f>
        <v>0.97148720188662274</v>
      </c>
      <c r="G4" s="12">
        <f t="shared" si="0"/>
        <v>0.73832692591211391</v>
      </c>
      <c r="H4" s="12">
        <f t="shared" si="0"/>
        <v>1.8697270402949329</v>
      </c>
      <c r="I4" s="12">
        <f t="shared" si="0"/>
        <v>1.2596244451722693</v>
      </c>
      <c r="J4" s="12">
        <f t="shared" si="0"/>
        <v>0.45806744531597943</v>
      </c>
      <c r="K4" s="12">
        <f t="shared" si="0"/>
        <v>0.65344127858457668</v>
      </c>
      <c r="L4" s="12">
        <f t="shared" si="0"/>
        <v>0.88095865466990553</v>
      </c>
      <c r="M4" s="12">
        <f t="shared" si="0"/>
        <v>0.17755138545691995</v>
      </c>
      <c r="N4" s="12">
        <f t="shared" si="0"/>
        <v>0.13175702606613715</v>
      </c>
      <c r="O4" s="12">
        <f t="shared" si="0"/>
        <v>0.42739409690157881</v>
      </c>
      <c r="P4" s="12">
        <f t="shared" si="0"/>
        <v>0.35967474853026982</v>
      </c>
      <c r="Q4" s="12">
        <f t="shared" si="0"/>
        <v>-7.1527601944998409E-2</v>
      </c>
      <c r="R4" s="12">
        <f t="shared" si="0"/>
        <v>-0.48984696721847687</v>
      </c>
      <c r="S4" s="12">
        <f t="shared" si="0"/>
        <v>-0.43361189817917589</v>
      </c>
      <c r="T4" s="12">
        <f t="shared" si="0"/>
        <v>-0.18445294652924549</v>
      </c>
      <c r="U4" s="12">
        <f t="shared" si="0"/>
        <v>0.19749312259553786</v>
      </c>
      <c r="V4" s="12">
        <f t="shared" si="0"/>
        <v>-0.2013812574384044</v>
      </c>
      <c r="W4" s="12">
        <f t="shared" si="0"/>
        <v>0.62399447288297161</v>
      </c>
      <c r="X4" s="12">
        <f t="shared" si="0"/>
        <v>0.11143167368596885</v>
      </c>
      <c r="Y4" s="12">
        <f t="shared" si="0"/>
        <v>0.31783020918656479</v>
      </c>
      <c r="Z4" s="12">
        <f t="shared" si="0"/>
        <v>-0.19355461398598006</v>
      </c>
      <c r="AA4" s="12">
        <f t="shared" si="0"/>
        <v>0.23374394254978004</v>
      </c>
      <c r="AB4" s="12">
        <f t="shared" si="0"/>
        <v>0.17017587729137862</v>
      </c>
      <c r="AC4" s="12">
        <f t="shared" si="0"/>
        <v>0.16603435772364339</v>
      </c>
      <c r="AD4" s="12">
        <f t="shared" si="0"/>
        <v>-0.1197020974005869</v>
      </c>
      <c r="AE4" s="12">
        <f t="shared" si="0"/>
        <v>9.0560768466074748E-2</v>
      </c>
      <c r="AF4" s="12">
        <f t="shared" si="0"/>
        <v>-1.7660115799633669E-2</v>
      </c>
      <c r="AG4" s="12">
        <f t="shared" si="0"/>
        <v>0.14210221847354987</v>
      </c>
      <c r="AH4" s="12">
        <f t="shared" si="0"/>
        <v>0.61834449071298536</v>
      </c>
      <c r="AI4" s="12">
        <f t="shared" si="0"/>
        <v>1.0566907548325011</v>
      </c>
      <c r="AJ4" s="12">
        <f t="shared" si="0"/>
        <v>0.76578535498843525</v>
      </c>
      <c r="AK4" s="12">
        <f t="shared" si="0"/>
        <v>1.2239935536953794</v>
      </c>
      <c r="AL4" s="12">
        <f t="shared" si="0"/>
        <v>1.1144137794847797</v>
      </c>
      <c r="AM4" s="12">
        <f t="shared" si="0"/>
        <v>1.7647827465739452</v>
      </c>
      <c r="AN4" s="12">
        <f t="shared" si="0"/>
        <v>1.2926353237643573</v>
      </c>
      <c r="AO4" s="12">
        <f t="shared" si="0"/>
        <v>1.6599518654758949</v>
      </c>
      <c r="AP4" s="12">
        <f t="shared" si="0"/>
        <v>0.88781397566761733</v>
      </c>
      <c r="AQ4" s="12">
        <f t="shared" si="0"/>
        <v>2.1911357578319191E-2</v>
      </c>
      <c r="AR4" s="12">
        <f t="shared" si="0"/>
        <v>0.19967036347467992</v>
      </c>
      <c r="AS4" s="12">
        <f t="shared" si="0"/>
        <v>0.14358686014126487</v>
      </c>
      <c r="AT4" s="12">
        <f t="shared" si="0"/>
        <v>0.53195737791005282</v>
      </c>
      <c r="AU4" s="12">
        <f t="shared" si="0"/>
        <v>0.37924438665202231</v>
      </c>
      <c r="AV4" s="12">
        <f t="shared" si="0"/>
        <v>0.30436851490032168</v>
      </c>
      <c r="AW4" s="12">
        <f t="shared" si="0"/>
        <v>0.47317256426646637</v>
      </c>
      <c r="AX4" s="12">
        <f t="shared" si="0"/>
        <v>0.3228557857571257</v>
      </c>
      <c r="AY4" s="12">
        <f t="shared" si="0"/>
        <v>0.49006266447695346</v>
      </c>
      <c r="AZ4" s="12">
        <f t="shared" si="0"/>
        <v>0.30072887588816766</v>
      </c>
      <c r="BA4" s="12">
        <f t="shared" si="0"/>
        <v>0.4946052136828083</v>
      </c>
      <c r="BB4" s="12">
        <f t="shared" si="0"/>
        <v>0.29278378451178533</v>
      </c>
      <c r="BC4" s="12">
        <f t="shared" si="0"/>
        <v>0.1560386879890574</v>
      </c>
      <c r="BD4" s="12">
        <f t="shared" si="0"/>
        <v>0.49051747117294653</v>
      </c>
      <c r="BE4" s="12">
        <f t="shared" si="0"/>
        <v>0.21414217212489817</v>
      </c>
      <c r="BF4" s="12">
        <f t="shared" si="0"/>
        <v>0.38315833743081118</v>
      </c>
      <c r="BG4" s="12">
        <f t="shared" si="0"/>
        <v>0.35407177258408584</v>
      </c>
      <c r="BH4" s="12">
        <f t="shared" si="0"/>
        <v>0.37260436489272575</v>
      </c>
      <c r="BI4" s="12">
        <f t="shared" si="0"/>
        <v>0.38170331733966556</v>
      </c>
      <c r="BJ4" s="12">
        <f t="shared" si="0"/>
        <v>0.47461121839553755</v>
      </c>
      <c r="BK4" s="12">
        <f t="shared" si="0"/>
        <v>0.53406917832969913</v>
      </c>
      <c r="BL4" s="12">
        <f t="shared" si="0"/>
        <v>0.66479685815414857</v>
      </c>
      <c r="BM4" s="12">
        <f t="shared" ref="BM4:BW4" si="1">(BM9/BL9-1)*100</f>
        <v>0.64916224190165739</v>
      </c>
      <c r="BN4" s="12">
        <f t="shared" si="1"/>
        <v>0.25084842179068367</v>
      </c>
      <c r="BO4" s="12">
        <f t="shared" si="1"/>
        <v>7.0280958635704494E-2</v>
      </c>
      <c r="BP4" s="12">
        <f t="shared" si="1"/>
        <v>0.2720006052199242</v>
      </c>
      <c r="BQ4" s="12">
        <f t="shared" si="1"/>
        <v>0.30515213841766364</v>
      </c>
      <c r="BR4" s="12">
        <f t="shared" si="1"/>
        <v>0.61161721805547131</v>
      </c>
      <c r="BS4" s="12">
        <f t="shared" si="1"/>
        <v>1.3385748189150837</v>
      </c>
      <c r="BT4" s="12">
        <f t="shared" si="1"/>
        <v>1.3596887745907837</v>
      </c>
      <c r="BU4" s="12">
        <f t="shared" si="1"/>
        <v>0.7331612670897325</v>
      </c>
      <c r="BV4" s="12">
        <f t="shared" si="1"/>
        <v>-3.0784519343995953E-2</v>
      </c>
      <c r="BW4" s="12">
        <f t="shared" si="1"/>
        <v>8.1989524841263872E-2</v>
      </c>
      <c r="BX4" s="12">
        <f t="shared" ref="BX4:CI4" si="2">(BX9/BW9-1)*100</f>
        <v>0.25961796773212864</v>
      </c>
      <c r="BY4" s="12">
        <f t="shared" si="2"/>
        <v>0.75728305664786166</v>
      </c>
      <c r="BZ4" s="12">
        <f t="shared" si="2"/>
        <v>0.21199346704530164</v>
      </c>
      <c r="CA4" s="12">
        <f t="shared" si="2"/>
        <v>0.16103311684751986</v>
      </c>
      <c r="CB4" s="12">
        <f t="shared" si="2"/>
        <v>0.42000574424971848</v>
      </c>
      <c r="CC4" s="12">
        <f t="shared" si="2"/>
        <v>1.2081526436974466</v>
      </c>
      <c r="CD4" s="12">
        <f t="shared" si="2"/>
        <v>0.73459008441381091</v>
      </c>
      <c r="CE4" s="12">
        <f t="shared" si="2"/>
        <v>6.3925829203337337E-2</v>
      </c>
      <c r="CF4" s="12">
        <f t="shared" si="2"/>
        <v>-0.37559019489203926</v>
      </c>
      <c r="CG4" s="12">
        <f t="shared" si="2"/>
        <v>9.7016270258643011E-2</v>
      </c>
      <c r="CH4" s="12">
        <f t="shared" si="2"/>
        <v>0.70963966741712792</v>
      </c>
      <c r="CI4" s="12">
        <f t="shared" si="2"/>
        <v>0.83728986715816411</v>
      </c>
      <c r="CJ4" s="12">
        <f t="shared" ref="CJ4" si="3">(CJ9/CI9-1)*100</f>
        <v>0.96727093676234333</v>
      </c>
      <c r="CK4" s="12">
        <f t="shared" ref="CK4" si="4">(CK9/CJ9-1)*100</f>
        <v>0.33529006825969709</v>
      </c>
      <c r="CL4" s="12">
        <f t="shared" ref="CL4" si="5">(CL9/CK9-1)*100</f>
        <v>-0.48956753291400368</v>
      </c>
      <c r="CM4" s="12">
        <f t="shared" ref="CM4" si="6">(CM9/CL9-1)*100</f>
        <v>-0.4257006839212818</v>
      </c>
      <c r="CN4" s="12">
        <f t="shared" ref="CN4" si="7">(CN9/CM9-1)*100</f>
        <v>0.36557201447251497</v>
      </c>
      <c r="CO4" s="12">
        <f t="shared" ref="CO4" si="8">(CO9/CN9-1)*100</f>
        <v>0.34206208843914343</v>
      </c>
      <c r="CP4" s="12">
        <f t="shared" ref="CP4" si="9">(CP9/CO9-1)*100</f>
        <v>0.60619358442381976</v>
      </c>
      <c r="CQ4" s="12">
        <f t="shared" ref="CQ4" si="10">(CQ9/CP9-1)*100</f>
        <v>0.20068945270916849</v>
      </c>
      <c r="CR4" s="12">
        <f t="shared" ref="CR4" si="11">(CR9/CQ9-1)*100</f>
        <v>0.46960283778656464</v>
      </c>
      <c r="CS4" s="12">
        <f t="shared" ref="CS4" si="12">(CS9/CR9-1)*100</f>
        <v>0.33244357951429659</v>
      </c>
      <c r="CT4" s="12">
        <f t="shared" ref="CT4" si="13">(CT9/CS9-1)*100</f>
        <v>5.294213736424247E-2</v>
      </c>
      <c r="CU4" s="12">
        <f t="shared" ref="CU4" si="14">(CU9/CT9-1)*100</f>
        <v>0.16598570799080115</v>
      </c>
      <c r="CV4" s="12">
        <f t="shared" ref="CV4" si="15">(CV9/CU9-1)*100</f>
        <v>0.41133220346563082</v>
      </c>
      <c r="CW4" s="12">
        <f t="shared" ref="CW4" si="16">(CW9/CV9-1)*100</f>
        <v>0.5823782559786661</v>
      </c>
      <c r="CX4" s="12">
        <f t="shared" ref="CX4" si="17">(CX9/CW9-1)*100</f>
        <v>0.13372717424922076</v>
      </c>
      <c r="CY4" s="12">
        <f t="shared" ref="CY4" si="18">(CY9/CX9-1)*100</f>
        <v>0.38868691871967176</v>
      </c>
      <c r="CZ4" s="12">
        <f t="shared" ref="CZ4" si="19">(CZ9/CY9-1)*100</f>
        <v>1.2225489819970736</v>
      </c>
      <c r="DA4" s="12">
        <f t="shared" ref="DA4" si="20">(DA9/CZ9-1)*100</f>
        <v>-0.47895997554689984</v>
      </c>
      <c r="DB4" s="12">
        <f t="shared" ref="DB4" si="21">(DB9/DA9-1)*100</f>
        <v>3.3434383731467676E-2</v>
      </c>
      <c r="DC4" s="12">
        <f t="shared" ref="DC4" si="22">(DC9/DB9-1)*100</f>
        <v>0.12665088960615023</v>
      </c>
      <c r="DD4" s="12">
        <f t="shared" ref="DD4" si="23">(DD9/DC9-1)*100</f>
        <v>0.44890764172067499</v>
      </c>
      <c r="DE4" s="12">
        <f t="shared" ref="DE4" si="24">(DE9/DD9-1)*100</f>
        <v>0.36693526194921944</v>
      </c>
      <c r="DF4" s="12">
        <f t="shared" ref="DF4" si="25">(DF9/DE9-1)*100</f>
        <v>0.41552612782256304</v>
      </c>
      <c r="DG4" s="12">
        <f t="shared" ref="DG4" si="26">(DG9/DF9-1)*100</f>
        <v>0.28870762565738062</v>
      </c>
      <c r="DH4" s="12">
        <f t="shared" ref="DH4" si="27">(DH9/DG9-1)*100</f>
        <v>9.6789380884643172E-2</v>
      </c>
      <c r="DI4" s="12">
        <f t="shared" ref="DI4" si="28">(DI9/DH9-1)*100</f>
        <v>0.37558383696654207</v>
      </c>
      <c r="DJ4" s="12">
        <f t="shared" ref="DJ4" si="29">(DJ9/DI9-1)*100</f>
        <v>1.0517637302109861E-2</v>
      </c>
      <c r="DK4" s="12">
        <f t="shared" ref="DK4" si="30">(DK9/DJ9-1)*100</f>
        <v>-0.41490582276402233</v>
      </c>
      <c r="DL4" s="12">
        <f t="shared" ref="DL4" si="31">(DL9/DK9-1)*100</f>
        <v>-1.6905507666398201E-2</v>
      </c>
      <c r="DM4" s="12">
        <f t="shared" ref="DM4" si="32">(DM9/DL9-1)*100</f>
        <v>9.4718135218951893E-2</v>
      </c>
      <c r="DN4" s="12">
        <f t="shared" ref="DN4" si="33">(DN9/DM9-1)*100</f>
        <v>0.75122616642402384</v>
      </c>
      <c r="DO4" s="12">
        <f t="shared" ref="DO4" si="34">(DO9/DN9-1)*100</f>
        <v>0.79063856039833791</v>
      </c>
      <c r="DP4" s="12">
        <f t="shared" ref="DP4" si="35">(DP9/DO9-1)*100</f>
        <v>0.80197921759699309</v>
      </c>
      <c r="DQ4" s="12">
        <f t="shared" ref="DQ4" si="36">(DQ9/DP9-1)*100</f>
        <v>-0.21422961184222045</v>
      </c>
      <c r="DR4" s="12">
        <f t="shared" ref="DR4" si="37">(DR9/DQ9-1)*100</f>
        <v>7.7759331634719153E-2</v>
      </c>
      <c r="DS4" s="12">
        <f t="shared" ref="DS4:EF4" si="38">(DS9/DR9-1)*100</f>
        <v>0.33690561474535308</v>
      </c>
      <c r="DT4" s="12">
        <f>(DT9/DS9-1)*100</f>
        <v>0.30475384848260845</v>
      </c>
      <c r="DU4" s="12">
        <f t="shared" si="38"/>
        <v>0.31916234375608532</v>
      </c>
      <c r="DV4" s="12">
        <f t="shared" si="38"/>
        <v>-0.12767242128135514</v>
      </c>
      <c r="DW4" s="12">
        <f t="shared" si="38"/>
        <v>-0.14238761166261993</v>
      </c>
      <c r="DX4" s="12">
        <f t="shared" si="38"/>
        <v>0.11725323567834955</v>
      </c>
      <c r="DY4" s="12">
        <f t="shared" si="38"/>
        <v>0.11807347481969099</v>
      </c>
      <c r="DZ4" s="12">
        <f t="shared" si="38"/>
        <v>4.1574338297967195E-2</v>
      </c>
      <c r="EA4" s="12">
        <f t="shared" si="38"/>
        <v>0.17209291673268012</v>
      </c>
      <c r="EB4" s="12">
        <f t="shared" si="38"/>
        <v>-8.6218716502461934E-2</v>
      </c>
      <c r="EC4" s="12">
        <f t="shared" si="38"/>
        <v>0.17610828564731396</v>
      </c>
      <c r="ED4" s="12">
        <f t="shared" si="38"/>
        <v>0.25959069943277679</v>
      </c>
      <c r="EE4" s="12">
        <f t="shared" si="38"/>
        <v>0.34606844276336979</v>
      </c>
      <c r="EF4" s="12">
        <f t="shared" si="38"/>
        <v>0.22627512184807408</v>
      </c>
      <c r="EG4" s="12">
        <f t="shared" ref="EG4" si="39">(EG9/EF9-1)*100</f>
        <v>-0.15241018094480641</v>
      </c>
      <c r="EH4" s="12">
        <f t="shared" ref="EH4" si="40">(EH9/EG9-1)*100</f>
        <v>-1.703758784240561E-2</v>
      </c>
      <c r="EI4" s="12">
        <f t="shared" ref="EI4" si="41">(EI9/EH9-1)*100</f>
        <v>0.14016510059613463</v>
      </c>
      <c r="EJ4" s="12">
        <f t="shared" ref="EJ4" si="42">(EJ9/EI9-1)*100</f>
        <v>0.45557053299631889</v>
      </c>
      <c r="EK4" s="12">
        <f t="shared" ref="EK4" si="43">(EK9/EJ9-1)*100</f>
        <v>0.15613748671157168</v>
      </c>
      <c r="EL4" s="12">
        <f t="shared" ref="EL4" si="44">(EL9/EK9-1)*100</f>
        <v>0.22673895613136708</v>
      </c>
      <c r="EM4" s="12">
        <f t="shared" ref="EM4" si="45">(EM9/EL9-1)*100</f>
        <v>0.50156833385397448</v>
      </c>
      <c r="EN4" s="12">
        <f t="shared" ref="EN4" si="46">(EN9/EM9-1)*100</f>
        <v>-8.1434678452074749E-2</v>
      </c>
      <c r="EO4" s="12">
        <f t="shared" ref="EO4" si="47">(EO9/EN9-1)*100</f>
        <v>0.44985056923334543</v>
      </c>
      <c r="EP4" s="12">
        <f t="shared" ref="EP4" si="48">(EP9/EO9-1)*100</f>
        <v>1.1148562006263463</v>
      </c>
      <c r="EQ4" s="12">
        <f t="shared" ref="EQ4:ER4" si="49">(EQ9/EP9-1)*100</f>
        <v>-1.5395979724353692</v>
      </c>
      <c r="ER4" s="12">
        <f t="shared" si="49"/>
        <v>-2.9692386900415091E-2</v>
      </c>
      <c r="ES4" s="12">
        <f t="shared" ref="ES4" si="50">(ES9/ER9-1)*100</f>
        <v>-6.2568995867517962E-2</v>
      </c>
      <c r="ET4" s="12">
        <f t="shared" ref="ET4" si="51">(ET9/ES9-1)*100</f>
        <v>0.11562952601289478</v>
      </c>
      <c r="EU4" s="12">
        <f t="shared" ref="EU4" si="52">(EU9/ET9-1)*100</f>
        <v>0.41652824304119207</v>
      </c>
      <c r="EV4" s="12">
        <f t="shared" ref="EV4" si="53">(EV9/EU9-1)*100</f>
        <v>-2.4494293675614287E-2</v>
      </c>
      <c r="EW4" s="12">
        <f t="shared" ref="EW4" si="54">(EW9/EV9-1)*100</f>
        <v>0.36181510886956758</v>
      </c>
      <c r="EX4" s="12">
        <f t="shared" ref="EX4" si="55">(EX9/EW9-1)*100</f>
        <v>0.13684131595235183</v>
      </c>
      <c r="EY4" s="12">
        <f t="shared" ref="EY4" si="56">(EY9/EX9-1)*100</f>
        <v>0.54353688473183226</v>
      </c>
      <c r="EZ4" s="12">
        <f t="shared" ref="EZ4" si="57">(EZ9/EY9-1)*100</f>
        <v>-0.99973187064221758</v>
      </c>
      <c r="FA4" s="12">
        <f t="shared" ref="FA4" si="58">(FA9/EZ9-1)*100</f>
        <v>0.26891650371489995</v>
      </c>
      <c r="FB4" s="12">
        <f t="shared" ref="FB4" si="59">(FB9/FA9-1)*100</f>
        <v>-0.26847866490601335</v>
      </c>
      <c r="FC4" s="12">
        <f t="shared" ref="FC4:FD4" si="60">(FC9/FB9-1)*100</f>
        <v>0.21910273044127848</v>
      </c>
      <c r="FD4" s="12">
        <f t="shared" si="60"/>
        <v>0.46829410233415469</v>
      </c>
      <c r="FE4" s="12">
        <f t="shared" ref="FE4" si="61">(FE9/FD9-1)*100</f>
        <v>0.16202757845520388</v>
      </c>
      <c r="FF4" s="12">
        <f t="shared" ref="FF4" si="62">(FF9/FE9-1)*100</f>
        <v>-0.11883901090887772</v>
      </c>
      <c r="FG4" s="12">
        <f t="shared" ref="FG4" si="63">(FG9/FF9-1)*100</f>
        <v>-3.6477306614324245E-2</v>
      </c>
      <c r="FH4" s="12">
        <f t="shared" ref="FH4" si="64">(FH9/FG9-1)*100</f>
        <v>-100</v>
      </c>
      <c r="FI4" s="12" t="e">
        <f t="shared" ref="FI4" si="65">(FI9/FH9-1)*100</f>
        <v>#DIV/0!</v>
      </c>
      <c r="FJ4" s="12" t="e">
        <f t="shared" ref="FJ4" si="66">(FJ9/FI9-1)*100</f>
        <v>#DIV/0!</v>
      </c>
      <c r="FK4" s="12" t="e">
        <f t="shared" ref="FK4" si="67">(FK9/FJ9-1)*100</f>
        <v>#DIV/0!</v>
      </c>
      <c r="FL4" s="12" t="e">
        <f t="shared" ref="FL4" si="68">(FL9/FK9-1)*100</f>
        <v>#DIV/0!</v>
      </c>
      <c r="FM4" s="12" t="e">
        <f t="shared" ref="FM4" si="69">(FM9/FL9-1)*100</f>
        <v>#DIV/0!</v>
      </c>
      <c r="FN4" s="12" t="e">
        <f t="shared" ref="FN4" si="70">(FN9/FM9-1)*100</f>
        <v>#DIV/0!</v>
      </c>
      <c r="FO4" s="12" t="e">
        <f t="shared" ref="FO4" si="71">(FO9/FN9-1)*100</f>
        <v>#DIV/0!</v>
      </c>
    </row>
    <row r="5" spans="1:171" ht="16.5" x14ac:dyDescent="0.3">
      <c r="A5" s="106"/>
      <c r="B5" s="87"/>
      <c r="C5" s="5" t="s">
        <v>3</v>
      </c>
      <c r="D5" s="13"/>
      <c r="E5" s="13"/>
      <c r="F5" s="6"/>
      <c r="G5" s="6"/>
      <c r="H5" s="6"/>
      <c r="I5" s="6"/>
      <c r="J5" s="7"/>
      <c r="K5" s="7"/>
      <c r="L5" s="6"/>
      <c r="M5" s="6"/>
      <c r="N5" s="6"/>
      <c r="O5" s="6"/>
      <c r="P5" s="14">
        <f>+(P9/$O$9-1)*100</f>
        <v>0.35967474853026982</v>
      </c>
      <c r="Q5" s="14">
        <f>+(Q9/$O$9-1)*100</f>
        <v>0.28788987986283487</v>
      </c>
      <c r="R5" s="14">
        <f t="shared" ref="R5:AA5" si="72">+(R9/$O$9-1)*100</f>
        <v>-0.20336730720108553</v>
      </c>
      <c r="S5" s="14">
        <f t="shared" si="72"/>
        <v>-0.63609738053923559</v>
      </c>
      <c r="T5" s="14">
        <f t="shared" si="72"/>
        <v>-0.81937702670727974</v>
      </c>
      <c r="U5" s="14">
        <f t="shared" si="72"/>
        <v>-0.62350211738760875</v>
      </c>
      <c r="V5" s="14">
        <f t="shared" si="72"/>
        <v>-0.8236277584218632</v>
      </c>
      <c r="W5" s="14">
        <f t="shared" si="72"/>
        <v>-0.20477267722857073</v>
      </c>
      <c r="X5" s="14">
        <f t="shared" si="72"/>
        <v>-9.3569185164099622E-2</v>
      </c>
      <c r="Y5" s="14">
        <f t="shared" si="72"/>
        <v>0.22396363288552656</v>
      </c>
      <c r="Z5" s="14">
        <f t="shared" si="72"/>
        <v>2.9975526954451048E-2</v>
      </c>
      <c r="AA5" s="14">
        <f t="shared" si="72"/>
        <v>0.26378953548273909</v>
      </c>
      <c r="AB5" s="14">
        <f>+(AB9/$AA$9-1)*100</f>
        <v>0.17017587729137862</v>
      </c>
      <c r="AC5" s="14">
        <f t="shared" ref="AC5:AM5" si="73">+(AC9/$AA$9-1)*100</f>
        <v>0.33649278543987915</v>
      </c>
      <c r="AD5" s="14">
        <f t="shared" si="73"/>
        <v>0.21638789911750944</v>
      </c>
      <c r="AE5" s="14">
        <f t="shared" si="73"/>
        <v>0.30714463012788684</v>
      </c>
      <c r="AF5" s="14">
        <f t="shared" si="73"/>
        <v>0.28943027223089501</v>
      </c>
      <c r="AG5" s="14">
        <f t="shared" si="73"/>
        <v>0.43194377754220969</v>
      </c>
      <c r="AH5" s="14">
        <f t="shared" si="73"/>
        <v>1.0529591688066109</v>
      </c>
      <c r="AI5" s="14">
        <f t="shared" si="73"/>
        <v>2.1207764458280653</v>
      </c>
      <c r="AJ5" s="14">
        <f t="shared" si="73"/>
        <v>2.9028023962506921</v>
      </c>
      <c r="AK5" s="14">
        <f t="shared" si="73"/>
        <v>4.1623260641526771</v>
      </c>
      <c r="AL5" s="14">
        <f t="shared" si="73"/>
        <v>5.323125378843474</v>
      </c>
      <c r="AM5" s="14">
        <f t="shared" si="73"/>
        <v>7.1818497236817658</v>
      </c>
      <c r="AN5" s="14">
        <f t="shared" ref="AN5:AY5" si="74">+(AN9/$AM$9-1)*100</f>
        <v>1.2926353237643573</v>
      </c>
      <c r="AO5" s="14">
        <f t="shared" si="74"/>
        <v>2.974044313410884</v>
      </c>
      <c r="AP5" s="14">
        <f t="shared" si="74"/>
        <v>3.8882622701355229</v>
      </c>
      <c r="AQ5" s="14">
        <f t="shared" si="74"/>
        <v>3.9110255987634401</v>
      </c>
      <c r="AR5" s="14">
        <f t="shared" si="74"/>
        <v>4.1185051212667467</v>
      </c>
      <c r="AS5" s="14">
        <f t="shared" si="74"/>
        <v>4.2680056135963929</v>
      </c>
      <c r="AT5" s="14">
        <f t="shared" si="74"/>
        <v>4.8226669622575935</v>
      </c>
      <c r="AU5" s="14">
        <f t="shared" si="74"/>
        <v>5.2202010426509071</v>
      </c>
      <c r="AV5" s="14">
        <f t="shared" si="74"/>
        <v>5.540458205939558</v>
      </c>
      <c r="AW5" s="14">
        <f t="shared" si="74"/>
        <v>6.0398466983711874</v>
      </c>
      <c r="AX5" s="14">
        <f t="shared" si="74"/>
        <v>6.3822024786448717</v>
      </c>
      <c r="AY5" s="14">
        <f t="shared" si="74"/>
        <v>6.9035419346409999</v>
      </c>
      <c r="AZ5" s="14">
        <f>+(AZ9/$AY$9-1)*100</f>
        <v>0.30072887588816766</v>
      </c>
      <c r="BA5" s="14">
        <f>+(BA9/$AY$9-1)*100</f>
        <v>0.79682151027016257</v>
      </c>
      <c r="BB5" s="14">
        <f>+(BB9/$AY$9-1)*100</f>
        <v>1.0919382589555049</v>
      </c>
      <c r="BC5" s="14">
        <f>+(BC9/$AY$9-1)*100</f>
        <v>1.2496807930775011</v>
      </c>
      <c r="BD5" s="14">
        <f>+(BD9/$AY$9-1)*100</f>
        <v>1.7463281668743669</v>
      </c>
      <c r="BE5" s="14">
        <f t="shared" ref="BE5:BK5" si="75">+(BE9/$AY$9-1)*100</f>
        <v>1.9642099640682309</v>
      </c>
      <c r="BF5" s="14">
        <f t="shared" si="75"/>
        <v>2.354894335741009</v>
      </c>
      <c r="BG5" s="14">
        <f t="shared" si="75"/>
        <v>2.7173041244421325</v>
      </c>
      <c r="BH5" s="14">
        <f t="shared" si="75"/>
        <v>3.1000332831099486</v>
      </c>
      <c r="BI5" s="14">
        <f t="shared" si="75"/>
        <v>3.4935695303298653</v>
      </c>
      <c r="BJ5" s="14">
        <f t="shared" si="75"/>
        <v>3.9847616216387882</v>
      </c>
      <c r="BK5" s="14">
        <f t="shared" si="75"/>
        <v>4.5401121836195824</v>
      </c>
      <c r="BL5" s="14">
        <f>+(BL9/$BK$9-1)*100</f>
        <v>0.66479685815414857</v>
      </c>
      <c r="BM5" s="14">
        <f t="shared" ref="BM5:BW5" si="76">+(BM9/$BK$9-1)*100</f>
        <v>1.3182747102442827</v>
      </c>
      <c r="BN5" s="14">
        <f t="shared" si="76"/>
        <v>1.5724300033404859</v>
      </c>
      <c r="BO5" s="14">
        <f t="shared" si="76"/>
        <v>1.6438160808564195</v>
      </c>
      <c r="BP5" s="14">
        <f t="shared" si="76"/>
        <v>1.92028787576497</v>
      </c>
      <c r="BQ5" s="14">
        <f t="shared" si="76"/>
        <v>2.2312998136993167</v>
      </c>
      <c r="BR5" s="14">
        <f t="shared" si="76"/>
        <v>2.8565640456018171</v>
      </c>
      <c r="BS5" s="14">
        <f t="shared" si="76"/>
        <v>4.2333761115175061</v>
      </c>
      <c r="BT5" s="14">
        <f t="shared" si="76"/>
        <v>5.6506256258828103</v>
      </c>
      <c r="BU5" s="14">
        <f t="shared" si="76"/>
        <v>6.4252150914097417</v>
      </c>
      <c r="BV5" s="14">
        <f t="shared" si="76"/>
        <v>6.3924526004830451</v>
      </c>
      <c r="BW5" s="14">
        <f t="shared" si="76"/>
        <v>6.479683266837144</v>
      </c>
      <c r="BX5" s="14">
        <f>+(BX9/$BW$9-1)*100</f>
        <v>0.25961796773212864</v>
      </c>
      <c r="BY5" s="14">
        <f t="shared" ref="BY5:CI5" si="77">+(BY9/$BW$9-1)*100</f>
        <v>1.0188670672616418</v>
      </c>
      <c r="BZ5" s="14">
        <f t="shared" si="77"/>
        <v>1.2330204659274369</v>
      </c>
      <c r="CA5" s="14">
        <f t="shared" si="77"/>
        <v>1.3960391540625894</v>
      </c>
      <c r="CB5" s="14">
        <f t="shared" si="77"/>
        <v>1.8219083429513505</v>
      </c>
      <c r="CC5" s="14">
        <f t="shared" si="77"/>
        <v>3.0520724204599059</v>
      </c>
      <c r="CD5" s="14">
        <f t="shared" si="77"/>
        <v>3.8090827262435401</v>
      </c>
      <c r="CE5" s="14">
        <f t="shared" si="77"/>
        <v>3.8754435431646916</v>
      </c>
      <c r="CF5" s="14">
        <f t="shared" si="77"/>
        <v>3.4852975623159477</v>
      </c>
      <c r="CG5" s="14">
        <f t="shared" si="77"/>
        <v>3.5856951382769786</v>
      </c>
      <c r="CH5" s="14">
        <f t="shared" si="77"/>
        <v>4.3207803207479634</v>
      </c>
      <c r="CI5" s="14">
        <f t="shared" si="77"/>
        <v>5.1942476437139007</v>
      </c>
      <c r="CJ5" s="14">
        <f>+(CJ9/$CI$9-1)*100</f>
        <v>0.96727093676234333</v>
      </c>
      <c r="CK5" s="14">
        <f t="shared" ref="CK5:CU5" si="78">+(CK9/$CI$9-1)*100</f>
        <v>1.3058041684061772</v>
      </c>
      <c r="CL5" s="14">
        <f t="shared" si="78"/>
        <v>0.80984384224020989</v>
      </c>
      <c r="CM5" s="14">
        <f t="shared" si="78"/>
        <v>0.38069564754381613</v>
      </c>
      <c r="CN5" s="14">
        <f t="shared" si="78"/>
        <v>0.74765937876406507</v>
      </c>
      <c r="CO5" s="14">
        <f t="shared" si="78"/>
        <v>1.0922789264886212</v>
      </c>
      <c r="CP5" s="14">
        <f t="shared" si="78"/>
        <v>1.7050938356888201</v>
      </c>
      <c r="CQ5" s="14">
        <f t="shared" si="78"/>
        <v>1.909205231885025</v>
      </c>
      <c r="CR5" s="14">
        <f t="shared" si="78"/>
        <v>2.3877737516196929</v>
      </c>
      <c r="CS5" s="14">
        <f t="shared" si="78"/>
        <v>2.7281553316645724</v>
      </c>
      <c r="CT5" s="14">
        <f t="shared" si="78"/>
        <v>2.7825418127720214</v>
      </c>
      <c r="CU5" s="14">
        <f t="shared" si="78"/>
        <v>2.95314614249087</v>
      </c>
      <c r="CV5" s="14">
        <f>+(CV9/$CU$9-1)*100</f>
        <v>0.41133220346563082</v>
      </c>
      <c r="CW5" s="14">
        <f t="shared" ref="CW5:DF5" si="79">+(CW9/$CU$9-1)*100</f>
        <v>0.99610596875712165</v>
      </c>
      <c r="CX5" s="14">
        <f t="shared" si="79"/>
        <v>1.1311652073708878</v>
      </c>
      <c r="CY5" s="14">
        <f t="shared" si="79"/>
        <v>1.5242488172807045</v>
      </c>
      <c r="CZ5" s="14">
        <f t="shared" si="79"/>
        <v>2.7654324876765557</v>
      </c>
      <c r="DA5" s="14">
        <f t="shared" si="79"/>
        <v>2.2732271973629148</v>
      </c>
      <c r="DB5" s="14">
        <f t="shared" si="79"/>
        <v>2.3074216205986486</v>
      </c>
      <c r="DC5" s="14">
        <f t="shared" si="79"/>
        <v>2.4369948802142494</v>
      </c>
      <c r="DD5" s="14">
        <f t="shared" si="79"/>
        <v>2.8968423781805308</v>
      </c>
      <c r="DE5" s="14">
        <f t="shared" si="79"/>
        <v>3.2744071762983884</v>
      </c>
      <c r="DF5" s="14">
        <f t="shared" si="79"/>
        <v>3.7035393214697621</v>
      </c>
      <c r="DG5" s="14">
        <f>+(DG9/$CU$9-1)*100</f>
        <v>4.0029393475674357</v>
      </c>
      <c r="DH5" s="14">
        <f t="shared" ref="DH5:DS5" si="80">+(DH9/$CU$9-1)*100</f>
        <v>4.1036031486637814</v>
      </c>
      <c r="DI5" s="14">
        <f t="shared" si="80"/>
        <v>4.4945994557899382</v>
      </c>
      <c r="DJ5" s="14">
        <f t="shared" si="80"/>
        <v>4.5055898187609911</v>
      </c>
      <c r="DK5" s="14">
        <f t="shared" si="80"/>
        <v>4.0719900414890597</v>
      </c>
      <c r="DL5" s="14">
        <f t="shared" si="80"/>
        <v>4.0543961432340403</v>
      </c>
      <c r="DM5" s="14">
        <f t="shared" si="80"/>
        <v>4.1529545268742529</v>
      </c>
      <c r="DN5" s="14">
        <f t="shared" si="80"/>
        <v>4.9353787743838362</v>
      </c>
      <c r="DO5" s="14">
        <f t="shared" si="80"/>
        <v>5.7650383424741714</v>
      </c>
      <c r="DP5" s="14">
        <f t="shared" si="80"/>
        <v>6.6132519694642955</v>
      </c>
      <c r="DQ5" s="14">
        <f t="shared" si="80"/>
        <v>6.3848548135977401</v>
      </c>
      <c r="DR5" s="14">
        <f t="shared" si="80"/>
        <v>6.4675789656613691</v>
      </c>
      <c r="DS5" s="14">
        <f t="shared" si="80"/>
        <v>6.8262742170801305</v>
      </c>
      <c r="DT5" s="14">
        <f>+(DT9/$DS$9-1)*100</f>
        <v>0.30475384848260845</v>
      </c>
      <c r="DU5" s="14">
        <f t="shared" ref="DU5:EE5" si="81">+(DU9/$DS$9-1)*100</f>
        <v>0.62488885176419373</v>
      </c>
      <c r="DV5" s="14">
        <f t="shared" si="81"/>
        <v>0.49641861975546764</v>
      </c>
      <c r="DW5" s="14">
        <f t="shared" si="81"/>
        <v>0.35332416947631007</v>
      </c>
      <c r="DX5" s="14">
        <f t="shared" si="81"/>
        <v>0.47099168917579259</v>
      </c>
      <c r="DY5" s="14">
        <f t="shared" si="81"/>
        <v>0.58962128024899751</v>
      </c>
      <c r="DZ5" s="14">
        <f t="shared" si="81"/>
        <v>0.63144074969270214</v>
      </c>
      <c r="EA5" s="14">
        <f t="shared" si="81"/>
        <v>0.80462033122896681</v>
      </c>
      <c r="EB5" s="14">
        <f t="shared" si="81"/>
        <v>0.71770788140419484</v>
      </c>
      <c r="EC5" s="14">
        <f t="shared" si="81"/>
        <v>0.89508011009740152</v>
      </c>
      <c r="ED5" s="14">
        <f t="shared" si="81"/>
        <v>1.1569943542484751</v>
      </c>
      <c r="EE5" s="14">
        <f t="shared" si="81"/>
        <v>1.5070667893564593</v>
      </c>
      <c r="EF5" s="14">
        <f>+(EF9/$EE$9-1)*100</f>
        <v>0.22627512184807408</v>
      </c>
      <c r="EG5" s="14">
        <f t="shared" ref="EG5:EQ5" si="82">+(EG9/$EE$9-1)*100</f>
        <v>7.3520074580613048E-2</v>
      </c>
      <c r="EH5" s="14">
        <f t="shared" si="82"/>
        <v>5.6469960690930243E-2</v>
      </c>
      <c r="EI5" s="14">
        <f t="shared" si="82"/>
        <v>0.19671421246427734</v>
      </c>
      <c r="EJ5" s="14">
        <f t="shared" si="82"/>
        <v>0.65318091744679396</v>
      </c>
      <c r="EK5" s="14">
        <f t="shared" si="82"/>
        <v>0.81033826442655776</v>
      </c>
      <c r="EL5" s="14">
        <f t="shared" si="82"/>
        <v>1.0389145730798077</v>
      </c>
      <c r="EM5" s="14">
        <f t="shared" si="82"/>
        <v>1.5456937734481313</v>
      </c>
      <c r="EN5" s="14">
        <f t="shared" si="82"/>
        <v>1.4630003642418066</v>
      </c>
      <c r="EO5" s="14">
        <f t="shared" si="82"/>
        <v>1.9194322489415772</v>
      </c>
      <c r="EP5" s="14">
        <f t="shared" si="82"/>
        <v>3.0556873590120714</v>
      </c>
      <c r="EQ5" s="14">
        <f t="shared" si="82"/>
        <v>1.469044085953386</v>
      </c>
      <c r="ER5" s="14">
        <f>+(ER9/$EQ$9-1)*100</f>
        <v>-2.9692386900415091E-2</v>
      </c>
      <c r="ES5" s="14">
        <f t="shared" ref="ES5:FC5" si="83">+(ES9/$EQ$9-1)*100</f>
        <v>-9.2242804539610646E-2</v>
      </c>
      <c r="ET5" s="14">
        <f t="shared" si="83"/>
        <v>2.3280061555608356E-2</v>
      </c>
      <c r="EU5" s="14">
        <f t="shared" si="83"/>
        <v>0.43990527262816048</v>
      </c>
      <c r="EV5" s="14">
        <f t="shared" si="83"/>
        <v>0.41530322726317515</v>
      </c>
      <c r="EW5" s="14">
        <f t="shared" si="83"/>
        <v>0.77862096595662234</v>
      </c>
      <c r="EX5" s="14">
        <f t="shared" si="83"/>
        <v>0.91652775708506162</v>
      </c>
      <c r="EY5" s="14">
        <f t="shared" si="83"/>
        <v>1.4650463082354515</v>
      </c>
      <c r="EZ5" s="14">
        <f t="shared" si="83"/>
        <v>0.45066790273013968</v>
      </c>
      <c r="FA5" s="14">
        <f t="shared" si="83"/>
        <v>0.72079632681241179</v>
      </c>
      <c r="FB5" s="14">
        <f t="shared" si="83"/>
        <v>0.45038247755149197</v>
      </c>
      <c r="FC5" s="14">
        <f t="shared" si="83"/>
        <v>0.67047200829852827</v>
      </c>
      <c r="FD5" s="14">
        <f>+(FD9/$FC$9-1)*100</f>
        <v>0.46829410233415469</v>
      </c>
      <c r="FE5" s="14">
        <f t="shared" ref="FE5:FO5" si="84">+(FE9/$FC$9-1)*100</f>
        <v>0.63108044638340299</v>
      </c>
      <c r="FF5" s="14">
        <f t="shared" si="84"/>
        <v>0.51149146571400905</v>
      </c>
      <c r="FG5" s="14">
        <f t="shared" si="84"/>
        <v>0.47482758078942755</v>
      </c>
      <c r="FH5" s="14">
        <f t="shared" si="84"/>
        <v>-100</v>
      </c>
      <c r="FI5" s="14">
        <f t="shared" si="84"/>
        <v>-100</v>
      </c>
      <c r="FJ5" s="14">
        <f t="shared" si="84"/>
        <v>-100</v>
      </c>
      <c r="FK5" s="14">
        <f t="shared" si="84"/>
        <v>-100</v>
      </c>
      <c r="FL5" s="14">
        <f t="shared" si="84"/>
        <v>-100</v>
      </c>
      <c r="FM5" s="14">
        <f t="shared" si="84"/>
        <v>-100</v>
      </c>
      <c r="FN5" s="14">
        <f t="shared" si="84"/>
        <v>-100</v>
      </c>
      <c r="FO5" s="14">
        <f t="shared" si="84"/>
        <v>-100</v>
      </c>
    </row>
    <row r="6" spans="1:171" ht="16.5" x14ac:dyDescent="0.3">
      <c r="A6" s="106"/>
      <c r="B6" s="87"/>
      <c r="C6" s="5" t="s">
        <v>4</v>
      </c>
      <c r="D6" s="13"/>
      <c r="E6" s="13"/>
      <c r="F6" s="6"/>
      <c r="G6" s="6"/>
      <c r="H6" s="6"/>
      <c r="I6" s="6"/>
      <c r="J6" s="7"/>
      <c r="K6" s="7"/>
      <c r="L6" s="6"/>
      <c r="M6" s="6"/>
      <c r="N6" s="6"/>
      <c r="O6" s="6"/>
      <c r="P6" s="6"/>
      <c r="Q6" s="14">
        <f>+(Q9/E9-1)*100</f>
        <v>8.1285864085524739</v>
      </c>
      <c r="R6" s="14">
        <f>+(R9/F9-1)*100</f>
        <v>6.5636693972786375</v>
      </c>
      <c r="S6" s="14">
        <f>+(S9/G9-1)*100</f>
        <v>5.3239614805872471</v>
      </c>
      <c r="T6" s="14">
        <f>+(T9/H9-1)*100</f>
        <v>3.2001276381653065</v>
      </c>
      <c r="U6" s="14">
        <f t="shared" ref="U6:BL6" si="85">+(U9/I9-1)*100</f>
        <v>2.1176420111544969</v>
      </c>
      <c r="V6" s="14">
        <f t="shared" si="85"/>
        <v>1.4472991679652214</v>
      </c>
      <c r="W6" s="14">
        <f t="shared" si="85"/>
        <v>1.417620114078888</v>
      </c>
      <c r="X6" s="14">
        <f t="shared" si="85"/>
        <v>0.64399944209343474</v>
      </c>
      <c r="Y6" s="14">
        <f t="shared" si="85"/>
        <v>0.78493143396114462</v>
      </c>
      <c r="Z6" s="14">
        <f t="shared" si="85"/>
        <v>0.45749773748873235</v>
      </c>
      <c r="AA6" s="14">
        <f t="shared" si="85"/>
        <v>0.26378953548273909</v>
      </c>
      <c r="AB6" s="14">
        <f t="shared" si="85"/>
        <v>7.447171444840972E-2</v>
      </c>
      <c r="AC6" s="14">
        <f t="shared" si="85"/>
        <v>0.31238076121724578</v>
      </c>
      <c r="AD6" s="14">
        <f t="shared" si="85"/>
        <v>0.68550965295708366</v>
      </c>
      <c r="AE6" s="14">
        <f t="shared" si="85"/>
        <v>1.2155739958893186</v>
      </c>
      <c r="AF6" s="14">
        <f t="shared" si="85"/>
        <v>1.3847062863896253</v>
      </c>
      <c r="AG6" s="14">
        <f t="shared" si="85"/>
        <v>1.3286590703332823</v>
      </c>
      <c r="AH6" s="14">
        <f t="shared" si="85"/>
        <v>2.160952261483251</v>
      </c>
      <c r="AI6" s="14">
        <f t="shared" si="85"/>
        <v>2.6002576621039664</v>
      </c>
      <c r="AJ6" s="14">
        <f t="shared" si="85"/>
        <v>3.2708789406270311</v>
      </c>
      <c r="AK6" s="14">
        <f t="shared" si="85"/>
        <v>4.2037169501420335</v>
      </c>
      <c r="AL6" s="14">
        <f t="shared" si="85"/>
        <v>5.5693118045206269</v>
      </c>
      <c r="AM6" s="14">
        <f t="shared" si="85"/>
        <v>7.1818497236817658</v>
      </c>
      <c r="AN6" s="14">
        <f t="shared" si="85"/>
        <v>8.3828786592819995</v>
      </c>
      <c r="AO6" s="14">
        <f t="shared" si="85"/>
        <v>9.9993455685283283</v>
      </c>
      <c r="AP6" s="14">
        <f t="shared" si="85"/>
        <v>11.108934857051999</v>
      </c>
      <c r="AQ6" s="14">
        <f t="shared" si="85"/>
        <v>11.032728241126</v>
      </c>
      <c r="AR6" s="14">
        <f t="shared" si="85"/>
        <v>11.274078824356248</v>
      </c>
      <c r="AS6" s="14">
        <f t="shared" si="85"/>
        <v>11.275728501468073</v>
      </c>
      <c r="AT6" s="14">
        <f t="shared" si="85"/>
        <v>11.18019136100985</v>
      </c>
      <c r="AU6" s="14">
        <f t="shared" si="85"/>
        <v>10.434880820079396</v>
      </c>
      <c r="AV6" s="14">
        <f t="shared" si="85"/>
        <v>9.9291882026498293</v>
      </c>
      <c r="AW6" s="14">
        <f t="shared" si="85"/>
        <v>9.1137971184238822</v>
      </c>
      <c r="AX6" s="14">
        <f t="shared" si="85"/>
        <v>8.2596172334133513</v>
      </c>
      <c r="AY6" s="14">
        <f t="shared" si="85"/>
        <v>6.9035419346409999</v>
      </c>
      <c r="AZ6" s="14">
        <f t="shared" si="85"/>
        <v>5.856690777033724</v>
      </c>
      <c r="BA6" s="14">
        <f t="shared" si="85"/>
        <v>4.6432361382773291</v>
      </c>
      <c r="BB6" s="14">
        <f t="shared" si="85"/>
        <v>4.0260566955991228</v>
      </c>
      <c r="BC6" s="14">
        <f t="shared" si="85"/>
        <v>4.1655535027322665</v>
      </c>
      <c r="BD6" s="14">
        <f t="shared" si="85"/>
        <v>4.4679122814404115</v>
      </c>
      <c r="BE6" s="14">
        <f t="shared" si="85"/>
        <v>4.5415142601031855</v>
      </c>
      <c r="BF6" s="14">
        <f t="shared" si="85"/>
        <v>4.3867806070651216</v>
      </c>
      <c r="BG6" s="14">
        <f t="shared" si="85"/>
        <v>4.3606030027399267</v>
      </c>
      <c r="BH6" s="14">
        <f t="shared" si="85"/>
        <v>4.4315982600457327</v>
      </c>
      <c r="BI6" s="14">
        <f t="shared" si="85"/>
        <v>4.3365253226195666</v>
      </c>
      <c r="BJ6" s="14">
        <f t="shared" si="85"/>
        <v>4.4943521150918153</v>
      </c>
      <c r="BK6" s="14">
        <f t="shared" si="85"/>
        <v>4.5401121836195824</v>
      </c>
      <c r="BL6" s="14">
        <f t="shared" si="85"/>
        <v>4.9195681271117175</v>
      </c>
      <c r="BM6" s="14">
        <f t="shared" ref="BM6:BW6" si="86">+(BM9/BA9-1)*100</f>
        <v>5.0809305864920162</v>
      </c>
      <c r="BN6" s="14">
        <f t="shared" si="86"/>
        <v>5.036993158763603</v>
      </c>
      <c r="BO6" s="14">
        <f t="shared" si="86"/>
        <v>4.9470561549703307</v>
      </c>
      <c r="BP6" s="14">
        <f t="shared" si="86"/>
        <v>4.7188485351960852</v>
      </c>
      <c r="BQ6" s="14">
        <f t="shared" si="86"/>
        <v>4.8139494727368115</v>
      </c>
      <c r="BR6" s="14">
        <f t="shared" si="86"/>
        <v>5.0524922518940363</v>
      </c>
      <c r="BS6" s="14">
        <f t="shared" si="86"/>
        <v>6.0830881890576949</v>
      </c>
      <c r="BT6" s="14">
        <f t="shared" si="86"/>
        <v>7.1263306469635301</v>
      </c>
      <c r="BU6" s="14">
        <f t="shared" si="86"/>
        <v>7.5014029887269018</v>
      </c>
      <c r="BV6" s="14">
        <f t="shared" si="86"/>
        <v>6.9606618978912627</v>
      </c>
      <c r="BW6" s="14">
        <f t="shared" si="86"/>
        <v>6.479683266837144</v>
      </c>
      <c r="BX6" s="14">
        <f t="shared" ref="BX6:CI6" si="87">+(BX9/BL9-1)*100</f>
        <v>6.0510992805272279</v>
      </c>
      <c r="BY6" s="14">
        <f t="shared" si="87"/>
        <v>6.1650230430656983</v>
      </c>
      <c r="BZ6" s="14">
        <f t="shared" si="87"/>
        <v>6.1238758883950029</v>
      </c>
      <c r="CA6" s="14">
        <f t="shared" si="87"/>
        <v>6.2201179562938247</v>
      </c>
      <c r="CB6" s="14">
        <f t="shared" si="87"/>
        <v>6.3769027340083495</v>
      </c>
      <c r="CC6" s="14">
        <f t="shared" si="87"/>
        <v>7.334564378211339</v>
      </c>
      <c r="CD6" s="14">
        <f t="shared" si="87"/>
        <v>7.4657543879326216</v>
      </c>
      <c r="CE6" s="14">
        <f t="shared" si="87"/>
        <v>6.1140369841309328</v>
      </c>
      <c r="CF6" s="14">
        <f t="shared" si="87"/>
        <v>4.2973635218141792</v>
      </c>
      <c r="CG6" s="14">
        <f t="shared" si="87"/>
        <v>3.6387100540534068</v>
      </c>
      <c r="CH6" s="14">
        <f t="shared" si="87"/>
        <v>4.4063124328436398</v>
      </c>
      <c r="CI6" s="14">
        <f t="shared" si="87"/>
        <v>5.1942476437139007</v>
      </c>
      <c r="CJ6" s="14">
        <f t="shared" ref="CJ6" si="88">+(CJ9/BX9-1)*100</f>
        <v>5.9367302421807322</v>
      </c>
      <c r="CK6" s="14">
        <f t="shared" ref="CK6" si="89">+(CK9/BY9-1)*100</f>
        <v>5.4930446244389808</v>
      </c>
      <c r="CL6" s="14">
        <f t="shared" ref="CL6" si="90">+(CL9/BZ9-1)*100</f>
        <v>4.7545122061629863</v>
      </c>
      <c r="CM6" s="14">
        <f t="shared" ref="CM6" si="91">+(CM9/CA9-1)*100</f>
        <v>4.1408702420001386</v>
      </c>
      <c r="CN6" s="14">
        <f t="shared" ref="CN6" si="92">+(CN9/CB9-1)*100</f>
        <v>4.0844195781358783</v>
      </c>
      <c r="CO6" s="14">
        <f t="shared" ref="CO6" si="93">+(CO9/CC9-1)*100</f>
        <v>3.1937153177436617</v>
      </c>
      <c r="CP6" s="14">
        <f t="shared" ref="CP6" si="94">+(CP9/CD9-1)*100</f>
        <v>3.0621844120571673</v>
      </c>
      <c r="CQ6" s="14">
        <f t="shared" ref="CQ6" si="95">+(CQ9/CE9-1)*100</f>
        <v>3.203045943021654</v>
      </c>
      <c r="CR6" s="14">
        <f t="shared" ref="CR6" si="96">+(CR9/CF9-1)*100</f>
        <v>4.0785993897410888</v>
      </c>
      <c r="CS6" s="14">
        <f t="shared" ref="CS6" si="97">+(CS9/CG9-1)*100</f>
        <v>4.3233913477677577</v>
      </c>
      <c r="CT6" s="14">
        <f t="shared" ref="CT6" si="98">+(CT9/CH9-1)*100</f>
        <v>3.6431296205779562</v>
      </c>
      <c r="CU6" s="14">
        <f t="shared" ref="CU6" si="99">+(CU9/CI9-1)*100</f>
        <v>2.95314614249087</v>
      </c>
      <c r="CV6" s="14">
        <f t="shared" ref="CV6" si="100">+(CV9/CJ9-1)*100</f>
        <v>2.3862729258104398</v>
      </c>
      <c r="CW6" s="14">
        <f t="shared" ref="CW6" si="101">+(CW9/CK9-1)*100</f>
        <v>2.6384119150666407</v>
      </c>
      <c r="CX6" s="14">
        <f t="shared" ref="CX6" si="102">+(CX9/CL9-1)*100</f>
        <v>3.2812990708375622</v>
      </c>
      <c r="CY6" s="14">
        <f t="shared" ref="CY6" si="103">+(CY9/CM9-1)*100</f>
        <v>4.1260050855989494</v>
      </c>
      <c r="CZ6" s="14">
        <f t="shared" ref="CZ6" si="104">+(CZ9/CN9-1)*100</f>
        <v>5.0150907181287785</v>
      </c>
      <c r="DA6" s="14">
        <f t="shared" ref="DA6" si="105">+(DA9/CO9-1)*100</f>
        <v>4.1558328482328211</v>
      </c>
      <c r="DB6" s="14">
        <f t="shared" ref="DB6" si="106">+(DB9/CP9-1)*100</f>
        <v>3.5628652639902114</v>
      </c>
      <c r="DC6" s="14">
        <f t="shared" ref="DC6" si="107">+(DC9/CQ9-1)*100</f>
        <v>3.4863423799975202</v>
      </c>
      <c r="DD6" s="14">
        <f t="shared" ref="DD6" si="108">+(DD9/CR9-1)*100</f>
        <v>3.4650257818901853</v>
      </c>
      <c r="DE6" s="14">
        <f t="shared" ref="DE6" si="109">+(DE9/CS9-1)*100</f>
        <v>3.5005943645447068</v>
      </c>
      <c r="DF6" s="14">
        <f t="shared" ref="DF6" si="110">+(DF9/CT9-1)*100</f>
        <v>3.8756723754240108</v>
      </c>
      <c r="DG6" s="14">
        <f t="shared" ref="DG6" si="111">+(DG9/CU9-1)*100</f>
        <v>4.0029393475674357</v>
      </c>
      <c r="DH6" s="14">
        <f t="shared" ref="DH6" si="112">+(DH9/CV9-1)*100</f>
        <v>3.6771456609264064</v>
      </c>
      <c r="DI6" s="14">
        <f t="shared" ref="DI6" si="113">+(DI9/CW9-1)*100</f>
        <v>3.4639884909177354</v>
      </c>
      <c r="DJ6" s="14">
        <f t="shared" ref="DJ6" si="114">+(DJ9/CX9-1)*100</f>
        <v>3.3366812341881102</v>
      </c>
      <c r="DK6" s="14">
        <f t="shared" ref="DK6" si="115">+(DK9/CY9-1)*100</f>
        <v>2.5094903472703267</v>
      </c>
      <c r="DL6" s="14">
        <f t="shared" ref="DL6" si="116">+(DL9/CZ9-1)*100</f>
        <v>1.2542774592147365</v>
      </c>
      <c r="DM6" s="14">
        <f t="shared" ref="DM6" si="117">+(DM9/DA9-1)*100</f>
        <v>1.8379466269152767</v>
      </c>
      <c r="DN6" s="14">
        <f t="shared" ref="DN6" si="118">+(DN9/DB9-1)*100</f>
        <v>2.5686867210189535</v>
      </c>
      <c r="DO6" s="14">
        <f t="shared" ref="DO6" si="119">+(DO9/DC9-1)*100</f>
        <v>3.2488686984146753</v>
      </c>
      <c r="DP6" s="14">
        <f t="shared" ref="DP6" si="120">+(DP9/DD9-1)*100</f>
        <v>3.6117819608348256</v>
      </c>
      <c r="DQ6" s="14">
        <f t="shared" ref="DQ6" si="121">+(DQ9/DE9-1)*100</f>
        <v>3.0118281211622522</v>
      </c>
      <c r="DR6" s="14">
        <f t="shared" ref="DR6" si="122">+(DR9/DF9-1)*100</f>
        <v>2.6653281674634099</v>
      </c>
      <c r="DS6" s="14">
        <f t="shared" ref="DS6:EF6" si="123">+(DS9/DG9-1)*100</f>
        <v>2.7146683422834661</v>
      </c>
      <c r="DT6" s="14">
        <f>+(DT9/DH9-1)*100</f>
        <v>2.9280718035575637</v>
      </c>
      <c r="DU6" s="14">
        <f t="shared" si="123"/>
        <v>2.8702155472605906</v>
      </c>
      <c r="DV6" s="14">
        <f t="shared" si="123"/>
        <v>2.7280740860542219</v>
      </c>
      <c r="DW6" s="14">
        <f t="shared" si="123"/>
        <v>3.009193175322733</v>
      </c>
      <c r="DX6" s="14">
        <f t="shared" si="123"/>
        <v>3.1474123810747212</v>
      </c>
      <c r="DY6" s="14">
        <f t="shared" si="123"/>
        <v>3.171480013113448</v>
      </c>
      <c r="DZ6" s="14">
        <f t="shared" si="123"/>
        <v>2.4447808731860032</v>
      </c>
      <c r="EA6" s="14">
        <f t="shared" si="123"/>
        <v>1.8160838649075917</v>
      </c>
      <c r="EB6" s="14">
        <f t="shared" si="123"/>
        <v>0.91895033589526331</v>
      </c>
      <c r="EC6" s="14">
        <f t="shared" si="123"/>
        <v>1.3137209603814259</v>
      </c>
      <c r="ED6" s="14">
        <f t="shared" si="123"/>
        <v>1.4977979479355863</v>
      </c>
      <c r="EE6" s="14">
        <f t="shared" si="123"/>
        <v>1.5070667893564593</v>
      </c>
      <c r="EF6" s="14">
        <f t="shared" si="123"/>
        <v>1.4276473696341663</v>
      </c>
      <c r="EG6" s="14">
        <f t="shared" ref="EG6" si="124">+(EG9/DU9-1)*100</f>
        <v>0.95086416464016388</v>
      </c>
      <c r="EH6" s="14">
        <f t="shared" ref="EH6" si="125">+(EH9/DV9-1)*100</f>
        <v>1.0626937606167841</v>
      </c>
      <c r="EI6" s="14">
        <f t="shared" ref="EI6" si="126">+(EI9/DW9-1)*100</f>
        <v>1.3486563181751121</v>
      </c>
      <c r="EJ6" s="14">
        <f t="shared" ref="EJ6" si="127">+(EJ9/DX9-1)*100</f>
        <v>1.6911347860138148</v>
      </c>
      <c r="EK6" s="14">
        <f t="shared" ref="EK6" si="128">+(EK9/DY9-1)*100</f>
        <v>1.7297968619952142</v>
      </c>
      <c r="EL6" s="14">
        <f t="shared" ref="EL6" si="129">+(EL9/DZ9-1)*100</f>
        <v>1.9180861715428765</v>
      </c>
      <c r="EM6" s="14">
        <f t="shared" ref="EM6" si="130">+(EM9/EA9-1)*100</f>
        <v>2.2533043243819773</v>
      </c>
      <c r="EN6" s="14">
        <f t="shared" ref="EN6" si="131">+(EN9/EB9-1)*100</f>
        <v>2.2582003826872699</v>
      </c>
      <c r="EO6" s="14">
        <f t="shared" ref="EO6" si="132">+(EO9/EC9-1)*100</f>
        <v>2.5376322129629481</v>
      </c>
      <c r="EP6" s="14">
        <f t="shared" ref="EP6" si="133">+(EP9/ED9-1)*100</f>
        <v>3.4123305714344854</v>
      </c>
      <c r="EQ6" s="14">
        <f t="shared" ref="EQ6:ER6" si="134">+(EQ9/EE9-1)*100</f>
        <v>1.469044085953386</v>
      </c>
      <c r="ER6" s="14">
        <f t="shared" si="134"/>
        <v>1.2099026742008689</v>
      </c>
      <c r="ES6" s="14">
        <f t="shared" ref="ES6" si="135">+(ES9/EG9-1)*100</f>
        <v>1.3009696455146935</v>
      </c>
      <c r="ET6" s="14">
        <f t="shared" ref="ET6" si="136">+(ET9/EH9-1)*100</f>
        <v>1.4353856194904591</v>
      </c>
      <c r="EU6" s="14">
        <f t="shared" ref="EU6" si="137">+(EU9/EI9-1)*100</f>
        <v>1.7153232638589033</v>
      </c>
      <c r="EV6" s="14">
        <f t="shared" ref="EV6" si="138">+(EV9/EJ9-1)*100</f>
        <v>1.2292382336961838</v>
      </c>
      <c r="EW6" s="14">
        <f t="shared" ref="EW6" si="139">+(EW9/EK9-1)*100</f>
        <v>1.4371195431719608</v>
      </c>
      <c r="EX6" s="14">
        <f t="shared" ref="EX6" si="140">+(EX9/EL9-1)*100</f>
        <v>1.3461362609813676</v>
      </c>
      <c r="EY6" s="14">
        <f t="shared" ref="EY6" si="141">+(EY9/EM9-1)*100</f>
        <v>1.3884574958283213</v>
      </c>
      <c r="EZ6" s="14">
        <f t="shared" ref="EZ6" si="142">+(EZ9/EN9-1)*100</f>
        <v>0.45665132407948228</v>
      </c>
      <c r="FA6" s="14">
        <f t="shared" ref="FA6" si="143">+(FA9/EO9-1)*100</f>
        <v>0.27570500878448811</v>
      </c>
      <c r="FB6" s="14">
        <f t="shared" ref="FB6" si="144">+(FB9/EP9-1)*100</f>
        <v>-1.0961495743764593</v>
      </c>
      <c r="FC6" s="14">
        <f t="shared" ref="FC6:FD6" si="145">+(FC9/EQ9-1)*100</f>
        <v>0.67047200829852827</v>
      </c>
      <c r="FD6" s="14">
        <f t="shared" si="145"/>
        <v>1.1719462572227002</v>
      </c>
      <c r="FE6" s="14">
        <f t="shared" ref="FE6" si="146">+(FE9/ES9-1)*100</f>
        <v>1.399317246436893</v>
      </c>
      <c r="FF6" s="14">
        <f t="shared" ref="FF6" si="147">+(FF9/ET9-1)*100</f>
        <v>1.1618423419469837</v>
      </c>
      <c r="FG6" s="14">
        <f t="shared" ref="FG6" si="148">+(FG9/EU9-1)*100</f>
        <v>0.70547448302875626</v>
      </c>
      <c r="FH6" s="14">
        <f t="shared" ref="FH6" si="149">+(FH9/EV9-1)*100</f>
        <v>-100</v>
      </c>
      <c r="FI6" s="14">
        <f t="shared" ref="FI6" si="150">+(FI9/EW9-1)*100</f>
        <v>-100</v>
      </c>
      <c r="FJ6" s="14">
        <f t="shared" ref="FJ6" si="151">+(FJ9/EX9-1)*100</f>
        <v>-100</v>
      </c>
      <c r="FK6" s="14">
        <f t="shared" ref="FK6" si="152">+(FK9/EY9-1)*100</f>
        <v>-100</v>
      </c>
      <c r="FL6" s="14">
        <f t="shared" ref="FL6" si="153">+(FL9/EZ9-1)*100</f>
        <v>-100</v>
      </c>
      <c r="FM6" s="14">
        <f t="shared" ref="FM6" si="154">+(FM9/FA9-1)*100</f>
        <v>-100</v>
      </c>
      <c r="FN6" s="14">
        <f t="shared" ref="FN6" si="155">+(FN9/FB9-1)*100</f>
        <v>-100</v>
      </c>
      <c r="FO6" s="14">
        <f t="shared" ref="FO6" si="156">+(FO9/FC9-1)*100</f>
        <v>-100</v>
      </c>
    </row>
    <row r="7" spans="1:171" ht="16.5" hidden="1" x14ac:dyDescent="0.3">
      <c r="A7" s="106"/>
      <c r="B7" s="87"/>
      <c r="C7" s="15"/>
      <c r="D7" s="4"/>
      <c r="E7" s="4"/>
      <c r="F7" s="16"/>
      <c r="G7" s="16"/>
      <c r="H7" s="16"/>
      <c r="I7" s="16"/>
      <c r="J7" s="17"/>
      <c r="K7" s="17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</row>
    <row r="8" spans="1:171" ht="16.5" hidden="1" x14ac:dyDescent="0.3">
      <c r="A8" s="106"/>
      <c r="B8" s="87"/>
      <c r="C8" s="15"/>
      <c r="D8" s="4"/>
      <c r="E8" s="4"/>
      <c r="F8" s="16"/>
      <c r="G8" s="16"/>
      <c r="H8" s="16"/>
      <c r="I8" s="16"/>
      <c r="J8" s="17"/>
      <c r="K8" s="1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</row>
    <row r="9" spans="1:171" ht="17.25" thickBot="1" x14ac:dyDescent="0.35">
      <c r="A9" s="18" t="s">
        <v>5</v>
      </c>
      <c r="B9" s="18"/>
      <c r="C9" s="19" t="s">
        <v>6</v>
      </c>
      <c r="D9" s="20">
        <f>Encadenamiento!B4</f>
        <v>61.613843579860415</v>
      </c>
      <c r="E9" s="20">
        <f>Encadenamiento!C4</f>
        <v>63.228241135740753</v>
      </c>
      <c r="F9" s="20">
        <f>Encadenamiento!D4</f>
        <v>63.842495406352484</v>
      </c>
      <c r="G9" s="20">
        <f>Encadenamiento!E4</f>
        <v>64.31386174011179</v>
      </c>
      <c r="H9" s="20">
        <f>Encadenamiento!F4</f>
        <v>65.51635540372456</v>
      </c>
      <c r="I9" s="20">
        <f>Encadenamiento!G4</f>
        <v>66.341615431975825</v>
      </c>
      <c r="J9" s="20">
        <f>Encadenamiento!H4</f>
        <v>66.645504774966426</v>
      </c>
      <c r="K9" s="20">
        <f>Encadenamiento!I4</f>
        <v>67.080994013487114</v>
      </c>
      <c r="L9" s="20">
        <f>Encadenamiento!J4</f>
        <v>67.671949835887531</v>
      </c>
      <c r="M9" s="20">
        <f>Encadenamiento!K4</f>
        <v>67.79210232038686</v>
      </c>
      <c r="N9" s="20">
        <f>Encadenamiento!L4</f>
        <v>67.88142317831192</v>
      </c>
      <c r="O9" s="20">
        <f>Encadenamiento!M4</f>
        <v>68.171544373868798</v>
      </c>
      <c r="P9" s="20">
        <f>Encadenamiento!N4</f>
        <v>68.416740204664706</v>
      </c>
      <c r="Q9" s="20">
        <f>Encadenamiento!O4</f>
        <v>68.367803351067366</v>
      </c>
      <c r="R9" s="20">
        <f>Encadenamiento!P4</f>
        <v>68.032905739798267</v>
      </c>
      <c r="S9" s="20">
        <f>Encadenamiento!Q4</f>
        <v>67.737906965833474</v>
      </c>
      <c r="T9" s="20">
        <f>Encadenamiento!R4</f>
        <v>67.612962400517759</v>
      </c>
      <c r="U9" s="20">
        <f>Encadenamiento!S4</f>
        <v>67.746493351241895</v>
      </c>
      <c r="V9" s="20">
        <f>Encadenamiento!T4</f>
        <v>67.610064611060736</v>
      </c>
      <c r="W9" s="20">
        <f>Encadenamiento!U4</f>
        <v>68.031947677346366</v>
      </c>
      <c r="X9" s="20">
        <f>Encadenamiento!V4</f>
        <v>68.10775681528439</v>
      </c>
      <c r="Y9" s="20">
        <f>Encadenamiento!W4</f>
        <v>68.324223841242684</v>
      </c>
      <c r="Z9" s="20">
        <f>Encadenamiento!X4</f>
        <v>68.191979153527853</v>
      </c>
      <c r="AA9" s="20">
        <f>Encadenamiento!Y4</f>
        <v>68.351373774104033</v>
      </c>
      <c r="AB9" s="20">
        <f>Encadenamiento!Z4</f>
        <v>68.46769132406483</v>
      </c>
      <c r="AC9" s="20">
        <f>Encadenamiento!AA4</f>
        <v>68.581371215602942</v>
      </c>
      <c r="AD9" s="20">
        <f>Encadenamiento!AB4</f>
        <v>68.49927787583178</v>
      </c>
      <c r="AE9" s="20">
        <f>Encadenamiento!AC4</f>
        <v>68.56131134826984</v>
      </c>
      <c r="AF9" s="20">
        <f>Encadenamiento!AD4</f>
        <v>68.549203341291985</v>
      </c>
      <c r="AG9" s="20">
        <f>Encadenamiento!AE4</f>
        <v>68.6466132799859</v>
      </c>
      <c r="AH9" s="20">
        <f>Encadenamiento!AF4</f>
        <v>69.071085831263744</v>
      </c>
      <c r="AI9" s="20">
        <f>Encadenamiento!AG4</f>
        <v>69.800953609505129</v>
      </c>
      <c r="AJ9" s="20">
        <f>Encadenamiento!AH4</f>
        <v>70.335479089888992</v>
      </c>
      <c r="AK9" s="20">
        <f>Encadenamiento!AI4</f>
        <v>71.19638081990999</v>
      </c>
      <c r="AL9" s="20">
        <f>Encadenamiento!AJ4</f>
        <v>71.989803098261532</v>
      </c>
      <c r="AM9" s="20">
        <f>Encadenamiento!AK4</f>
        <v>73.26026672263221</v>
      </c>
      <c r="AN9" s="20">
        <f>Encadenamiento!AL4</f>
        <v>74.207254808572941</v>
      </c>
      <c r="AO9" s="20">
        <f>Encadenamiento!AM4</f>
        <v>75.4390595190863</v>
      </c>
      <c r="AP9" s="20">
        <f>Encadenamiento!AN4</f>
        <v>76.108818032608966</v>
      </c>
      <c r="AQ9" s="20">
        <f>Encadenamiento!AO4</f>
        <v>76.125494507876724</v>
      </c>
      <c r="AR9" s="20">
        <f>Encadenamiento!AP4</f>
        <v>76.277494559457494</v>
      </c>
      <c r="AS9" s="20">
        <f>Encadenamiento!AQ4</f>
        <v>76.387019018889845</v>
      </c>
      <c r="AT9" s="20">
        <f>Encadenamiento!AR4</f>
        <v>76.793365402326387</v>
      </c>
      <c r="AU9" s="20">
        <f>Encadenamiento!AS4</f>
        <v>77.084599929935891</v>
      </c>
      <c r="AV9" s="20">
        <f>Encadenamiento!AT4</f>
        <v>77.319221181959492</v>
      </c>
      <c r="AW9" s="20">
        <f>Encadenamiento!AU4</f>
        <v>77.685074523497036</v>
      </c>
      <c r="AX9" s="20">
        <f>Encadenamiento!AV4</f>
        <v>77.935885281265882</v>
      </c>
      <c r="AY9" s="20">
        <f>Encadenamiento!AW4</f>
        <v>78.317819957258962</v>
      </c>
      <c r="AZ9" s="20">
        <f>Encadenamiento!AX4</f>
        <v>78.553344256836539</v>
      </c>
      <c r="BA9" s="20">
        <f>Encadenamiento!AY4</f>
        <v>78.941873193053056</v>
      </c>
      <c r="BB9" s="20">
        <f>Encadenamiento!AZ4</f>
        <v>79.173002196952169</v>
      </c>
      <c r="BC9" s="20">
        <f>Encadenamiento!BA4</f>
        <v>79.296542710821839</v>
      </c>
      <c r="BD9" s="20">
        <f>Encadenamiento!BB4</f>
        <v>79.685506106854533</v>
      </c>
      <c r="BE9" s="20">
        <f>Encadenamiento!BC4</f>
        <v>79.856146380500462</v>
      </c>
      <c r="BF9" s="20">
        <f>Encadenamiento!BD4</f>
        <v>80.1621218633083</v>
      </c>
      <c r="BG9" s="20">
        <f>Encadenamiento!BE4</f>
        <v>80.445953309130729</v>
      </c>
      <c r="BH9" s="20">
        <f>Encadenamiento!BF4</f>
        <v>80.745698442540117</v>
      </c>
      <c r="BI9" s="20">
        <f>Encadenamiento!BG4</f>
        <v>81.053907452104369</v>
      </c>
      <c r="BJ9" s="20">
        <f>Encadenamiento!BH4</f>
        <v>81.438598389819987</v>
      </c>
      <c r="BK9" s="20">
        <f>Encadenamiento!BI4</f>
        <v>81.873536843083727</v>
      </c>
      <c r="BL9" s="20">
        <f>Encadenamiento!BJ4</f>
        <v>82.41782954367622</v>
      </c>
      <c r="BM9" s="20">
        <f>Encadenamiento!BK4</f>
        <v>82.952854973668636</v>
      </c>
      <c r="BN9" s="20">
        <f>Encadenamiento!BL4</f>
        <v>83.160940901200405</v>
      </c>
      <c r="BO9" s="20">
        <f>Encadenamiento!BM4</f>
        <v>83.219387207676235</v>
      </c>
      <c r="BP9" s="20">
        <f>Encadenamiento!BN4</f>
        <v>83.445744444541432</v>
      </c>
      <c r="BQ9" s="20">
        <f>Encadenamiento!BO4</f>
        <v>83.700380918132495</v>
      </c>
      <c r="BR9" s="20">
        <f>Encadenamiento!BP4</f>
        <v>84.212306859405814</v>
      </c>
      <c r="BS9" s="20">
        <f>Encadenamiento!BQ4</f>
        <v>85.339551593453322</v>
      </c>
      <c r="BT9" s="20">
        <f>Encadenamiento!BR4</f>
        <v>86.499903896755612</v>
      </c>
      <c r="BU9" s="20">
        <f>Encadenamiento!BS4</f>
        <v>87.134087688196459</v>
      </c>
      <c r="BV9" s="20">
        <f>Encadenamiento!BT4</f>
        <v>87.107263878116868</v>
      </c>
      <c r="BW9" s="20">
        <f>Encadenamiento!BU4</f>
        <v>87.17868270987276</v>
      </c>
      <c r="BX9" s="20">
        <f>Encadenamiento!BV4</f>
        <v>87.405014234219777</v>
      </c>
      <c r="BY9" s="20">
        <f>Encadenamiento!BW4</f>
        <v>88.066917597676181</v>
      </c>
      <c r="BZ9" s="20">
        <f>Encadenamiento!BX4</f>
        <v>88.253613709611429</v>
      </c>
      <c r="CA9" s="20">
        <f>Encadenamiento!BY4</f>
        <v>88.395731254498585</v>
      </c>
      <c r="CB9" s="20">
        <f>Encadenamiento!BZ4</f>
        <v>88.766998403439018</v>
      </c>
      <c r="CC9" s="20">
        <f>Encadenamiento!CA4</f>
        <v>89.839439241381044</v>
      </c>
      <c r="CD9" s="20">
        <f>Encadenamiento!CB4</f>
        <v>90.499390853941193</v>
      </c>
      <c r="CE9" s="20">
        <f>Encadenamiento!CC4</f>
        <v>90.557243339968551</v>
      </c>
      <c r="CF9" s="20">
        <f>Encadenamiento!CD4</f>
        <v>90.217119213219107</v>
      </c>
      <c r="CG9" s="20">
        <f>Encadenamiento!CE4</f>
        <v>90.304644497414571</v>
      </c>
      <c r="CH9" s="20">
        <f>Encadenamiento!CF4</f>
        <v>90.945482076288243</v>
      </c>
      <c r="CI9" s="20">
        <f>Encadenamiento!CG4</f>
        <v>91.706959382351144</v>
      </c>
      <c r="CJ9" s="20">
        <f>Encadenamiento!CH4</f>
        <v>92.59401414744508</v>
      </c>
      <c r="CK9" s="20">
        <f>Encadenamiento!CI4</f>
        <v>92.904472680684435</v>
      </c>
      <c r="CL9" s="20">
        <f>Encadenamiento!CJ4</f>
        <v>92.449642545814839</v>
      </c>
      <c r="CM9" s="20">
        <f>Encadenamiento!CK4</f>
        <v>92.056083785214526</v>
      </c>
      <c r="CN9" s="20">
        <f>Encadenamiento!CL4</f>
        <v>92.39261506515264</v>
      </c>
      <c r="CO9" s="20">
        <f>Encadenamiento!CM4</f>
        <v>92.70865517380804</v>
      </c>
      <c r="CP9" s="20">
        <f>Encadenamiento!CN4</f>
        <v>93.270649093677264</v>
      </c>
      <c r="CQ9" s="20">
        <f>Encadenamiento!CO4</f>
        <v>93.457833448881658</v>
      </c>
      <c r="CR9" s="20">
        <f>Encadenamiento!CP4</f>
        <v>93.89671408689145</v>
      </c>
      <c r="CS9" s="20">
        <f>Encadenamiento!CQ4</f>
        <v>94.208867684248219</v>
      </c>
      <c r="CT9" s="20">
        <f>Encadenamiento!CR4</f>
        <v>94.258743872386916</v>
      </c>
      <c r="CU9" s="20">
        <f>Encadenamiento!CS4</f>
        <v>94.415199915746726</v>
      </c>
      <c r="CV9" s="20">
        <f>Encadenamiento!CT4</f>
        <v>94.803560037966648</v>
      </c>
      <c r="CW9" s="20">
        <f>Encadenamiento!CU4</f>
        <v>95.355675357521449</v>
      </c>
      <c r="CX9" s="20">
        <f>Encadenamiento!CV4</f>
        <v>95.483191807663317</v>
      </c>
      <c r="CY9" s="20">
        <f>Encadenamiento!CW4</f>
        <v>95.854322483795713</v>
      </c>
      <c r="CZ9" s="20">
        <f>Encadenamiento!CX4</f>
        <v>97.026188527521555</v>
      </c>
      <c r="DA9" s="20">
        <f>Encadenamiento!CY4</f>
        <v>96.561471918676048</v>
      </c>
      <c r="DB9" s="20">
        <f>Encadenamiento!CZ4</f>
        <v>96.593756651734097</v>
      </c>
      <c r="DC9" s="20">
        <f>Encadenamiento!DA4</f>
        <v>96.716093503837513</v>
      </c>
      <c r="DD9" s="20">
        <f>Encadenamiento!DB4</f>
        <v>97.150259438349948</v>
      </c>
      <c r="DE9" s="20">
        <f>Encadenamiento!DC4</f>
        <v>97.506737997304398</v>
      </c>
      <c r="DF9" s="20">
        <f>Encadenamiento!DD4</f>
        <v>97.911903970070682</v>
      </c>
      <c r="DG9" s="20">
        <f>Encadenamiento!DE4</f>
        <v>98.194583103258609</v>
      </c>
      <c r="DH9" s="20">
        <f>Encadenamiento!DF4</f>
        <v>98.289625032306503</v>
      </c>
      <c r="DI9" s="20">
        <f>Encadenamiento!DG4</f>
        <v>98.658784977342862</v>
      </c>
      <c r="DJ9" s="20">
        <f>Encadenamiento!DH4</f>
        <v>98.669161550513451</v>
      </c>
      <c r="DK9" s="20">
        <f>Encadenamiento!DI4</f>
        <v>98.259777453967928</v>
      </c>
      <c r="DL9" s="20">
        <f>Encadenamiento!DJ4</f>
        <v>98.243166139757463</v>
      </c>
      <c r="DM9" s="20">
        <f>Encadenamiento!DK4</f>
        <v>98.336220234705095</v>
      </c>
      <c r="DN9" s="20">
        <f>Encadenamiento!DL4</f>
        <v>99.074947652180555</v>
      </c>
      <c r="DO9" s="20">
        <f>Encadenamiento!DM4</f>
        <v>99.858272392013163</v>
      </c>
      <c r="DP9" s="20">
        <f>Encadenamiento!DN4</f>
        <v>100.65911498364851</v>
      </c>
      <c r="DQ9" s="20">
        <f>Encadenamiento!DO4</f>
        <v>100.44347335233522</v>
      </c>
      <c r="DR9" s="20">
        <f>Encadenamiento!DP4</f>
        <v>100.52157752588469</v>
      </c>
      <c r="DS9" s="20">
        <f>Encadenamiento!DQ4</f>
        <v>100.8602403646</v>
      </c>
      <c r="DT9" s="20">
        <f>Encadenamiento!DR4</f>
        <v>101.16761582869992</v>
      </c>
      <c r="DU9" s="20">
        <f>Encadenamiento!DS4</f>
        <v>101.49050476250095</v>
      </c>
      <c r="DV9" s="20">
        <f>Encadenamiento!DT4</f>
        <v>101.36092937769999</v>
      </c>
      <c r="DW9" s="20">
        <f>Encadenamiento!DU4</f>
        <v>101.21660397120004</v>
      </c>
      <c r="DX9" s="20">
        <f>Encadenamiento!DV4</f>
        <v>101.33528371440001</v>
      </c>
      <c r="DY9" s="20">
        <f>Encadenamiento!DW4</f>
        <v>101.45493380509998</v>
      </c>
      <c r="DZ9" s="20">
        <f>Encadenamiento!DX4</f>
        <v>101.4971130225001</v>
      </c>
      <c r="EA9" s="20">
        <f>Encadenamiento!DY4</f>
        <v>101.67178236469998</v>
      </c>
      <c r="EB9" s="20">
        <f>Encadenamiento!DZ4</f>
        <v>101.58412225889995</v>
      </c>
      <c r="EC9" s="20">
        <f>Encadenamiento!EA4</f>
        <v>101.76302031509998</v>
      </c>
      <c r="ED9" s="20">
        <f>Encadenamiento!EB4</f>
        <v>102.02718765129987</v>
      </c>
      <c r="EE9" s="20">
        <f>Encadenamiento!EC4</f>
        <v>102.38027155079999</v>
      </c>
      <c r="EF9" s="20">
        <f>Encadenamiento!ED4</f>
        <v>102.61193263499995</v>
      </c>
      <c r="EG9" s="20">
        <f>Encadenamiento!EE4</f>
        <v>102.45554160279998</v>
      </c>
      <c r="EH9" s="20">
        <f>Encadenamiento!EF4</f>
        <v>102.43808564989999</v>
      </c>
      <c r="EI9" s="20">
        <f>Encadenamiento!EG4</f>
        <v>102.58166809569992</v>
      </c>
      <c r="EJ9" s="20">
        <f>Encadenamiento!EH4</f>
        <v>103.04899994780003</v>
      </c>
      <c r="EK9" s="20">
        <f>Encadenamiento!EI4</f>
        <v>103.20989806639993</v>
      </c>
      <c r="EL9" s="20">
        <f>Encadenamiento!EJ4</f>
        <v>103.44391511189993</v>
      </c>
      <c r="EM9" s="20">
        <f>Encadenamiento!EK4</f>
        <v>103.9627570334</v>
      </c>
      <c r="EN9" s="20">
        <f>Encadenamiento!EL4</f>
        <v>103.87809529649994</v>
      </c>
      <c r="EO9" s="20">
        <f>Encadenamiento!EM4</f>
        <v>104.3453914995</v>
      </c>
      <c r="EP9" s="20">
        <f>Encadenamiento!EN4</f>
        <v>105.50869256670001</v>
      </c>
      <c r="EQ9" s="20">
        <f>Encadenamiento!EO4</f>
        <v>103.88428287520003</v>
      </c>
      <c r="ER9" s="20">
        <f>Encadenamiento!EP4</f>
        <v>103.853437152</v>
      </c>
      <c r="ES9" s="20">
        <f>Encadenamiento!EQ4</f>
        <v>103.78845709920009</v>
      </c>
      <c r="ET9" s="20">
        <f>Encadenamiento!ER4</f>
        <v>103.90846720019998</v>
      </c>
      <c r="EU9" s="20">
        <f>Encadenamiento!ES4</f>
        <v>104.341275313</v>
      </c>
      <c r="EV9" s="20">
        <f>Encadenamiento!ET4</f>
        <v>104.31571765459995</v>
      </c>
      <c r="EW9" s="20">
        <f>Encadenamiento!EU4</f>
        <v>104.69314768200002</v>
      </c>
      <c r="EX9" s="20">
        <f>Encadenamiento!EV4</f>
        <v>104.83641116299999</v>
      </c>
      <c r="EY9" s="20">
        <f>Encadenamiento!EW4</f>
        <v>105.40623572630003</v>
      </c>
      <c r="EZ9" s="20">
        <f>Encadenamiento!EX4</f>
        <v>104.35245599409994</v>
      </c>
      <c r="FA9" s="20">
        <f>Encadenamiento!EY4</f>
        <v>104.6330769702999</v>
      </c>
      <c r="FB9" s="20">
        <f>Encadenamiento!EZ4</f>
        <v>104.35215948219995</v>
      </c>
      <c r="FC9" s="20">
        <f>Encadenamiento!FA4</f>
        <v>104.5807979128999</v>
      </c>
      <c r="FD9" s="20">
        <f>Encadenamiento!FB4</f>
        <v>105.0705436217</v>
      </c>
      <c r="FE9" s="20">
        <f>Encadenamiento!FC4</f>
        <v>105.24078687919996</v>
      </c>
      <c r="FF9" s="20">
        <f>Encadenamiento!FD4</f>
        <v>105.11571976899999</v>
      </c>
      <c r="FG9" s="20">
        <f>Encadenamiento!FE4</f>
        <v>105.0773763856</v>
      </c>
      <c r="FH9" s="20">
        <f>Encadenamiento!FF4</f>
        <v>0</v>
      </c>
      <c r="FI9" s="20">
        <f>Encadenamiento!FG4</f>
        <v>0</v>
      </c>
      <c r="FJ9" s="20">
        <f>Encadenamiento!FH4</f>
        <v>0</v>
      </c>
      <c r="FK9" s="20">
        <f>Encadenamiento!FI4</f>
        <v>0</v>
      </c>
      <c r="FL9" s="20">
        <f>Encadenamiento!FJ4</f>
        <v>0</v>
      </c>
      <c r="FM9" s="20">
        <f>Encadenamiento!FK4</f>
        <v>0</v>
      </c>
      <c r="FN9" s="20">
        <f>Encadenamiento!FL4</f>
        <v>0</v>
      </c>
      <c r="FO9" s="20">
        <f>Encadenamiento!FM4</f>
        <v>0</v>
      </c>
    </row>
    <row r="10" spans="1:171" ht="16.5" x14ac:dyDescent="0.2">
      <c r="A10" s="21">
        <v>1</v>
      </c>
      <c r="B10" s="21"/>
      <c r="C10" s="22" t="s">
        <v>7</v>
      </c>
      <c r="D10" s="23">
        <f>Encadenamiento!B5</f>
        <v>62.453312586906044</v>
      </c>
      <c r="E10" s="23">
        <f>Encadenamiento!C5</f>
        <v>63.42909889807791</v>
      </c>
      <c r="F10" s="23">
        <f>Encadenamiento!D5</f>
        <v>64.415399239607254</v>
      </c>
      <c r="G10" s="23">
        <f>Encadenamiento!E5</f>
        <v>64.894045913100072</v>
      </c>
      <c r="H10" s="23">
        <f>Encadenamiento!F5</f>
        <v>65.941273117657687</v>
      </c>
      <c r="I10" s="23">
        <f>Encadenamiento!G5</f>
        <v>67.967391202327178</v>
      </c>
      <c r="J10" s="23">
        <f>Encadenamiento!H5</f>
        <v>68.095463846991791</v>
      </c>
      <c r="K10" s="23">
        <f>Encadenamiento!I5</f>
        <v>68.319669944909577</v>
      </c>
      <c r="L10" s="23">
        <f>Encadenamiento!J5</f>
        <v>68.129845272792906</v>
      </c>
      <c r="M10" s="23">
        <f>Encadenamiento!K5</f>
        <v>68.593581623509309</v>
      </c>
      <c r="N10" s="23">
        <f>Encadenamiento!L5</f>
        <v>68.206260102510896</v>
      </c>
      <c r="O10" s="23">
        <f>Encadenamiento!M5</f>
        <v>67.882062677739427</v>
      </c>
      <c r="P10" s="23">
        <f>Encadenamiento!N5</f>
        <v>68.39050863107795</v>
      </c>
      <c r="Q10" s="23">
        <f>Encadenamiento!O5</f>
        <v>68.358768688914992</v>
      </c>
      <c r="R10" s="23">
        <f>Encadenamiento!P5</f>
        <v>67.793800459350095</v>
      </c>
      <c r="S10" s="23">
        <f>Encadenamiento!Q5</f>
        <v>67.100491264097499</v>
      </c>
      <c r="T10" s="23">
        <f>Encadenamiento!R5</f>
        <v>66.988955880954393</v>
      </c>
      <c r="U10" s="23">
        <f>Encadenamiento!S5</f>
        <v>67.24721887350168</v>
      </c>
      <c r="V10" s="23">
        <f>Encadenamiento!T5</f>
        <v>67.105173458300527</v>
      </c>
      <c r="W10" s="23">
        <f>Encadenamiento!U5</f>
        <v>67.162957169990833</v>
      </c>
      <c r="X10" s="23">
        <f>Encadenamiento!V5</f>
        <v>67.41263589663761</v>
      </c>
      <c r="Y10" s="23">
        <f>Encadenamiento!W5</f>
        <v>67.552892657833596</v>
      </c>
      <c r="Z10" s="23">
        <f>Encadenamiento!X5</f>
        <v>67.819815969375341</v>
      </c>
      <c r="AA10" s="23">
        <f>Encadenamiento!Y5</f>
        <v>67.77220255225005</v>
      </c>
      <c r="AB10" s="23">
        <f>Encadenamiento!Z5</f>
        <v>67.80146863505459</v>
      </c>
      <c r="AC10" s="23">
        <f>Encadenamiento!AA5</f>
        <v>68.102607185692179</v>
      </c>
      <c r="AD10" s="23">
        <f>Encadenamiento!AB5</f>
        <v>67.679286967580609</v>
      </c>
      <c r="AE10" s="23">
        <f>Encadenamiento!AC5</f>
        <v>67.47662307882068</v>
      </c>
      <c r="AF10" s="23">
        <f>Encadenamiento!AD5</f>
        <v>67.444006164696901</v>
      </c>
      <c r="AG10" s="23">
        <f>Encadenamiento!AE5</f>
        <v>67.710858949326152</v>
      </c>
      <c r="AH10" s="23">
        <f>Encadenamiento!AF5</f>
        <v>68.214662594287773</v>
      </c>
      <c r="AI10" s="23">
        <f>Encadenamiento!AG5</f>
        <v>69.257648636202461</v>
      </c>
      <c r="AJ10" s="23">
        <f>Encadenamiento!AH5</f>
        <v>70.062391869987508</v>
      </c>
      <c r="AK10" s="23">
        <f>Encadenamiento!AI5</f>
        <v>70.997340945439689</v>
      </c>
      <c r="AL10" s="23">
        <f>Encadenamiento!AJ5</f>
        <v>71.921449137410264</v>
      </c>
      <c r="AM10" s="23">
        <f>Encadenamiento!AK5</f>
        <v>73.049094759637825</v>
      </c>
      <c r="AN10" s="23">
        <f>Encadenamiento!AL5</f>
        <v>75.262543569553102</v>
      </c>
      <c r="AO10" s="23">
        <f>Encadenamiento!AM5</f>
        <v>75.59573572657483</v>
      </c>
      <c r="AP10" s="23">
        <f>Encadenamiento!AN5</f>
        <v>76.073587229015715</v>
      </c>
      <c r="AQ10" s="23">
        <f>Encadenamiento!AO5</f>
        <v>75.526887750798608</v>
      </c>
      <c r="AR10" s="23">
        <f>Encadenamiento!AP5</f>
        <v>75.408131690620692</v>
      </c>
      <c r="AS10" s="23">
        <f>Encadenamiento!AQ5</f>
        <v>75.627914731709751</v>
      </c>
      <c r="AT10" s="23">
        <f>Encadenamiento!AR5</f>
        <v>76.112831751491399</v>
      </c>
      <c r="AU10" s="23">
        <f>Encadenamiento!AS5</f>
        <v>76.51512504005693</v>
      </c>
      <c r="AV10" s="23">
        <f>Encadenamiento!AT5</f>
        <v>76.833854277378165</v>
      </c>
      <c r="AW10" s="23">
        <f>Encadenamiento!AU5</f>
        <v>77.125211273581556</v>
      </c>
      <c r="AX10" s="23">
        <f>Encadenamiento!AV5</f>
        <v>77.285887827275559</v>
      </c>
      <c r="AY10" s="23">
        <f>Encadenamiento!AW5</f>
        <v>77.690303215348194</v>
      </c>
      <c r="AZ10" s="23">
        <f>Encadenamiento!AX5</f>
        <v>77.859084447256507</v>
      </c>
      <c r="BA10" s="23">
        <f>Encadenamiento!AY5</f>
        <v>77.869224256840113</v>
      </c>
      <c r="BB10" s="23">
        <f>Encadenamiento!AZ5</f>
        <v>77.709996375811855</v>
      </c>
      <c r="BC10" s="23">
        <f>Encadenamiento!BA5</f>
        <v>77.527588814165256</v>
      </c>
      <c r="BD10" s="23">
        <f>Encadenamiento!BB5</f>
        <v>77.953722744556117</v>
      </c>
      <c r="BE10" s="23">
        <f>Encadenamiento!BC5</f>
        <v>78.239035392231685</v>
      </c>
      <c r="BF10" s="23">
        <f>Encadenamiento!BD5</f>
        <v>78.655229126933733</v>
      </c>
      <c r="BG10" s="23">
        <f>Encadenamiento!BE5</f>
        <v>79.108557919257507</v>
      </c>
      <c r="BH10" s="23">
        <f>Encadenamiento!BF5</f>
        <v>79.41231233160552</v>
      </c>
      <c r="BI10" s="23">
        <f>Encadenamiento!BG5</f>
        <v>79.611340876863665</v>
      </c>
      <c r="BJ10" s="23">
        <f>Encadenamiento!BH5</f>
        <v>80.106124965761154</v>
      </c>
      <c r="BK10" s="23">
        <f>Encadenamiento!BI5</f>
        <v>80.339420792945972</v>
      </c>
      <c r="BL10" s="23">
        <f>Encadenamiento!BJ5</f>
        <v>81.022466418179377</v>
      </c>
      <c r="BM10" s="23">
        <f>Encadenamiento!BK5</f>
        <v>81.581987030470231</v>
      </c>
      <c r="BN10" s="23">
        <f>Encadenamiento!BL5</f>
        <v>81.503811284441667</v>
      </c>
      <c r="BO10" s="23">
        <f>Encadenamiento!BM5</f>
        <v>81.370464178978779</v>
      </c>
      <c r="BP10" s="23">
        <f>Encadenamiento!BN5</f>
        <v>81.934251845022217</v>
      </c>
      <c r="BQ10" s="23">
        <f>Encadenamiento!BO5</f>
        <v>82.057910169288675</v>
      </c>
      <c r="BR10" s="23">
        <f>Encadenamiento!BP5</f>
        <v>82.567130029917834</v>
      </c>
      <c r="BS10" s="23">
        <f>Encadenamiento!BQ5</f>
        <v>84.400153994130875</v>
      </c>
      <c r="BT10" s="23">
        <f>Encadenamiento!BR5</f>
        <v>86.130423375062009</v>
      </c>
      <c r="BU10" s="23">
        <f>Encadenamiento!BS5</f>
        <v>87.134468030485365</v>
      </c>
      <c r="BV10" s="23">
        <f>Encadenamiento!BT5</f>
        <v>87.055103802651317</v>
      </c>
      <c r="BW10" s="23">
        <f>Encadenamiento!BU5</f>
        <v>87.088715729648897</v>
      </c>
      <c r="BX10" s="23">
        <f>Encadenamiento!BV5</f>
        <v>87.309865774966596</v>
      </c>
      <c r="BY10" s="23">
        <f>Encadenamiento!BW5</f>
        <v>87.677669919198607</v>
      </c>
      <c r="BZ10" s="23">
        <f>Encadenamiento!BX5</f>
        <v>87.226385284040219</v>
      </c>
      <c r="CA10" s="23">
        <f>Encadenamiento!BY5</f>
        <v>86.938441297080203</v>
      </c>
      <c r="CB10" s="23">
        <f>Encadenamiento!BZ5</f>
        <v>87.45490381503312</v>
      </c>
      <c r="CC10" s="23">
        <f>Encadenamiento!CA5</f>
        <v>89.142146272375768</v>
      </c>
      <c r="CD10" s="23">
        <f>Encadenamiento!CB5</f>
        <v>89.371103765953634</v>
      </c>
      <c r="CE10" s="23">
        <f>Encadenamiento!CC5</f>
        <v>89.50463548730103</v>
      </c>
      <c r="CF10" s="23">
        <f>Encadenamiento!CD5</f>
        <v>89.400674582629762</v>
      </c>
      <c r="CG10" s="23">
        <f>Encadenamiento!CE5</f>
        <v>89.518252542277466</v>
      </c>
      <c r="CH10" s="23">
        <f>Encadenamiento!CF5</f>
        <v>90.088392228054119</v>
      </c>
      <c r="CI10" s="23">
        <f>Encadenamiento!CG5</f>
        <v>91.039852052976912</v>
      </c>
      <c r="CJ10" s="23">
        <f>Encadenamiento!CH5</f>
        <v>91.724942134350428</v>
      </c>
      <c r="CK10" s="23">
        <f>Encadenamiento!CI5</f>
        <v>91.685967893798136</v>
      </c>
      <c r="CL10" s="23">
        <f>Encadenamiento!CJ5</f>
        <v>90.729648193452917</v>
      </c>
      <c r="CM10" s="23">
        <f>Encadenamiento!CK5</f>
        <v>89.829046480928639</v>
      </c>
      <c r="CN10" s="23">
        <f>Encadenamiento!CL5</f>
        <v>90.154272732411627</v>
      </c>
      <c r="CO10" s="23">
        <f>Encadenamiento!CM5</f>
        <v>91.223299667279093</v>
      </c>
      <c r="CP10" s="23">
        <f>Encadenamiento!CN5</f>
        <v>91.850859481470195</v>
      </c>
      <c r="CQ10" s="23">
        <f>Encadenamiento!CO5</f>
        <v>92.357110129315885</v>
      </c>
      <c r="CR10" s="23">
        <f>Encadenamiento!CP5</f>
        <v>92.735244141912645</v>
      </c>
      <c r="CS10" s="23">
        <f>Encadenamiento!CQ5</f>
        <v>93.377601143410061</v>
      </c>
      <c r="CT10" s="23">
        <f>Encadenamiento!CR5</f>
        <v>93.455298498597571</v>
      </c>
      <c r="CU10" s="23">
        <f>Encadenamiento!CS5</f>
        <v>93.734632258508384</v>
      </c>
      <c r="CV10" s="23">
        <f>Encadenamiento!CT5</f>
        <v>94.501587096737069</v>
      </c>
      <c r="CW10" s="23">
        <f>Encadenamiento!CU5</f>
        <v>95.275147577317156</v>
      </c>
      <c r="CX10" s="23">
        <f>Encadenamiento!CV5</f>
        <v>94.320019575544194</v>
      </c>
      <c r="CY10" s="23">
        <f>Encadenamiento!CW5</f>
        <v>94.149213744318288</v>
      </c>
      <c r="CZ10" s="23">
        <f>Encadenamiento!CX5</f>
        <v>96.009865285678742</v>
      </c>
      <c r="DA10" s="23">
        <f>Encadenamiento!CY5</f>
        <v>96.327269616074432</v>
      </c>
      <c r="DB10" s="23">
        <f>Encadenamiento!CZ5</f>
        <v>95.941110294891388</v>
      </c>
      <c r="DC10" s="23">
        <f>Encadenamiento!DA5</f>
        <v>96.316874553891651</v>
      </c>
      <c r="DD10" s="23">
        <f>Encadenamiento!DB5</f>
        <v>97.275219627432492</v>
      </c>
      <c r="DE10" s="23">
        <f>Encadenamiento!DC5</f>
        <v>98.339877554753059</v>
      </c>
      <c r="DF10" s="23">
        <f>Encadenamiento!DD5</f>
        <v>98.971486894700107</v>
      </c>
      <c r="DG10" s="23">
        <f>Encadenamiento!DE5</f>
        <v>98.327013084551325</v>
      </c>
      <c r="DH10" s="23">
        <f>Encadenamiento!DF5</f>
        <v>98.516943972508557</v>
      </c>
      <c r="DI10" s="23">
        <f>Encadenamiento!DG5</f>
        <v>99.191407221532117</v>
      </c>
      <c r="DJ10" s="23">
        <f>Encadenamiento!DH5</f>
        <v>99.44998235063683</v>
      </c>
      <c r="DK10" s="23">
        <f>Encadenamiento!DI5</f>
        <v>97.864372827353364</v>
      </c>
      <c r="DL10" s="23">
        <f>Encadenamiento!DJ5</f>
        <v>97.619241887392704</v>
      </c>
      <c r="DM10" s="23">
        <f>Encadenamiento!DK5</f>
        <v>98.574828450121046</v>
      </c>
      <c r="DN10" s="23">
        <f>Encadenamiento!DL5</f>
        <v>99.337972928277452</v>
      </c>
      <c r="DO10" s="23">
        <f>Encadenamiento!DM5</f>
        <v>100.50024852569472</v>
      </c>
      <c r="DP10" s="23">
        <f>Encadenamiento!DN5</f>
        <v>101.08245515877464</v>
      </c>
      <c r="DQ10" s="23">
        <f>Encadenamiento!DO5</f>
        <v>100.78499244663645</v>
      </c>
      <c r="DR10" s="23">
        <f>Encadenamiento!DP5</f>
        <v>100.64232143055068</v>
      </c>
      <c r="DS10" s="23">
        <f>Encadenamiento!DQ5</f>
        <v>100.74367970769995</v>
      </c>
      <c r="DT10" s="23">
        <f>Encadenamiento!DR5</f>
        <v>101.48145311729995</v>
      </c>
      <c r="DU10" s="23">
        <f>Encadenamiento!DS5</f>
        <v>101.41632882470147</v>
      </c>
      <c r="DV10" s="23">
        <f>Encadenamiento!DT5</f>
        <v>101.3613711326</v>
      </c>
      <c r="DW10" s="23">
        <f>Encadenamiento!DU5</f>
        <v>101.26189445839998</v>
      </c>
      <c r="DX10" s="23">
        <f>Encadenamiento!DV5</f>
        <v>101.75596533379998</v>
      </c>
      <c r="DY10" s="23">
        <f>Encadenamiento!DW5</f>
        <v>101.51974854660001</v>
      </c>
      <c r="DZ10" s="23">
        <f>Encadenamiento!DX5</f>
        <v>101.52778776460001</v>
      </c>
      <c r="EA10" s="23">
        <f>Encadenamiento!DY5</f>
        <v>101.74790866369997</v>
      </c>
      <c r="EB10" s="23">
        <f>Encadenamiento!DZ5</f>
        <v>101.59304236199995</v>
      </c>
      <c r="EC10" s="23">
        <f>Encadenamiento!EA5</f>
        <v>101.70665392010001</v>
      </c>
      <c r="ED10" s="23">
        <f>Encadenamiento!EB5</f>
        <v>101.88178919570005</v>
      </c>
      <c r="EE10" s="23">
        <f>Encadenamiento!EC5</f>
        <v>102.24893057469998</v>
      </c>
      <c r="EF10" s="23">
        <f>Encadenamiento!ED5</f>
        <v>102.63210448399994</v>
      </c>
      <c r="EG10" s="23">
        <f>Encadenamiento!EE5</f>
        <v>102.58033485249999</v>
      </c>
      <c r="EH10" s="23">
        <f>Encadenamiento!EF5</f>
        <v>102.79568510699995</v>
      </c>
      <c r="EI10" s="23">
        <f>Encadenamiento!EG5</f>
        <v>102.64809299829999</v>
      </c>
      <c r="EJ10" s="23">
        <f>Encadenamiento!EH5</f>
        <v>102.94893316539996</v>
      </c>
      <c r="EK10" s="23">
        <f>Encadenamiento!EI5</f>
        <v>103.29118372660005</v>
      </c>
      <c r="EL10" s="23">
        <f>Encadenamiento!EJ5</f>
        <v>103.37198548660002</v>
      </c>
      <c r="EM10" s="23">
        <f>Encadenamiento!EK5</f>
        <v>103.80485233349999</v>
      </c>
      <c r="EN10" s="23">
        <f>Encadenamiento!EL5</f>
        <v>103.87090530660001</v>
      </c>
      <c r="EO10" s="23">
        <f>Encadenamiento!EM5</f>
        <v>104.53543185499996</v>
      </c>
      <c r="EP10" s="23">
        <f>Encadenamiento!EN5</f>
        <v>105.10841920489992</v>
      </c>
      <c r="EQ10" s="23">
        <f>Encadenamiento!EO5</f>
        <v>103.85783865459997</v>
      </c>
      <c r="ER10" s="23">
        <f>Encadenamiento!EP5</f>
        <v>103.6931598395</v>
      </c>
      <c r="ES10" s="23">
        <f>Encadenamiento!EQ5</f>
        <v>103.68150146910004</v>
      </c>
      <c r="ET10" s="23">
        <f>Encadenamiento!ER5</f>
        <v>103.76588453379999</v>
      </c>
      <c r="EU10" s="23">
        <f>Encadenamiento!ES5</f>
        <v>104.1845876527</v>
      </c>
      <c r="EV10" s="23">
        <f>Encadenamiento!ET5</f>
        <v>104.42967397830004</v>
      </c>
      <c r="EW10" s="23">
        <f>Encadenamiento!EU5</f>
        <v>104.70743059500003</v>
      </c>
      <c r="EX10" s="23">
        <f>Encadenamiento!EV5</f>
        <v>104.45971281480003</v>
      </c>
      <c r="EY10" s="23">
        <f>Encadenamiento!EW5</f>
        <v>105.19994910839996</v>
      </c>
      <c r="EZ10" s="23">
        <f>Encadenamiento!EX5</f>
        <v>104.37147808310006</v>
      </c>
      <c r="FA10" s="23">
        <f>Encadenamiento!EY5</f>
        <v>104.41160062900001</v>
      </c>
      <c r="FB10" s="23">
        <f>Encadenamiento!EZ5</f>
        <v>104.2183924814</v>
      </c>
      <c r="FC10" s="23">
        <f>Encadenamiento!FA5</f>
        <v>104.42020182409999</v>
      </c>
      <c r="FD10" s="23">
        <f>Encadenamiento!FB5</f>
        <v>104.59287496439998</v>
      </c>
      <c r="FE10" s="23">
        <f>Encadenamiento!FC5</f>
        <v>104.63872112699997</v>
      </c>
      <c r="FF10" s="23">
        <f>Encadenamiento!FD5</f>
        <v>104.4700933129</v>
      </c>
      <c r="FG10" s="23">
        <f>Encadenamiento!FE5</f>
        <v>104.168651505</v>
      </c>
      <c r="FH10" s="23">
        <f>Encadenamiento!FF5</f>
        <v>0</v>
      </c>
      <c r="FI10" s="23">
        <f>Encadenamiento!FG5</f>
        <v>0</v>
      </c>
      <c r="FJ10" s="23">
        <f>Encadenamiento!FH5</f>
        <v>0</v>
      </c>
      <c r="FK10" s="23">
        <f>Encadenamiento!FI5</f>
        <v>0</v>
      </c>
      <c r="FL10" s="23">
        <f>Encadenamiento!FJ5</f>
        <v>0</v>
      </c>
      <c r="FM10" s="23">
        <f>Encadenamiento!FK5</f>
        <v>0</v>
      </c>
      <c r="FN10" s="23">
        <f>Encadenamiento!FL5</f>
        <v>0</v>
      </c>
      <c r="FO10" s="23">
        <f>Encadenamiento!FM5</f>
        <v>0</v>
      </c>
    </row>
    <row r="11" spans="1:171" ht="16.5" x14ac:dyDescent="0.2">
      <c r="A11" s="21">
        <f>+A10+1</f>
        <v>2</v>
      </c>
      <c r="B11" s="21"/>
      <c r="C11" s="22" t="s">
        <v>8</v>
      </c>
      <c r="D11" s="23">
        <f>Encadenamiento!B6</f>
        <v>61.74804141395704</v>
      </c>
      <c r="E11" s="23">
        <f>Encadenamiento!C6</f>
        <v>63.012624987826577</v>
      </c>
      <c r="F11" s="23">
        <f>Encadenamiento!D6</f>
        <v>63.251928173882234</v>
      </c>
      <c r="G11" s="23">
        <f>Encadenamiento!E6</f>
        <v>63.646462093685521</v>
      </c>
      <c r="H11" s="23">
        <f>Encadenamiento!F6</f>
        <v>64.579039376949197</v>
      </c>
      <c r="I11" s="23">
        <f>Encadenamiento!G6</f>
        <v>65.647938489138141</v>
      </c>
      <c r="J11" s="23">
        <f>Encadenamiento!H6</f>
        <v>66.013454256247385</v>
      </c>
      <c r="K11" s="23">
        <f>Encadenamiento!I6</f>
        <v>66.547968366427199</v>
      </c>
      <c r="L11" s="23">
        <f>Encadenamiento!J6</f>
        <v>67.045704855236593</v>
      </c>
      <c r="M11" s="23">
        <f>Encadenamiento!K6</f>
        <v>67.3222449583741</v>
      </c>
      <c r="N11" s="23">
        <f>Encadenamiento!L6</f>
        <v>67.532584427501078</v>
      </c>
      <c r="O11" s="23">
        <f>Encadenamiento!M6</f>
        <v>67.799330071602043</v>
      </c>
      <c r="P11" s="23">
        <f>Encadenamiento!N6</f>
        <v>67.904030855854515</v>
      </c>
      <c r="Q11" s="23">
        <f>Encadenamiento!O6</f>
        <v>67.996270673862057</v>
      </c>
      <c r="R11" s="23">
        <f>Encadenamiento!P6</f>
        <v>67.600589552093339</v>
      </c>
      <c r="S11" s="23">
        <f>Encadenamiento!Q6</f>
        <v>67.142400129967612</v>
      </c>
      <c r="T11" s="23">
        <f>Encadenamiento!R6</f>
        <v>66.982595130738076</v>
      </c>
      <c r="U11" s="23">
        <f>Encadenamiento!S6</f>
        <v>66.969649286102168</v>
      </c>
      <c r="V11" s="23">
        <f>Encadenamiento!T6</f>
        <v>66.911728629990819</v>
      </c>
      <c r="W11" s="23">
        <f>Encadenamiento!U6</f>
        <v>67.229906794855509</v>
      </c>
      <c r="X11" s="23">
        <f>Encadenamiento!V6</f>
        <v>67.35147961217244</v>
      </c>
      <c r="Y11" s="23">
        <f>Encadenamiento!W6</f>
        <v>67.574285906993396</v>
      </c>
      <c r="Z11" s="23">
        <f>Encadenamiento!X6</f>
        <v>67.476731025958117</v>
      </c>
      <c r="AA11" s="23">
        <f>Encadenamiento!Y6</f>
        <v>67.633185381286026</v>
      </c>
      <c r="AB11" s="23">
        <f>Encadenamiento!Z6</f>
        <v>67.547546223279156</v>
      </c>
      <c r="AC11" s="23">
        <f>Encadenamiento!AA6</f>
        <v>67.587110439537312</v>
      </c>
      <c r="AD11" s="23">
        <f>Encadenamiento!AB6</f>
        <v>67.448213630631713</v>
      </c>
      <c r="AE11" s="23">
        <f>Encadenamiento!AC6</f>
        <v>67.458592631788903</v>
      </c>
      <c r="AF11" s="23">
        <f>Encadenamiento!AD6</f>
        <v>67.582660575987077</v>
      </c>
      <c r="AG11" s="23">
        <f>Encadenamiento!AE6</f>
        <v>67.735735738263884</v>
      </c>
      <c r="AH11" s="23">
        <f>Encadenamiento!AF6</f>
        <v>68.224765608567481</v>
      </c>
      <c r="AI11" s="23">
        <f>Encadenamiento!AG6</f>
        <v>68.754483728501057</v>
      </c>
      <c r="AJ11" s="23">
        <f>Encadenamiento!AH6</f>
        <v>69.271434243473266</v>
      </c>
      <c r="AK11" s="23">
        <f>Encadenamiento!AI6</f>
        <v>70.120627269114181</v>
      </c>
      <c r="AL11" s="23">
        <f>Encadenamiento!AJ6</f>
        <v>70.933007079690768</v>
      </c>
      <c r="AM11" s="23">
        <f>Encadenamiento!AK6</f>
        <v>72.351687891707599</v>
      </c>
      <c r="AN11" s="23">
        <f>Encadenamiento!AL6</f>
        <v>73.61762170373764</v>
      </c>
      <c r="AO11" s="23">
        <f>Encadenamiento!AM6</f>
        <v>74.87406357352009</v>
      </c>
      <c r="AP11" s="23">
        <f>Encadenamiento!AN6</f>
        <v>75.417243083159121</v>
      </c>
      <c r="AQ11" s="23">
        <f>Encadenamiento!AO6</f>
        <v>75.377106752981135</v>
      </c>
      <c r="AR11" s="23">
        <f>Encadenamiento!AP6</f>
        <v>75.629164990146208</v>
      </c>
      <c r="AS11" s="23">
        <f>Encadenamiento!AQ6</f>
        <v>75.780602812050034</v>
      </c>
      <c r="AT11" s="23">
        <f>Encadenamiento!AR6</f>
        <v>75.998529666367702</v>
      </c>
      <c r="AU11" s="23">
        <f>Encadenamiento!AS6</f>
        <v>76.440975769452649</v>
      </c>
      <c r="AV11" s="23">
        <f>Encadenamiento!AT6</f>
        <v>76.626385885308167</v>
      </c>
      <c r="AW11" s="23">
        <f>Encadenamiento!AU6</f>
        <v>77.102898015643461</v>
      </c>
      <c r="AX11" s="23">
        <f>Encadenamiento!AV6</f>
        <v>77.482483163692436</v>
      </c>
      <c r="AY11" s="23">
        <f>Encadenamiento!AW6</f>
        <v>77.898298276380416</v>
      </c>
      <c r="AZ11" s="23">
        <f>Encadenamiento!AX6</f>
        <v>78.339301120396556</v>
      </c>
      <c r="BA11" s="23">
        <f>Encadenamiento!AY6</f>
        <v>78.729028997114497</v>
      </c>
      <c r="BB11" s="23">
        <f>Encadenamiento!AZ6</f>
        <v>78.861163230109</v>
      </c>
      <c r="BC11" s="23">
        <f>Encadenamiento!BA6</f>
        <v>78.922476027158098</v>
      </c>
      <c r="BD11" s="23">
        <f>Encadenamiento!BB6</f>
        <v>79.296728650339432</v>
      </c>
      <c r="BE11" s="23">
        <f>Encadenamiento!BC6</f>
        <v>79.448954574462462</v>
      </c>
      <c r="BF11" s="23">
        <f>Encadenamiento!BD6</f>
        <v>79.60066850533974</v>
      </c>
      <c r="BG11" s="23">
        <f>Encadenamiento!BE6</f>
        <v>80.128246375098556</v>
      </c>
      <c r="BH11" s="23">
        <f>Encadenamiento!BF6</f>
        <v>80.478859792173139</v>
      </c>
      <c r="BI11" s="23">
        <f>Encadenamiento!BG6</f>
        <v>81.100601785188928</v>
      </c>
      <c r="BJ11" s="23">
        <f>Encadenamiento!BH6</f>
        <v>81.273061980571597</v>
      </c>
      <c r="BK11" s="23">
        <f>Encadenamiento!BI6</f>
        <v>81.816152855816213</v>
      </c>
      <c r="BL11" s="23">
        <f>Encadenamiento!BJ6</f>
        <v>82.269366505976734</v>
      </c>
      <c r="BM11" s="23">
        <f>Encadenamiento!BK6</f>
        <v>82.698075459205796</v>
      </c>
      <c r="BN11" s="23">
        <f>Encadenamiento!BL6</f>
        <v>82.993839389848659</v>
      </c>
      <c r="BO11" s="23">
        <f>Encadenamiento!BM6</f>
        <v>83.045680762795868</v>
      </c>
      <c r="BP11" s="23">
        <f>Encadenamiento!BN6</f>
        <v>83.371176751090275</v>
      </c>
      <c r="BQ11" s="23">
        <f>Encadenamiento!BO6</f>
        <v>83.802591896214409</v>
      </c>
      <c r="BR11" s="23">
        <f>Encadenamiento!BP6</f>
        <v>84.58575721858476</v>
      </c>
      <c r="BS11" s="23">
        <f>Encadenamiento!BQ6</f>
        <v>85.365236259363613</v>
      </c>
      <c r="BT11" s="23">
        <f>Encadenamiento!BR6</f>
        <v>86.171279302691943</v>
      </c>
      <c r="BU11" s="23">
        <f>Encadenamiento!BS6</f>
        <v>87.069653617695764</v>
      </c>
      <c r="BV11" s="23">
        <f>Encadenamiento!BT6</f>
        <v>87.295477513271962</v>
      </c>
      <c r="BW11" s="23">
        <f>Encadenamiento!BU6</f>
        <v>87.718943229816773</v>
      </c>
      <c r="BX11" s="23">
        <f>Encadenamiento!BV6</f>
        <v>88.13508238380949</v>
      </c>
      <c r="BY11" s="23">
        <f>Encadenamiento!BW6</f>
        <v>88.728426627026096</v>
      </c>
      <c r="BZ11" s="23">
        <f>Encadenamiento!BX6</f>
        <v>88.454858067570683</v>
      </c>
      <c r="CA11" s="23">
        <f>Encadenamiento!BY6</f>
        <v>88.484016006644296</v>
      </c>
      <c r="CB11" s="23">
        <f>Encadenamiento!BZ6</f>
        <v>88.670964162418457</v>
      </c>
      <c r="CC11" s="23">
        <f>Encadenamiento!CA6</f>
        <v>89.867867650278058</v>
      </c>
      <c r="CD11" s="23">
        <f>Encadenamiento!CB6</f>
        <v>90.3217736578532</v>
      </c>
      <c r="CE11" s="23">
        <f>Encadenamiento!CC6</f>
        <v>90.705576205816854</v>
      </c>
      <c r="CF11" s="23">
        <f>Encadenamiento!CD6</f>
        <v>90.56222019430993</v>
      </c>
      <c r="CG11" s="23">
        <f>Encadenamiento!CE6</f>
        <v>90.591503564343441</v>
      </c>
      <c r="CH11" s="23">
        <f>Encadenamiento!CF6</f>
        <v>90.669396061391154</v>
      </c>
      <c r="CI11" s="23">
        <f>Encadenamiento!CG6</f>
        <v>91.257755362594224</v>
      </c>
      <c r="CJ11" s="23">
        <f>Encadenamiento!CH6</f>
        <v>92.229213814207654</v>
      </c>
      <c r="CK11" s="23">
        <f>Encadenamiento!CI6</f>
        <v>92.810875477945231</v>
      </c>
      <c r="CL11" s="23">
        <f>Encadenamiento!CJ6</f>
        <v>92.583806584545925</v>
      </c>
      <c r="CM11" s="23">
        <f>Encadenamiento!CK6</f>
        <v>92.319583423289075</v>
      </c>
      <c r="CN11" s="23">
        <f>Encadenamiento!CL6</f>
        <v>92.044684771210825</v>
      </c>
      <c r="CO11" s="23">
        <f>Encadenamiento!CM6</f>
        <v>92.869264555709762</v>
      </c>
      <c r="CP11" s="23">
        <f>Encadenamiento!CN6</f>
        <v>93.538088543296709</v>
      </c>
      <c r="CQ11" s="23">
        <f>Encadenamiento!CO6</f>
        <v>94.139630883394233</v>
      </c>
      <c r="CR11" s="23">
        <f>Encadenamiento!CP6</f>
        <v>94.448653648457977</v>
      </c>
      <c r="CS11" s="23">
        <f>Encadenamiento!CQ6</f>
        <v>94.813653872100971</v>
      </c>
      <c r="CT11" s="23">
        <f>Encadenamiento!CR6</f>
        <v>94.949525522117128</v>
      </c>
      <c r="CU11" s="23">
        <f>Encadenamiento!CS6</f>
        <v>95.458487590145268</v>
      </c>
      <c r="CV11" s="23">
        <f>Encadenamiento!CT6</f>
        <v>95.53717824772707</v>
      </c>
      <c r="CW11" s="23">
        <f>Encadenamiento!CU6</f>
        <v>96.285752676882197</v>
      </c>
      <c r="CX11" s="23">
        <f>Encadenamiento!CV6</f>
        <v>96.348403656977609</v>
      </c>
      <c r="CY11" s="23">
        <f>Encadenamiento!CW6</f>
        <v>96.358425631915665</v>
      </c>
      <c r="CZ11" s="23">
        <f>Encadenamiento!CX6</f>
        <v>97.000042695413725</v>
      </c>
      <c r="DA11" s="23">
        <f>Encadenamiento!CY6</f>
        <v>96.929664732181706</v>
      </c>
      <c r="DB11" s="23">
        <f>Encadenamiento!CZ6</f>
        <v>97.800201086596545</v>
      </c>
      <c r="DC11" s="23">
        <f>Encadenamiento!DA6</f>
        <v>98.499480460816642</v>
      </c>
      <c r="DD11" s="23">
        <f>Encadenamiento!DB6</f>
        <v>98.828868943315314</v>
      </c>
      <c r="DE11" s="23">
        <f>Encadenamiento!DC6</f>
        <v>99.313315439900308</v>
      </c>
      <c r="DF11" s="23">
        <f>Encadenamiento!DD6</f>
        <v>99.476199023289965</v>
      </c>
      <c r="DG11" s="23">
        <f>Encadenamiento!DE6</f>
        <v>99.849586180167009</v>
      </c>
      <c r="DH11" s="23">
        <f>Encadenamiento!DF6</f>
        <v>99.816717626245591</v>
      </c>
      <c r="DI11" s="23">
        <f>Encadenamiento!DG6</f>
        <v>100.04312967014302</v>
      </c>
      <c r="DJ11" s="23">
        <f>Encadenamiento!DH6</f>
        <v>100.14921464608682</v>
      </c>
      <c r="DK11" s="23">
        <f>Encadenamiento!DI6</f>
        <v>99.901382072126182</v>
      </c>
      <c r="DL11" s="23">
        <f>Encadenamiento!DJ6</f>
        <v>100.11849461993673</v>
      </c>
      <c r="DM11" s="23">
        <f>Encadenamiento!DK6</f>
        <v>100.1440637907702</v>
      </c>
      <c r="DN11" s="23">
        <f>Encadenamiento!DL6</f>
        <v>100.56518910945714</v>
      </c>
      <c r="DO11" s="23">
        <f>Encadenamiento!DM6</f>
        <v>101.09571655470342</v>
      </c>
      <c r="DP11" s="23">
        <f>Encadenamiento!DN6</f>
        <v>101.16785479193311</v>
      </c>
      <c r="DQ11" s="23">
        <f>Encadenamiento!DO6</f>
        <v>101.22085576910661</v>
      </c>
      <c r="DR11" s="23">
        <f>Encadenamiento!DP6</f>
        <v>101.42363417883513</v>
      </c>
      <c r="DS11" s="23">
        <f>Encadenamiento!DQ6</f>
        <v>101.82168260060003</v>
      </c>
      <c r="DT11" s="23">
        <f>Encadenamiento!DR6</f>
        <v>102.14800137639992</v>
      </c>
      <c r="DU11" s="23">
        <f>Encadenamiento!DS6</f>
        <v>102.56083270509762</v>
      </c>
      <c r="DV11" s="23">
        <f>Encadenamiento!DT6</f>
        <v>102.33882516519999</v>
      </c>
      <c r="DW11" s="23">
        <f>Encadenamiento!DU6</f>
        <v>102.23574934019997</v>
      </c>
      <c r="DX11" s="23">
        <f>Encadenamiento!DV6</f>
        <v>102.44503192109997</v>
      </c>
      <c r="DY11" s="23">
        <f>Encadenamiento!DW6</f>
        <v>102.62362787639999</v>
      </c>
      <c r="DZ11" s="23">
        <f>Encadenamiento!DX6</f>
        <v>102.70270253830002</v>
      </c>
      <c r="EA11" s="23">
        <f>Encadenamiento!DY6</f>
        <v>102.9404968979</v>
      </c>
      <c r="EB11" s="23">
        <f>Encadenamiento!DZ6</f>
        <v>102.96153412760009</v>
      </c>
      <c r="EC11" s="23">
        <f>Encadenamiento!EA6</f>
        <v>103.08804351919999</v>
      </c>
      <c r="ED11" s="23">
        <f>Encadenamiento!EB6</f>
        <v>103.41701931590002</v>
      </c>
      <c r="EE11" s="23">
        <f>Encadenamiento!EC6</f>
        <v>103.73013684679995</v>
      </c>
      <c r="EF11" s="23">
        <f>Encadenamiento!ED6</f>
        <v>103.95525045930003</v>
      </c>
      <c r="EG11" s="23">
        <f>Encadenamiento!EE6</f>
        <v>103.86092850739999</v>
      </c>
      <c r="EH11" s="23">
        <f>Encadenamiento!EF6</f>
        <v>103.80784684320012</v>
      </c>
      <c r="EI11" s="23">
        <f>Encadenamiento!EG6</f>
        <v>103.81802406510003</v>
      </c>
      <c r="EJ11" s="23">
        <f>Encadenamiento!EH6</f>
        <v>104.27751800729997</v>
      </c>
      <c r="EK11" s="23">
        <f>Encadenamiento!EI6</f>
        <v>104.44731539350003</v>
      </c>
      <c r="EL11" s="23">
        <f>Encadenamiento!EJ6</f>
        <v>104.63738066810002</v>
      </c>
      <c r="EM11" s="23">
        <f>Encadenamiento!EK6</f>
        <v>104.9354343528</v>
      </c>
      <c r="EN11" s="23">
        <f>Encadenamiento!EL6</f>
        <v>105.06597376880009</v>
      </c>
      <c r="EO11" s="23">
        <f>Encadenamiento!EM6</f>
        <v>105.3428279596</v>
      </c>
      <c r="EP11" s="23">
        <f>Encadenamiento!EN6</f>
        <v>107.96319742450001</v>
      </c>
      <c r="EQ11" s="23">
        <f>Encadenamiento!EO6</f>
        <v>105.98268065740002</v>
      </c>
      <c r="ER11" s="23">
        <f>Encadenamiento!EP6</f>
        <v>105.8952789022</v>
      </c>
      <c r="ES11" s="23">
        <f>Encadenamiento!EQ6</f>
        <v>105.6197291556</v>
      </c>
      <c r="ET11" s="23">
        <f>Encadenamiento!ER6</f>
        <v>105.81832249679992</v>
      </c>
      <c r="EU11" s="23">
        <f>Encadenamiento!ES6</f>
        <v>106.2013590909</v>
      </c>
      <c r="EV11" s="23">
        <f>Encadenamiento!ET6</f>
        <v>105.93907961619999</v>
      </c>
      <c r="EW11" s="23">
        <f>Encadenamiento!EU6</f>
        <v>106.60926075069993</v>
      </c>
      <c r="EX11" s="23">
        <f>Encadenamiento!EV6</f>
        <v>106.9883719475</v>
      </c>
      <c r="EY11" s="23">
        <f>Encadenamiento!EW6</f>
        <v>108.5328539919</v>
      </c>
      <c r="EZ11" s="23">
        <f>Encadenamiento!EX6</f>
        <v>106.97144328199998</v>
      </c>
      <c r="FA11" s="23">
        <f>Encadenamiento!EY6</f>
        <v>106.99159772989998</v>
      </c>
      <c r="FB11" s="23">
        <f>Encadenamiento!EZ6</f>
        <v>106.60301203310003</v>
      </c>
      <c r="FC11" s="23">
        <f>Encadenamiento!FA6</f>
        <v>106.81467130689997</v>
      </c>
      <c r="FD11" s="23">
        <f>Encadenamiento!FB6</f>
        <v>107.13979276150005</v>
      </c>
      <c r="FE11" s="23">
        <f>Encadenamiento!FC6</f>
        <v>107.31713478379999</v>
      </c>
      <c r="FF11" s="23">
        <f>Encadenamiento!FD6</f>
        <v>107.1939494268</v>
      </c>
      <c r="FG11" s="23">
        <f>Encadenamiento!FE6</f>
        <v>107.15032219859999</v>
      </c>
      <c r="FH11" s="23">
        <f>Encadenamiento!FF6</f>
        <v>0</v>
      </c>
      <c r="FI11" s="23">
        <f>Encadenamiento!FG6</f>
        <v>0</v>
      </c>
      <c r="FJ11" s="23">
        <f>Encadenamiento!FH6</f>
        <v>0</v>
      </c>
      <c r="FK11" s="23">
        <f>Encadenamiento!FI6</f>
        <v>0</v>
      </c>
      <c r="FL11" s="23">
        <f>Encadenamiento!FJ6</f>
        <v>0</v>
      </c>
      <c r="FM11" s="23">
        <f>Encadenamiento!FK6</f>
        <v>0</v>
      </c>
      <c r="FN11" s="23">
        <f>Encadenamiento!FL6</f>
        <v>0</v>
      </c>
      <c r="FO11" s="23">
        <f>Encadenamiento!FM6</f>
        <v>0</v>
      </c>
    </row>
    <row r="12" spans="1:171" ht="16.5" x14ac:dyDescent="0.2">
      <c r="A12" s="21">
        <f t="shared" ref="A12:A18" si="157">+A11+1</f>
        <v>3</v>
      </c>
      <c r="B12" s="21"/>
      <c r="C12" s="22" t="s">
        <v>9</v>
      </c>
      <c r="D12" s="23">
        <f>Encadenamiento!B7</f>
        <v>58.113257512924811</v>
      </c>
      <c r="E12" s="23">
        <f>Encadenamiento!C7</f>
        <v>59.448734120368037</v>
      </c>
      <c r="F12" s="23">
        <f>Encadenamiento!D7</f>
        <v>60.001039848025272</v>
      </c>
      <c r="G12" s="23">
        <f>Encadenamiento!E7</f>
        <v>60.662800813146397</v>
      </c>
      <c r="H12" s="23">
        <f>Encadenamiento!F7</f>
        <v>61.512019265555523</v>
      </c>
      <c r="I12" s="23">
        <f>Encadenamiento!G7</f>
        <v>62.092102459121044</v>
      </c>
      <c r="J12" s="23">
        <f>Encadenamiento!H7</f>
        <v>62.348476773387191</v>
      </c>
      <c r="K12" s="23">
        <f>Encadenamiento!I7</f>
        <v>62.675627594498032</v>
      </c>
      <c r="L12" s="23">
        <f>Encadenamiento!J7</f>
        <v>63.709218958289888</v>
      </c>
      <c r="M12" s="23">
        <f>Encadenamiento!K7</f>
        <v>63.661749195052607</v>
      </c>
      <c r="N12" s="23">
        <f>Encadenamiento!L7</f>
        <v>63.737581078476673</v>
      </c>
      <c r="O12" s="23">
        <f>Encadenamiento!M7</f>
        <v>64.021915943699256</v>
      </c>
      <c r="P12" s="23">
        <f>Encadenamiento!N7</f>
        <v>64.29336570164898</v>
      </c>
      <c r="Q12" s="23">
        <f>Encadenamiento!O7</f>
        <v>64.307170379235259</v>
      </c>
      <c r="R12" s="23">
        <f>Encadenamiento!P7</f>
        <v>63.898839933223584</v>
      </c>
      <c r="S12" s="23">
        <f>Encadenamiento!Q7</f>
        <v>63.561356708385311</v>
      </c>
      <c r="T12" s="23">
        <f>Encadenamiento!R7</f>
        <v>63.482884963813092</v>
      </c>
      <c r="U12" s="23">
        <f>Encadenamiento!S7</f>
        <v>63.718724237574214</v>
      </c>
      <c r="V12" s="23">
        <f>Encadenamiento!T7</f>
        <v>63.704967267926307</v>
      </c>
      <c r="W12" s="23">
        <f>Encadenamiento!U7</f>
        <v>64.234919774993699</v>
      </c>
      <c r="X12" s="23">
        <f>Encadenamiento!V7</f>
        <v>64.415327236000053</v>
      </c>
      <c r="Y12" s="23">
        <f>Encadenamiento!W7</f>
        <v>64.633751550508507</v>
      </c>
      <c r="Z12" s="23">
        <f>Encadenamiento!X7</f>
        <v>64.308172078630875</v>
      </c>
      <c r="AA12" s="23">
        <f>Encadenamiento!Y7</f>
        <v>64.367684938694239</v>
      </c>
      <c r="AB12" s="23">
        <f>Encadenamiento!Z7</f>
        <v>64.488367174157801</v>
      </c>
      <c r="AC12" s="23">
        <f>Encadenamiento!AA7</f>
        <v>64.452843542101789</v>
      </c>
      <c r="AD12" s="23">
        <f>Encadenamiento!AB7</f>
        <v>64.294103426512265</v>
      </c>
      <c r="AE12" s="23">
        <f>Encadenamiento!AC7</f>
        <v>64.269516342111601</v>
      </c>
      <c r="AF12" s="23">
        <f>Encadenamiento!AD7</f>
        <v>64.312089407254987</v>
      </c>
      <c r="AG12" s="23">
        <f>Encadenamiento!AE7</f>
        <v>64.26187939066007</v>
      </c>
      <c r="AH12" s="23">
        <f>Encadenamiento!AF7</f>
        <v>64.711004684904282</v>
      </c>
      <c r="AI12" s="23">
        <f>Encadenamiento!AG7</f>
        <v>65.385329351926856</v>
      </c>
      <c r="AJ12" s="23">
        <f>Encadenamiento!AH7</f>
        <v>66.053843254891547</v>
      </c>
      <c r="AK12" s="23">
        <f>Encadenamiento!AI7</f>
        <v>66.922359707397575</v>
      </c>
      <c r="AL12" s="23">
        <f>Encadenamiento!AJ7</f>
        <v>68.026712011572926</v>
      </c>
      <c r="AM12" s="23">
        <f>Encadenamiento!AK7</f>
        <v>69.111860798256316</v>
      </c>
      <c r="AN12" s="23">
        <f>Encadenamiento!AL7</f>
        <v>69.824662988251362</v>
      </c>
      <c r="AO12" s="23">
        <f>Encadenamiento!AM7</f>
        <v>70.884738081068946</v>
      </c>
      <c r="AP12" s="23">
        <f>Encadenamiento!AN7</f>
        <v>71.285307129115182</v>
      </c>
      <c r="AQ12" s="23">
        <f>Encadenamiento!AO7</f>
        <v>71.098307642808891</v>
      </c>
      <c r="AR12" s="23">
        <f>Encadenamiento!AP7</f>
        <v>71.323054563830794</v>
      </c>
      <c r="AS12" s="23">
        <f>Encadenamiento!AQ7</f>
        <v>71.422439860640381</v>
      </c>
      <c r="AT12" s="23">
        <f>Encadenamiento!AR7</f>
        <v>72.156949399942974</v>
      </c>
      <c r="AU12" s="23">
        <f>Encadenamiento!AS7</f>
        <v>72.379582171623824</v>
      </c>
      <c r="AV12" s="23">
        <f>Encadenamiento!AT7</f>
        <v>72.749644477083621</v>
      </c>
      <c r="AW12" s="23">
        <f>Encadenamiento!AU7</f>
        <v>73.086667645202283</v>
      </c>
      <c r="AX12" s="23">
        <f>Encadenamiento!AV7</f>
        <v>73.234276092797018</v>
      </c>
      <c r="AY12" s="23">
        <f>Encadenamiento!AW7</f>
        <v>73.495528612961081</v>
      </c>
      <c r="AZ12" s="23">
        <f>Encadenamiento!AX7</f>
        <v>73.880387493504685</v>
      </c>
      <c r="BA12" s="23">
        <f>Encadenamiento!AY7</f>
        <v>74.359693862587122</v>
      </c>
      <c r="BB12" s="23">
        <f>Encadenamiento!AZ7</f>
        <v>74.62835902911327</v>
      </c>
      <c r="BC12" s="23">
        <f>Encadenamiento!BA7</f>
        <v>74.538544533781916</v>
      </c>
      <c r="BD12" s="23">
        <f>Encadenamiento!BB7</f>
        <v>74.914777450878915</v>
      </c>
      <c r="BE12" s="23">
        <f>Encadenamiento!BC7</f>
        <v>75.026259362747737</v>
      </c>
      <c r="BF12" s="23">
        <f>Encadenamiento!BD7</f>
        <v>75.551079596050286</v>
      </c>
      <c r="BG12" s="23">
        <f>Encadenamiento!BE7</f>
        <v>75.977792397298032</v>
      </c>
      <c r="BH12" s="23">
        <f>Encadenamiento!BF7</f>
        <v>76.610794963806541</v>
      </c>
      <c r="BI12" s="23">
        <f>Encadenamiento!BG7</f>
        <v>76.792811475898731</v>
      </c>
      <c r="BJ12" s="23">
        <f>Encadenamiento!BH7</f>
        <v>77.107948735193574</v>
      </c>
      <c r="BK12" s="23">
        <f>Encadenamiento!BI7</f>
        <v>77.893559941832777</v>
      </c>
      <c r="BL12" s="23">
        <f>Encadenamiento!BJ7</f>
        <v>78.496154246105959</v>
      </c>
      <c r="BM12" s="23">
        <f>Encadenamiento!BK7</f>
        <v>78.824311427024369</v>
      </c>
      <c r="BN12" s="23">
        <f>Encadenamiento!BL7</f>
        <v>79.148753315042768</v>
      </c>
      <c r="BO12" s="23">
        <f>Encadenamiento!BM7</f>
        <v>79.275139792021065</v>
      </c>
      <c r="BP12" s="23">
        <f>Encadenamiento!BN7</f>
        <v>78.994090205092661</v>
      </c>
      <c r="BQ12" s="23">
        <f>Encadenamiento!BO7</f>
        <v>79.201276631115405</v>
      </c>
      <c r="BR12" s="23">
        <f>Encadenamiento!BP7</f>
        <v>79.650223665978913</v>
      </c>
      <c r="BS12" s="23">
        <f>Encadenamiento!BQ7</f>
        <v>80.931583168565936</v>
      </c>
      <c r="BT12" s="23">
        <f>Encadenamiento!BR7</f>
        <v>82.402577759627135</v>
      </c>
      <c r="BU12" s="23">
        <f>Encadenamiento!BS7</f>
        <v>83.047087905816795</v>
      </c>
      <c r="BV12" s="23">
        <f>Encadenamiento!BT7</f>
        <v>82.96752150022192</v>
      </c>
      <c r="BW12" s="23">
        <f>Encadenamiento!BU7</f>
        <v>82.695643270414138</v>
      </c>
      <c r="BX12" s="23">
        <f>Encadenamiento!BV7</f>
        <v>83.227748266292437</v>
      </c>
      <c r="BY12" s="23">
        <f>Encadenamiento!BW7</f>
        <v>83.961878582414826</v>
      </c>
      <c r="BZ12" s="23">
        <f>Encadenamiento!BX7</f>
        <v>84.485854729114848</v>
      </c>
      <c r="CA12" s="23">
        <f>Encadenamiento!BY7</f>
        <v>84.339647578636146</v>
      </c>
      <c r="CB12" s="23">
        <f>Encadenamiento!BZ7</f>
        <v>84.959152320708881</v>
      </c>
      <c r="CC12" s="23">
        <f>Encadenamiento!CA7</f>
        <v>86.100824966082982</v>
      </c>
      <c r="CD12" s="23">
        <f>Encadenamiento!CB7</f>
        <v>87.196542661712201</v>
      </c>
      <c r="CE12" s="23">
        <f>Encadenamiento!CC7</f>
        <v>87.334572298266295</v>
      </c>
      <c r="CF12" s="23">
        <f>Encadenamiento!CD7</f>
        <v>86.650707740221264</v>
      </c>
      <c r="CG12" s="23">
        <f>Encadenamiento!CE7</f>
        <v>86.842161207630497</v>
      </c>
      <c r="CH12" s="23">
        <f>Encadenamiento!CF7</f>
        <v>87.913759409672622</v>
      </c>
      <c r="CI12" s="23">
        <f>Encadenamiento!CG7</f>
        <v>88.850542633374204</v>
      </c>
      <c r="CJ12" s="23">
        <f>Encadenamiento!CH7</f>
        <v>90.11475038322483</v>
      </c>
      <c r="CK12" s="23">
        <f>Encadenamiento!CI7</f>
        <v>90.5149466232062</v>
      </c>
      <c r="CL12" s="23">
        <f>Encadenamiento!CJ7</f>
        <v>89.634133639553554</v>
      </c>
      <c r="CM12" s="23">
        <f>Encadenamiento!CK7</f>
        <v>89.318812229158922</v>
      </c>
      <c r="CN12" s="23">
        <f>Encadenamiento!CL7</f>
        <v>90.414472873607238</v>
      </c>
      <c r="CO12" s="23">
        <f>Encadenamiento!CM7</f>
        <v>90.761470975446699</v>
      </c>
      <c r="CP12" s="23">
        <f>Encadenamiento!CN7</f>
        <v>91.115921441839532</v>
      </c>
      <c r="CQ12" s="23">
        <f>Encadenamiento!CO7</f>
        <v>91.25412700654843</v>
      </c>
      <c r="CR12" s="23">
        <f>Encadenamiento!CP7</f>
        <v>92.104810599835758</v>
      </c>
      <c r="CS12" s="23">
        <f>Encadenamiento!CQ7</f>
        <v>92.674722092609812</v>
      </c>
      <c r="CT12" s="23">
        <f>Encadenamiento!CR7</f>
        <v>92.649614223305633</v>
      </c>
      <c r="CU12" s="23">
        <f>Encadenamiento!CS7</f>
        <v>92.478222041593256</v>
      </c>
      <c r="CV12" s="23">
        <f>Encadenamiento!CT7</f>
        <v>93.513718429491206</v>
      </c>
      <c r="CW12" s="23">
        <f>Encadenamiento!CU7</f>
        <v>94.086813847806013</v>
      </c>
      <c r="CX12" s="23">
        <f>Encadenamiento!CV7</f>
        <v>94.421633645380524</v>
      </c>
      <c r="CY12" s="23">
        <f>Encadenamiento!CW7</f>
        <v>95.603500437655555</v>
      </c>
      <c r="CZ12" s="23">
        <f>Encadenamiento!CX7</f>
        <v>97.291553316727772</v>
      </c>
      <c r="DA12" s="23">
        <f>Encadenamiento!CY7</f>
        <v>95.608391003085856</v>
      </c>
      <c r="DB12" s="23">
        <f>Encadenamiento!CZ7</f>
        <v>95.522048742478063</v>
      </c>
      <c r="DC12" s="23">
        <f>Encadenamiento!DA7</f>
        <v>95.325407526547963</v>
      </c>
      <c r="DD12" s="23">
        <f>Encadenamiento!DB7</f>
        <v>96.298816292169903</v>
      </c>
      <c r="DE12" s="23">
        <f>Encadenamiento!DC7</f>
        <v>96.322377321786604</v>
      </c>
      <c r="DF12" s="23">
        <f>Encadenamiento!DD7</f>
        <v>97.330331615898487</v>
      </c>
      <c r="DG12" s="23">
        <f>Encadenamiento!DE7</f>
        <v>96.981766467155879</v>
      </c>
      <c r="DH12" s="23">
        <f>Encadenamiento!DF7</f>
        <v>97.203406532410654</v>
      </c>
      <c r="DI12" s="23">
        <f>Encadenamiento!DG7</f>
        <v>98.539435066518593</v>
      </c>
      <c r="DJ12" s="23">
        <f>Encadenamiento!DH7</f>
        <v>98.625337197766498</v>
      </c>
      <c r="DK12" s="23">
        <f>Encadenamiento!DI7</f>
        <v>97.516851241531484</v>
      </c>
      <c r="DL12" s="23">
        <f>Encadenamiento!DJ7</f>
        <v>96.82263018292403</v>
      </c>
      <c r="DM12" s="23">
        <f>Encadenamiento!DK7</f>
        <v>96.638826039578362</v>
      </c>
      <c r="DN12" s="23">
        <f>Encadenamiento!DL7</f>
        <v>98.667477176663894</v>
      </c>
      <c r="DO12" s="23">
        <f>Encadenamiento!DM7</f>
        <v>100.1936100331685</v>
      </c>
      <c r="DP12" s="23">
        <f>Encadenamiento!DN7</f>
        <v>101.60878891756239</v>
      </c>
      <c r="DQ12" s="23">
        <f>Encadenamiento!DO7</f>
        <v>101.49581534211187</v>
      </c>
      <c r="DR12" s="23">
        <f>Encadenamiento!DP7</f>
        <v>101.421111839239</v>
      </c>
      <c r="DS12" s="23">
        <f>Encadenamiento!DQ7</f>
        <v>100.86682765299994</v>
      </c>
      <c r="DT12" s="23">
        <f>Encadenamiento!DR7</f>
        <v>101.62822623409994</v>
      </c>
      <c r="DU12" s="23">
        <f>Encadenamiento!DS7</f>
        <v>101.69932797030219</v>
      </c>
      <c r="DV12" s="23">
        <f>Encadenamiento!DT7</f>
        <v>101.41044392239992</v>
      </c>
      <c r="DW12" s="23">
        <f>Encadenamiento!DU7</f>
        <v>101.13173160319998</v>
      </c>
      <c r="DX12" s="23">
        <f>Encadenamiento!DV7</f>
        <v>101.22447063889997</v>
      </c>
      <c r="DY12" s="23">
        <f>Encadenamiento!DW7</f>
        <v>101.25508952699995</v>
      </c>
      <c r="DZ12" s="23">
        <f>Encadenamiento!DX7</f>
        <v>101.42456816019991</v>
      </c>
      <c r="EA12" s="23">
        <f>Encadenamiento!DY7</f>
        <v>101.71003801559992</v>
      </c>
      <c r="EB12" s="23">
        <f>Encadenamiento!DZ7</f>
        <v>101.51115879449998</v>
      </c>
      <c r="EC12" s="23">
        <f>Encadenamiento!EA7</f>
        <v>101.72355735109986</v>
      </c>
      <c r="ED12" s="23">
        <f>Encadenamiento!EB7</f>
        <v>102.00652206839997</v>
      </c>
      <c r="EE12" s="23">
        <f>Encadenamiento!EC7</f>
        <v>102.479443363</v>
      </c>
      <c r="EF12" s="23">
        <f>Encadenamiento!ED7</f>
        <v>102.90152054850003</v>
      </c>
      <c r="EG12" s="23">
        <f>Encadenamiento!EE7</f>
        <v>102.58199463029996</v>
      </c>
      <c r="EH12" s="23">
        <f>Encadenamiento!EF7</f>
        <v>102.43997601349999</v>
      </c>
      <c r="EI12" s="23">
        <f>Encadenamiento!EG7</f>
        <v>102.84997766009991</v>
      </c>
      <c r="EJ12" s="23">
        <f>Encadenamiento!EH7</f>
        <v>103.58214227020007</v>
      </c>
      <c r="EK12" s="23">
        <f>Encadenamiento!EI7</f>
        <v>103.89891110449996</v>
      </c>
      <c r="EL12" s="23">
        <f>Encadenamiento!EJ7</f>
        <v>104.5846856598999</v>
      </c>
      <c r="EM12" s="23">
        <f>Encadenamiento!EK7</f>
        <v>105.81914284920001</v>
      </c>
      <c r="EN12" s="23">
        <f>Encadenamiento!EL7</f>
        <v>105.70323604279992</v>
      </c>
      <c r="EO12" s="23">
        <f>Encadenamiento!EM7</f>
        <v>106.01827834099998</v>
      </c>
      <c r="EP12" s="23">
        <f>Encadenamiento!EN7</f>
        <v>107.36044419839999</v>
      </c>
      <c r="EQ12" s="23">
        <f>Encadenamiento!EO7</f>
        <v>104.39506265229997</v>
      </c>
      <c r="ER12" s="23">
        <f>Encadenamiento!EP7</f>
        <v>104.3619925057</v>
      </c>
      <c r="ES12" s="23">
        <f>Encadenamiento!EQ7</f>
        <v>104.12125272509996</v>
      </c>
      <c r="ET12" s="23">
        <f>Encadenamiento!ER7</f>
        <v>104.41097455950003</v>
      </c>
      <c r="EU12" s="23">
        <f>Encadenamiento!ES7</f>
        <v>105.07845660060001</v>
      </c>
      <c r="EV12" s="23">
        <f>Encadenamiento!ET7</f>
        <v>104.39718278300002</v>
      </c>
      <c r="EW12" s="23">
        <f>Encadenamiento!EU7</f>
        <v>104.74797624469994</v>
      </c>
      <c r="EX12" s="23">
        <f>Encadenamiento!EV7</f>
        <v>105.62550692569995</v>
      </c>
      <c r="EY12" s="23">
        <f>Encadenamiento!EW7</f>
        <v>105.90869183869997</v>
      </c>
      <c r="EZ12" s="23">
        <f>Encadenamiento!EX7</f>
        <v>104.28212870380003</v>
      </c>
      <c r="FA12" s="23">
        <f>Encadenamiento!EY7</f>
        <v>105.04464800109999</v>
      </c>
      <c r="FB12" s="23">
        <f>Encadenamiento!EZ7</f>
        <v>104.39140679399995</v>
      </c>
      <c r="FC12" s="23">
        <f>Encadenamiento!FA7</f>
        <v>104.60039758289997</v>
      </c>
      <c r="FD12" s="23">
        <f>Encadenamiento!FB7</f>
        <v>105.81506847649993</v>
      </c>
      <c r="FE12" s="23">
        <f>Encadenamiento!FC7</f>
        <v>105.93848384739998</v>
      </c>
      <c r="FF12" s="23">
        <f>Encadenamiento!FD7</f>
        <v>105.7978865732</v>
      </c>
      <c r="FG12" s="23">
        <f>Encadenamiento!FE7</f>
        <v>105.4975478147</v>
      </c>
      <c r="FH12" s="23">
        <f>Encadenamiento!FF7</f>
        <v>0</v>
      </c>
      <c r="FI12" s="23">
        <f>Encadenamiento!FG7</f>
        <v>0</v>
      </c>
      <c r="FJ12" s="23">
        <f>Encadenamiento!FH7</f>
        <v>0</v>
      </c>
      <c r="FK12" s="23">
        <f>Encadenamiento!FI7</f>
        <v>0</v>
      </c>
      <c r="FL12" s="23">
        <f>Encadenamiento!FJ7</f>
        <v>0</v>
      </c>
      <c r="FM12" s="23">
        <f>Encadenamiento!FK7</f>
        <v>0</v>
      </c>
      <c r="FN12" s="23">
        <f>Encadenamiento!FL7</f>
        <v>0</v>
      </c>
      <c r="FO12" s="23">
        <f>Encadenamiento!FM7</f>
        <v>0</v>
      </c>
    </row>
    <row r="13" spans="1:171" ht="16.5" x14ac:dyDescent="0.2">
      <c r="A13" s="21">
        <f t="shared" si="157"/>
        <v>4</v>
      </c>
      <c r="B13" s="21"/>
      <c r="C13" s="22" t="s">
        <v>10</v>
      </c>
      <c r="D13" s="23">
        <f>Encadenamiento!B8</f>
        <v>63.002551802974182</v>
      </c>
      <c r="E13" s="23">
        <f>Encadenamiento!C8</f>
        <v>64.560204985080119</v>
      </c>
      <c r="F13" s="23">
        <f>Encadenamiento!D8</f>
        <v>65.619474901989918</v>
      </c>
      <c r="G13" s="23">
        <f>Encadenamiento!E8</f>
        <v>65.824156750098155</v>
      </c>
      <c r="H13" s="23">
        <f>Encadenamiento!F8</f>
        <v>67.582691337603094</v>
      </c>
      <c r="I13" s="23">
        <f>Encadenamiento!G8</f>
        <v>68.938613708068743</v>
      </c>
      <c r="J13" s="23">
        <f>Encadenamiento!H8</f>
        <v>69.264671566224749</v>
      </c>
      <c r="K13" s="23">
        <f>Encadenamiento!I8</f>
        <v>68.867300734443532</v>
      </c>
      <c r="L13" s="23">
        <f>Encadenamiento!J8</f>
        <v>69.611000672067092</v>
      </c>
      <c r="M13" s="23">
        <f>Encadenamiento!K8</f>
        <v>70.205332049345486</v>
      </c>
      <c r="N13" s="23">
        <f>Encadenamiento!L8</f>
        <v>70.203432811617304</v>
      </c>
      <c r="O13" s="23">
        <f>Encadenamiento!M8</f>
        <v>70.406691995772235</v>
      </c>
      <c r="P13" s="23">
        <f>Encadenamiento!N8</f>
        <v>70.954438221348909</v>
      </c>
      <c r="Q13" s="23">
        <f>Encadenamiento!O8</f>
        <v>70.567572653950876</v>
      </c>
      <c r="R13" s="23">
        <f>Encadenamiento!P8</f>
        <v>69.807969100012471</v>
      </c>
      <c r="S13" s="23">
        <f>Encadenamiento!Q8</f>
        <v>69.233363977462503</v>
      </c>
      <c r="T13" s="23">
        <f>Encadenamiento!R8</f>
        <v>68.724806335670522</v>
      </c>
      <c r="U13" s="23">
        <f>Encadenamiento!S8</f>
        <v>68.637676040719285</v>
      </c>
      <c r="V13" s="23">
        <f>Encadenamiento!T8</f>
        <v>68.376728700389279</v>
      </c>
      <c r="W13" s="23">
        <f>Encadenamiento!U8</f>
        <v>68.945427301921356</v>
      </c>
      <c r="X13" s="23">
        <f>Encadenamiento!V8</f>
        <v>69.439378810758299</v>
      </c>
      <c r="Y13" s="23">
        <f>Encadenamiento!W8</f>
        <v>69.644535237754681</v>
      </c>
      <c r="Z13" s="23">
        <f>Encadenamiento!X8</f>
        <v>69.347498476130923</v>
      </c>
      <c r="AA13" s="23">
        <f>Encadenamiento!Y8</f>
        <v>69.504732766304841</v>
      </c>
      <c r="AB13" s="23">
        <f>Encadenamiento!Z8</f>
        <v>69.811402444206735</v>
      </c>
      <c r="AC13" s="23">
        <f>Encadenamiento!AA8</f>
        <v>69.78035002118844</v>
      </c>
      <c r="AD13" s="23">
        <f>Encadenamiento!AB8</f>
        <v>69.543874718746792</v>
      </c>
      <c r="AE13" s="23">
        <f>Encadenamiento!AC8</f>
        <v>69.086439562324799</v>
      </c>
      <c r="AF13" s="23">
        <f>Encadenamiento!AD8</f>
        <v>69.098047256315724</v>
      </c>
      <c r="AG13" s="23">
        <f>Encadenamiento!AE8</f>
        <v>69.213286578450806</v>
      </c>
      <c r="AH13" s="23">
        <f>Encadenamiento!AF8</f>
        <v>69.777292259109146</v>
      </c>
      <c r="AI13" s="23">
        <f>Encadenamiento!AG8</f>
        <v>70.959014986230272</v>
      </c>
      <c r="AJ13" s="23">
        <f>Encadenamiento!AH8</f>
        <v>71.685435141446163</v>
      </c>
      <c r="AK13" s="23">
        <f>Encadenamiento!AI8</f>
        <v>72.26654433797755</v>
      </c>
      <c r="AL13" s="23">
        <f>Encadenamiento!AJ8</f>
        <v>73.460929789748249</v>
      </c>
      <c r="AM13" s="23">
        <f>Encadenamiento!AK8</f>
        <v>74.824965493357666</v>
      </c>
      <c r="AN13" s="23">
        <f>Encadenamiento!AL8</f>
        <v>76.63145396188466</v>
      </c>
      <c r="AO13" s="23">
        <f>Encadenamiento!AM8</f>
        <v>79.679068229441825</v>
      </c>
      <c r="AP13" s="23">
        <f>Encadenamiento!AN8</f>
        <v>79.677654623053158</v>
      </c>
      <c r="AQ13" s="23">
        <f>Encadenamiento!AO8</f>
        <v>78.644228451617806</v>
      </c>
      <c r="AR13" s="23">
        <f>Encadenamiento!AP8</f>
        <v>78.795135865625468</v>
      </c>
      <c r="AS13" s="23">
        <f>Encadenamiento!AQ8</f>
        <v>78.441969345846715</v>
      </c>
      <c r="AT13" s="23">
        <f>Encadenamiento!AR8</f>
        <v>79.013289174676785</v>
      </c>
      <c r="AU13" s="23">
        <f>Encadenamiento!AS8</f>
        <v>79.008568978247425</v>
      </c>
      <c r="AV13" s="23">
        <f>Encadenamiento!AT8</f>
        <v>79.422614239798222</v>
      </c>
      <c r="AW13" s="23">
        <f>Encadenamiento!AU8</f>
        <v>79.768921680121039</v>
      </c>
      <c r="AX13" s="23">
        <f>Encadenamiento!AV8</f>
        <v>80.294510525693269</v>
      </c>
      <c r="AY13" s="23">
        <f>Encadenamiento!AW8</f>
        <v>80.501073706294221</v>
      </c>
      <c r="AZ13" s="23">
        <f>Encadenamiento!AX8</f>
        <v>80.768266729833584</v>
      </c>
      <c r="BA13" s="23">
        <f>Encadenamiento!AY8</f>
        <v>80.924980268476375</v>
      </c>
      <c r="BB13" s="23">
        <f>Encadenamiento!AZ8</f>
        <v>80.919294731784134</v>
      </c>
      <c r="BC13" s="23">
        <f>Encadenamiento!BA8</f>
        <v>80.607099562672659</v>
      </c>
      <c r="BD13" s="23">
        <f>Encadenamiento!BB8</f>
        <v>80.935898385727597</v>
      </c>
      <c r="BE13" s="23">
        <f>Encadenamiento!BC8</f>
        <v>80.935403995871468</v>
      </c>
      <c r="BF13" s="23">
        <f>Encadenamiento!BD8</f>
        <v>81.34236793825535</v>
      </c>
      <c r="BG13" s="23">
        <f>Encadenamiento!BE8</f>
        <v>82.197336540704825</v>
      </c>
      <c r="BH13" s="23">
        <f>Encadenamiento!BF8</f>
        <v>82.552459270597652</v>
      </c>
      <c r="BI13" s="23">
        <f>Encadenamiento!BG8</f>
        <v>82.674232728178367</v>
      </c>
      <c r="BJ13" s="23">
        <f>Encadenamiento!BH8</f>
        <v>82.917584658368114</v>
      </c>
      <c r="BK13" s="23">
        <f>Encadenamiento!BI8</f>
        <v>83.335339281137735</v>
      </c>
      <c r="BL13" s="23">
        <f>Encadenamiento!BJ8</f>
        <v>84.059536716464052</v>
      </c>
      <c r="BM13" s="23">
        <f>Encadenamiento!BK8</f>
        <v>84.538898152968613</v>
      </c>
      <c r="BN13" s="23">
        <f>Encadenamiento!BL8</f>
        <v>84.746074491719568</v>
      </c>
      <c r="BO13" s="23">
        <f>Encadenamiento!BM8</f>
        <v>84.47857117002178</v>
      </c>
      <c r="BP13" s="23">
        <f>Encadenamiento!BN8</f>
        <v>84.679336340334174</v>
      </c>
      <c r="BQ13" s="23">
        <f>Encadenamiento!BO8</f>
        <v>84.811126262233941</v>
      </c>
      <c r="BR13" s="23">
        <f>Encadenamiento!BP8</f>
        <v>85.216860426241354</v>
      </c>
      <c r="BS13" s="23">
        <f>Encadenamiento!BQ8</f>
        <v>86.567926293800454</v>
      </c>
      <c r="BT13" s="23">
        <f>Encadenamiento!BR8</f>
        <v>88.271302980607629</v>
      </c>
      <c r="BU13" s="23">
        <f>Encadenamiento!BS8</f>
        <v>89.642142326515625</v>
      </c>
      <c r="BV13" s="23">
        <f>Encadenamiento!BT8</f>
        <v>89.795409085188112</v>
      </c>
      <c r="BW13" s="23">
        <f>Encadenamiento!BU8</f>
        <v>90.859570497533966</v>
      </c>
      <c r="BX13" s="23">
        <f>Encadenamiento!BV8</f>
        <v>91.247757265180752</v>
      </c>
      <c r="BY13" s="23">
        <f>Encadenamiento!BW8</f>
        <v>91.602364732763448</v>
      </c>
      <c r="BZ13" s="23">
        <f>Encadenamiento!BX8</f>
        <v>91.396948131792271</v>
      </c>
      <c r="CA13" s="23">
        <f>Encadenamiento!BY8</f>
        <v>91.284191019623691</v>
      </c>
      <c r="CB13" s="23">
        <f>Encadenamiento!BZ8</f>
        <v>91.924543989304425</v>
      </c>
      <c r="CC13" s="23">
        <f>Encadenamiento!CA8</f>
        <v>93.79086061489312</v>
      </c>
      <c r="CD13" s="23">
        <f>Encadenamiento!CB8</f>
        <v>94.41987359828191</v>
      </c>
      <c r="CE13" s="23">
        <f>Encadenamiento!CC8</f>
        <v>94.287252992804085</v>
      </c>
      <c r="CF13" s="23">
        <f>Encadenamiento!CD8</f>
        <v>93.471327848594768</v>
      </c>
      <c r="CG13" s="23">
        <f>Encadenamiento!CE8</f>
        <v>93.216571175243672</v>
      </c>
      <c r="CH13" s="23">
        <f>Encadenamiento!CF8</f>
        <v>93.567285612510474</v>
      </c>
      <c r="CI13" s="23">
        <f>Encadenamiento!CG8</f>
        <v>94.37138013657345</v>
      </c>
      <c r="CJ13" s="23">
        <f>Encadenamiento!CH8</f>
        <v>95.302319838941855</v>
      </c>
      <c r="CK13" s="23">
        <f>Encadenamiento!CI8</f>
        <v>95.665671874537111</v>
      </c>
      <c r="CL13" s="23">
        <f>Encadenamiento!CJ8</f>
        <v>95.364882138528358</v>
      </c>
      <c r="CM13" s="23">
        <f>Encadenamiento!CK8</f>
        <v>94.588133544698252</v>
      </c>
      <c r="CN13" s="23">
        <f>Encadenamiento!CL8</f>
        <v>94.374654936155025</v>
      </c>
      <c r="CO13" s="23">
        <f>Encadenamiento!CM8</f>
        <v>94.723655114765066</v>
      </c>
      <c r="CP13" s="23">
        <f>Encadenamiento!CN8</f>
        <v>95.204969923409209</v>
      </c>
      <c r="CQ13" s="23">
        <f>Encadenamiento!CO8</f>
        <v>95.5701815437167</v>
      </c>
      <c r="CR13" s="23">
        <f>Encadenamiento!CP8</f>
        <v>95.885890744023527</v>
      </c>
      <c r="CS13" s="23">
        <f>Encadenamiento!CQ8</f>
        <v>96.286621965605065</v>
      </c>
      <c r="CT13" s="23">
        <f>Encadenamiento!CR8</f>
        <v>95.902055617783688</v>
      </c>
      <c r="CU13" s="23">
        <f>Encadenamiento!CS8</f>
        <v>96.06288623082979</v>
      </c>
      <c r="CV13" s="23">
        <f>Encadenamiento!CT8</f>
        <v>95.810627600760071</v>
      </c>
      <c r="CW13" s="23">
        <f>Encadenamiento!CU8</f>
        <v>96.044686961010669</v>
      </c>
      <c r="CX13" s="23">
        <f>Encadenamiento!CV8</f>
        <v>95.577602536504912</v>
      </c>
      <c r="CY13" s="23">
        <f>Encadenamiento!CW8</f>
        <v>95.725658156359913</v>
      </c>
      <c r="CZ13" s="23">
        <f>Encadenamiento!CX8</f>
        <v>96.619107522840665</v>
      </c>
      <c r="DA13" s="23">
        <f>Encadenamiento!CY8</f>
        <v>97.215998750219882</v>
      </c>
      <c r="DB13" s="23">
        <f>Encadenamiento!CZ8</f>
        <v>98.037274664221243</v>
      </c>
      <c r="DC13" s="23">
        <f>Encadenamiento!DA8</f>
        <v>98.205394265342434</v>
      </c>
      <c r="DD13" s="23">
        <f>Encadenamiento!DB8</f>
        <v>98.282654034011884</v>
      </c>
      <c r="DE13" s="23">
        <f>Encadenamiento!DC8</f>
        <v>99.123599393037708</v>
      </c>
      <c r="DF13" s="23">
        <f>Encadenamiento!DD8</f>
        <v>98.961557242204051</v>
      </c>
      <c r="DG13" s="23">
        <f>Encadenamiento!DE8</f>
        <v>99.420005596319655</v>
      </c>
      <c r="DH13" s="23">
        <f>Encadenamiento!DF8</f>
        <v>99.61860893993304</v>
      </c>
      <c r="DI13" s="23">
        <f>Encadenamiento!DG8</f>
        <v>99.351288247694455</v>
      </c>
      <c r="DJ13" s="23">
        <f>Encadenamiento!DH8</f>
        <v>99.333573873351042</v>
      </c>
      <c r="DK13" s="23">
        <f>Encadenamiento!DI8</f>
        <v>98.862603671139567</v>
      </c>
      <c r="DL13" s="23">
        <f>Encadenamiento!DJ8</f>
        <v>98.86421351035618</v>
      </c>
      <c r="DM13" s="23">
        <f>Encadenamiento!DK8</f>
        <v>98.939342195154623</v>
      </c>
      <c r="DN13" s="23">
        <f>Encadenamiento!DL8</f>
        <v>99.42711925784711</v>
      </c>
      <c r="DO13" s="23">
        <f>Encadenamiento!DM8</f>
        <v>100.13799433420054</v>
      </c>
      <c r="DP13" s="23">
        <f>Encadenamiento!DN8</f>
        <v>100.18938431443196</v>
      </c>
      <c r="DQ13" s="23">
        <f>Encadenamiento!DO8</f>
        <v>100.5021780876654</v>
      </c>
      <c r="DR13" s="23">
        <f>Encadenamiento!DP8</f>
        <v>100.62400501998545</v>
      </c>
      <c r="DS13" s="23">
        <f>Encadenamiento!DQ8</f>
        <v>101.13094407560001</v>
      </c>
      <c r="DT13" s="23">
        <f>Encadenamiento!DR8</f>
        <v>101.54861946639998</v>
      </c>
      <c r="DU13" s="23">
        <f>Encadenamiento!DS8</f>
        <v>101.29186222749961</v>
      </c>
      <c r="DV13" s="23">
        <f>Encadenamiento!DT8</f>
        <v>100.96066268079994</v>
      </c>
      <c r="DW13" s="23">
        <f>Encadenamiento!DU8</f>
        <v>101.36769535720003</v>
      </c>
      <c r="DX13" s="23">
        <f>Encadenamiento!DV8</f>
        <v>101.21308529649995</v>
      </c>
      <c r="DY13" s="23">
        <f>Encadenamiento!DW8</f>
        <v>101.49809322479994</v>
      </c>
      <c r="DZ13" s="23">
        <f>Encadenamiento!DX8</f>
        <v>101.63902439979998</v>
      </c>
      <c r="EA13" s="23">
        <f>Encadenamiento!DY8</f>
        <v>101.69518493820006</v>
      </c>
      <c r="EB13" s="23">
        <f>Encadenamiento!DZ8</f>
        <v>101.66584032600002</v>
      </c>
      <c r="EC13" s="23">
        <f>Encadenamiento!EA8</f>
        <v>101.66283204370004</v>
      </c>
      <c r="ED13" s="23">
        <f>Encadenamiento!EB8</f>
        <v>102.09641153139995</v>
      </c>
      <c r="EE13" s="23">
        <f>Encadenamiento!EC8</f>
        <v>102.55691195239997</v>
      </c>
      <c r="EF13" s="23">
        <f>Encadenamiento!ED8</f>
        <v>102.61568445589998</v>
      </c>
      <c r="EG13" s="23">
        <f>Encadenamiento!EE8</f>
        <v>102.37438289150001</v>
      </c>
      <c r="EH13" s="23">
        <f>Encadenamiento!EF8</f>
        <v>102.32779258379998</v>
      </c>
      <c r="EI13" s="23">
        <f>Encadenamiento!EG8</f>
        <v>102.34391655909997</v>
      </c>
      <c r="EJ13" s="23">
        <f>Encadenamiento!EH8</f>
        <v>103.41354862689995</v>
      </c>
      <c r="EK13" s="23">
        <f>Encadenamiento!EI8</f>
        <v>103.67060545159998</v>
      </c>
      <c r="EL13" s="23">
        <f>Encadenamiento!EJ8</f>
        <v>103.54693348810002</v>
      </c>
      <c r="EM13" s="23">
        <f>Encadenamiento!EK8</f>
        <v>104.2380988322</v>
      </c>
      <c r="EN13" s="23">
        <f>Encadenamiento!EL8</f>
        <v>104.3221727785</v>
      </c>
      <c r="EO13" s="23">
        <f>Encadenamiento!EM8</f>
        <v>104.41882123899997</v>
      </c>
      <c r="EP13" s="23">
        <f>Encadenamiento!EN8</f>
        <v>106.65927815489998</v>
      </c>
      <c r="EQ13" s="23">
        <f>Encadenamiento!EO8</f>
        <v>103.89492116509992</v>
      </c>
      <c r="ER13" s="23">
        <f>Encadenamiento!EP8</f>
        <v>103.39457599329999</v>
      </c>
      <c r="ES13" s="23">
        <f>Encadenamiento!EQ8</f>
        <v>102.84559851990004</v>
      </c>
      <c r="ET13" s="23">
        <f>Encadenamiento!ER8</f>
        <v>102.5114628594</v>
      </c>
      <c r="EU13" s="23">
        <f>Encadenamiento!ES8</f>
        <v>102.0785182577</v>
      </c>
      <c r="EV13" s="23">
        <f>Encadenamiento!ET8</f>
        <v>102.40845028229994</v>
      </c>
      <c r="EW13" s="23">
        <f>Encadenamiento!EU8</f>
        <v>103.1893453987</v>
      </c>
      <c r="EX13" s="23">
        <f>Encadenamiento!EV8</f>
        <v>103.77111685619992</v>
      </c>
      <c r="EY13" s="23">
        <f>Encadenamiento!EW8</f>
        <v>105.21316299919999</v>
      </c>
      <c r="EZ13" s="23">
        <f>Encadenamiento!EX8</f>
        <v>103.42762955919999</v>
      </c>
      <c r="FA13" s="23">
        <f>Encadenamiento!EY8</f>
        <v>104.11403756840002</v>
      </c>
      <c r="FB13" s="23">
        <f>Encadenamiento!EZ8</f>
        <v>104.02289264090004</v>
      </c>
      <c r="FC13" s="23">
        <f>Encadenamiento!FA8</f>
        <v>103.97476005570003</v>
      </c>
      <c r="FD13" s="23">
        <f>Encadenamiento!FB8</f>
        <v>104.39084939099999</v>
      </c>
      <c r="FE13" s="23">
        <f>Encadenamiento!FC8</f>
        <v>103.83710071480002</v>
      </c>
      <c r="FF13" s="23">
        <f>Encadenamiento!FD8</f>
        <v>103.7411443065</v>
      </c>
      <c r="FG13" s="23">
        <f>Encadenamiento!FE8</f>
        <v>103.6858785851</v>
      </c>
      <c r="FH13" s="23">
        <f>Encadenamiento!FF8</f>
        <v>0</v>
      </c>
      <c r="FI13" s="23">
        <f>Encadenamiento!FG8</f>
        <v>0</v>
      </c>
      <c r="FJ13" s="23">
        <f>Encadenamiento!FH8</f>
        <v>0</v>
      </c>
      <c r="FK13" s="23">
        <f>Encadenamiento!FI8</f>
        <v>0</v>
      </c>
      <c r="FL13" s="23">
        <f>Encadenamiento!FJ8</f>
        <v>0</v>
      </c>
      <c r="FM13" s="23">
        <f>Encadenamiento!FK8</f>
        <v>0</v>
      </c>
      <c r="FN13" s="23">
        <f>Encadenamiento!FL8</f>
        <v>0</v>
      </c>
      <c r="FO13" s="23">
        <f>Encadenamiento!FM8</f>
        <v>0</v>
      </c>
    </row>
    <row r="14" spans="1:171" ht="16.5" x14ac:dyDescent="0.2">
      <c r="A14" s="21">
        <f t="shared" si="157"/>
        <v>5</v>
      </c>
      <c r="B14" s="21"/>
      <c r="C14" s="22" t="s">
        <v>11</v>
      </c>
      <c r="D14" s="23">
        <f>Encadenamiento!B9</f>
        <v>65.139119573851062</v>
      </c>
      <c r="E14" s="23">
        <f>Encadenamiento!C9</f>
        <v>66.201938303473426</v>
      </c>
      <c r="F14" s="23">
        <f>Encadenamiento!D9</f>
        <v>66.618980222045508</v>
      </c>
      <c r="G14" s="23">
        <f>Encadenamiento!E9</f>
        <v>67.043222920318172</v>
      </c>
      <c r="H14" s="23">
        <f>Encadenamiento!F9</f>
        <v>69.451326658406387</v>
      </c>
      <c r="I14" s="23">
        <f>Encadenamiento!G9</f>
        <v>70.491525960148451</v>
      </c>
      <c r="J14" s="23">
        <f>Encadenamiento!H9</f>
        <v>70.461070896161019</v>
      </c>
      <c r="K14" s="23">
        <f>Encadenamiento!I9</f>
        <v>70.993448995017346</v>
      </c>
      <c r="L14" s="23">
        <f>Encadenamiento!J9</f>
        <v>71.258465330457753</v>
      </c>
      <c r="M14" s="23">
        <f>Encadenamiento!K9</f>
        <v>71.629532266483736</v>
      </c>
      <c r="N14" s="23">
        <f>Encadenamiento!L9</f>
        <v>71.523135897453301</v>
      </c>
      <c r="O14" s="23">
        <f>Encadenamiento!M9</f>
        <v>71.233071589449125</v>
      </c>
      <c r="P14" s="23">
        <f>Encadenamiento!N9</f>
        <v>71.082297642610399</v>
      </c>
      <c r="Q14" s="23">
        <f>Encadenamiento!O9</f>
        <v>70.688106582837833</v>
      </c>
      <c r="R14" s="23">
        <f>Encadenamiento!P9</f>
        <v>70.071223720973236</v>
      </c>
      <c r="S14" s="23">
        <f>Encadenamiento!Q9</f>
        <v>69.291711171395775</v>
      </c>
      <c r="T14" s="23">
        <f>Encadenamiento!R9</f>
        <v>68.65432144745651</v>
      </c>
      <c r="U14" s="23">
        <f>Encadenamiento!S9</f>
        <v>68.886019388610009</v>
      </c>
      <c r="V14" s="23">
        <f>Encadenamiento!T9</f>
        <v>68.720355572276574</v>
      </c>
      <c r="W14" s="23">
        <f>Encadenamiento!U9</f>
        <v>69.060055410376137</v>
      </c>
      <c r="X14" s="23">
        <f>Encadenamiento!V9</f>
        <v>68.923331798073988</v>
      </c>
      <c r="Y14" s="23">
        <f>Encadenamiento!W9</f>
        <v>69.208670868806152</v>
      </c>
      <c r="Z14" s="23">
        <f>Encadenamiento!X9</f>
        <v>69.329758225556873</v>
      </c>
      <c r="AA14" s="23">
        <f>Encadenamiento!Y9</f>
        <v>69.560545676125344</v>
      </c>
      <c r="AB14" s="23">
        <f>Encadenamiento!Z9</f>
        <v>69.52573000002748</v>
      </c>
      <c r="AC14" s="23">
        <f>Encadenamiento!AA9</f>
        <v>69.751345757561793</v>
      </c>
      <c r="AD14" s="23">
        <f>Encadenamiento!AB9</f>
        <v>69.311228263338904</v>
      </c>
      <c r="AE14" s="23">
        <f>Encadenamiento!AC9</f>
        <v>69.073361956883573</v>
      </c>
      <c r="AF14" s="23">
        <f>Encadenamiento!AD9</f>
        <v>69.028185547645123</v>
      </c>
      <c r="AG14" s="23">
        <f>Encadenamiento!AE9</f>
        <v>69.282426850423391</v>
      </c>
      <c r="AH14" s="23">
        <f>Encadenamiento!AF9</f>
        <v>69.644838134023502</v>
      </c>
      <c r="AI14" s="23">
        <f>Encadenamiento!AG9</f>
        <v>71.483676452896788</v>
      </c>
      <c r="AJ14" s="23">
        <f>Encadenamiento!AH9</f>
        <v>71.466345890142065</v>
      </c>
      <c r="AK14" s="23">
        <f>Encadenamiento!AI9</f>
        <v>72.505334159882523</v>
      </c>
      <c r="AL14" s="23">
        <f>Encadenamiento!AJ9</f>
        <v>73.293661508872546</v>
      </c>
      <c r="AM14" s="23">
        <f>Encadenamiento!AK9</f>
        <v>74.670646369465771</v>
      </c>
      <c r="AN14" s="23">
        <f>Encadenamiento!AL9</f>
        <v>77.521929410426992</v>
      </c>
      <c r="AO14" s="23">
        <f>Encadenamiento!AM9</f>
        <v>78.718923053182067</v>
      </c>
      <c r="AP14" s="23">
        <f>Encadenamiento!AN9</f>
        <v>79.799886742111568</v>
      </c>
      <c r="AQ14" s="23">
        <f>Encadenamiento!AO9</f>
        <v>78.499508963866774</v>
      </c>
      <c r="AR14" s="23">
        <f>Encadenamiento!AP9</f>
        <v>78.6923010598438</v>
      </c>
      <c r="AS14" s="23">
        <f>Encadenamiento!AQ9</f>
        <v>78.807074079403606</v>
      </c>
      <c r="AT14" s="23">
        <f>Encadenamiento!AR9</f>
        <v>79.002796320781201</v>
      </c>
      <c r="AU14" s="23">
        <f>Encadenamiento!AS9</f>
        <v>79.328089999667384</v>
      </c>
      <c r="AV14" s="23">
        <f>Encadenamiento!AT9</f>
        <v>79.647441818374077</v>
      </c>
      <c r="AW14" s="23">
        <f>Encadenamiento!AU9</f>
        <v>79.909263051965993</v>
      </c>
      <c r="AX14" s="23">
        <f>Encadenamiento!AV9</f>
        <v>79.875692867727921</v>
      </c>
      <c r="AY14" s="23">
        <f>Encadenamiento!AW9</f>
        <v>80.506229021236379</v>
      </c>
      <c r="AZ14" s="23">
        <f>Encadenamiento!AX9</f>
        <v>80.856545437607778</v>
      </c>
      <c r="BA14" s="23">
        <f>Encadenamiento!AY9</f>
        <v>80.869662323845418</v>
      </c>
      <c r="BB14" s="23">
        <f>Encadenamiento!AZ9</f>
        <v>80.835325712678284</v>
      </c>
      <c r="BC14" s="23">
        <f>Encadenamiento!BA9</f>
        <v>81.019273438498232</v>
      </c>
      <c r="BD14" s="23">
        <f>Encadenamiento!BB9</f>
        <v>81.379285482476348</v>
      </c>
      <c r="BE14" s="23">
        <f>Encadenamiento!BC9</f>
        <v>81.652827640024213</v>
      </c>
      <c r="BF14" s="23">
        <f>Encadenamiento!BD9</f>
        <v>81.8668277091341</v>
      </c>
      <c r="BG14" s="23">
        <f>Encadenamiento!BE9</f>
        <v>82.431593366256948</v>
      </c>
      <c r="BH14" s="23">
        <f>Encadenamiento!BF9</f>
        <v>82.520867569872522</v>
      </c>
      <c r="BI14" s="23">
        <f>Encadenamiento!BG9</f>
        <v>82.611419227073725</v>
      </c>
      <c r="BJ14" s="23">
        <f>Encadenamiento!BH9</f>
        <v>82.812093759848551</v>
      </c>
      <c r="BK14" s="23">
        <f>Encadenamiento!BI9</f>
        <v>83.761148172228161</v>
      </c>
      <c r="BL14" s="23">
        <f>Encadenamiento!BJ9</f>
        <v>85.124560225118302</v>
      </c>
      <c r="BM14" s="23">
        <f>Encadenamiento!BK9</f>
        <v>85.634544936921998</v>
      </c>
      <c r="BN14" s="23">
        <f>Encadenamiento!BL9</f>
        <v>85.031393821594406</v>
      </c>
      <c r="BO14" s="23">
        <f>Encadenamiento!BM9</f>
        <v>84.913421980931219</v>
      </c>
      <c r="BP14" s="23">
        <f>Encadenamiento!BN9</f>
        <v>85.069711886673275</v>
      </c>
      <c r="BQ14" s="23">
        <f>Encadenamiento!BO9</f>
        <v>85.231846603082559</v>
      </c>
      <c r="BR14" s="23">
        <f>Encadenamiento!BP9</f>
        <v>85.725331800776829</v>
      </c>
      <c r="BS14" s="23">
        <f>Encadenamiento!BQ9</f>
        <v>86.642344105500172</v>
      </c>
      <c r="BT14" s="23">
        <f>Encadenamiento!BR9</f>
        <v>88.098465964497606</v>
      </c>
      <c r="BU14" s="23">
        <f>Encadenamiento!BS9</f>
        <v>89.069126858458205</v>
      </c>
      <c r="BV14" s="23">
        <f>Encadenamiento!BT9</f>
        <v>89.381815106539463</v>
      </c>
      <c r="BW14" s="23">
        <f>Encadenamiento!BU9</f>
        <v>90.08225523641012</v>
      </c>
      <c r="BX14" s="23">
        <f>Encadenamiento!BV9</f>
        <v>89.651883927223579</v>
      </c>
      <c r="BY14" s="23">
        <f>Encadenamiento!BW9</f>
        <v>89.775090389894501</v>
      </c>
      <c r="BZ14" s="23">
        <f>Encadenamiento!BX9</f>
        <v>89.545988644538127</v>
      </c>
      <c r="CA14" s="23">
        <f>Encadenamiento!BY9</f>
        <v>90.2698357551877</v>
      </c>
      <c r="CB14" s="23">
        <f>Encadenamiento!BZ9</f>
        <v>90.876270710367137</v>
      </c>
      <c r="CC14" s="23">
        <f>Encadenamiento!CA9</f>
        <v>91.728679241080513</v>
      </c>
      <c r="CD14" s="23">
        <f>Encadenamiento!CB9</f>
        <v>92.815535716110986</v>
      </c>
      <c r="CE14" s="23">
        <f>Encadenamiento!CC9</f>
        <v>92.659140242519058</v>
      </c>
      <c r="CF14" s="23">
        <f>Encadenamiento!CD9</f>
        <v>92.165063643165141</v>
      </c>
      <c r="CG14" s="23">
        <f>Encadenamiento!CE9</f>
        <v>92.242935502849946</v>
      </c>
      <c r="CH14" s="23">
        <f>Encadenamiento!CF9</f>
        <v>92.742170316806622</v>
      </c>
      <c r="CI14" s="23">
        <f>Encadenamiento!CG9</f>
        <v>93.746598963830522</v>
      </c>
      <c r="CJ14" s="23">
        <f>Encadenamiento!CH9</f>
        <v>94.421427775306512</v>
      </c>
      <c r="CK14" s="23">
        <f>Encadenamiento!CI9</f>
        <v>93.871915658490167</v>
      </c>
      <c r="CL14" s="23">
        <f>Encadenamiento!CJ9</f>
        <v>92.940450734455126</v>
      </c>
      <c r="CM14" s="23">
        <f>Encadenamiento!CK9</f>
        <v>92.172462578807981</v>
      </c>
      <c r="CN14" s="23">
        <f>Encadenamiento!CL9</f>
        <v>92.498395724041856</v>
      </c>
      <c r="CO14" s="23">
        <f>Encadenamiento!CM9</f>
        <v>92.594847292754793</v>
      </c>
      <c r="CP14" s="23">
        <f>Encadenamiento!CN9</f>
        <v>93.76396999396971</v>
      </c>
      <c r="CQ14" s="23">
        <f>Encadenamiento!CO9</f>
        <v>93.884800326867676</v>
      </c>
      <c r="CR14" s="23">
        <f>Encadenamiento!CP9</f>
        <v>93.940543808073954</v>
      </c>
      <c r="CS14" s="23">
        <f>Encadenamiento!CQ9</f>
        <v>94.989072434465399</v>
      </c>
      <c r="CT14" s="23">
        <f>Encadenamiento!CR9</f>
        <v>94.946295437438621</v>
      </c>
      <c r="CU14" s="23">
        <f>Encadenamiento!CS9</f>
        <v>94.891899756784838</v>
      </c>
      <c r="CV14" s="23">
        <f>Encadenamiento!CT9</f>
        <v>95.220889285717973</v>
      </c>
      <c r="CW14" s="23">
        <f>Encadenamiento!CU9</f>
        <v>96.103436824024996</v>
      </c>
      <c r="CX14" s="23">
        <f>Encadenamiento!CV9</f>
        <v>94.924090546908275</v>
      </c>
      <c r="CY14" s="23">
        <f>Encadenamiento!CW9</f>
        <v>95.633659793449908</v>
      </c>
      <c r="CZ14" s="23">
        <f>Encadenamiento!CX9</f>
        <v>96.580239448281702</v>
      </c>
      <c r="DA14" s="23">
        <f>Encadenamiento!CY9</f>
        <v>97.411446530931343</v>
      </c>
      <c r="DB14" s="23">
        <f>Encadenamiento!CZ9</f>
        <v>98.553528553997964</v>
      </c>
      <c r="DC14" s="23">
        <f>Encadenamiento!DA9</f>
        <v>98.305388816093995</v>
      </c>
      <c r="DD14" s="23">
        <f>Encadenamiento!DB9</f>
        <v>98.655105204240073</v>
      </c>
      <c r="DE14" s="23">
        <f>Encadenamiento!DC9</f>
        <v>99.930948238244937</v>
      </c>
      <c r="DF14" s="23">
        <f>Encadenamiento!DD9</f>
        <v>99.859210033297728</v>
      </c>
      <c r="DG14" s="23">
        <f>Encadenamiento!DE9</f>
        <v>100.29715191581037</v>
      </c>
      <c r="DH14" s="23">
        <f>Encadenamiento!DF9</f>
        <v>99.897544451311177</v>
      </c>
      <c r="DI14" s="23">
        <f>Encadenamiento!DG9</f>
        <v>99.662771969995191</v>
      </c>
      <c r="DJ14" s="23">
        <f>Encadenamiento!DH9</f>
        <v>99.582949227686228</v>
      </c>
      <c r="DK14" s="23">
        <f>Encadenamiento!DI9</f>
        <v>99.308832472685921</v>
      </c>
      <c r="DL14" s="23">
        <f>Encadenamiento!DJ9</f>
        <v>99.439921161662568</v>
      </c>
      <c r="DM14" s="23">
        <f>Encadenamiento!DK9</f>
        <v>99.516913198716281</v>
      </c>
      <c r="DN14" s="23">
        <f>Encadenamiento!DL9</f>
        <v>100.02138100159407</v>
      </c>
      <c r="DO14" s="23">
        <f>Encadenamiento!DM9</f>
        <v>100.67781847660009</v>
      </c>
      <c r="DP14" s="23">
        <f>Encadenamiento!DN9</f>
        <v>100.80379307103537</v>
      </c>
      <c r="DQ14" s="23">
        <f>Encadenamiento!DO9</f>
        <v>100.75293236924675</v>
      </c>
      <c r="DR14" s="23">
        <f>Encadenamiento!DP9</f>
        <v>100.92655835180713</v>
      </c>
      <c r="DS14" s="23">
        <f>Encadenamiento!DQ9</f>
        <v>101.81335203100002</v>
      </c>
      <c r="DT14" s="23">
        <f>Encadenamiento!DR9</f>
        <v>101.95173219730003</v>
      </c>
      <c r="DU14" s="23">
        <f>Encadenamiento!DS9</f>
        <v>102.22578681759579</v>
      </c>
      <c r="DV14" s="23">
        <f>Encadenamiento!DT9</f>
        <v>102.02982468930006</v>
      </c>
      <c r="DW14" s="23">
        <f>Encadenamiento!DU9</f>
        <v>101.42158050790003</v>
      </c>
      <c r="DX14" s="23">
        <f>Encadenamiento!DV9</f>
        <v>101.55581734270002</v>
      </c>
      <c r="DY14" s="23">
        <f>Encadenamiento!DW9</f>
        <v>102.06073537900004</v>
      </c>
      <c r="DZ14" s="23">
        <f>Encadenamiento!DX9</f>
        <v>102.17684166419998</v>
      </c>
      <c r="EA14" s="23">
        <f>Encadenamiento!DY9</f>
        <v>102.1993302593</v>
      </c>
      <c r="EB14" s="23">
        <f>Encadenamiento!DZ9</f>
        <v>101.9746601802</v>
      </c>
      <c r="EC14" s="23">
        <f>Encadenamiento!EA9</f>
        <v>102.03691852169999</v>
      </c>
      <c r="ED14" s="23">
        <f>Encadenamiento!EB9</f>
        <v>102.43329903810006</v>
      </c>
      <c r="EE14" s="23">
        <f>Encadenamiento!EC9</f>
        <v>102.74300117529997</v>
      </c>
      <c r="EF14" s="23">
        <f>Encadenamiento!ED9</f>
        <v>102.83497946759999</v>
      </c>
      <c r="EG14" s="23">
        <f>Encadenamiento!EE9</f>
        <v>102.71620559189998</v>
      </c>
      <c r="EH14" s="23">
        <f>Encadenamiento!EF9</f>
        <v>102.86942347359997</v>
      </c>
      <c r="EI14" s="23">
        <f>Encadenamiento!EG9</f>
        <v>102.78364525629998</v>
      </c>
      <c r="EJ14" s="23">
        <f>Encadenamiento!EH9</f>
        <v>103.29563850140003</v>
      </c>
      <c r="EK14" s="23">
        <f>Encadenamiento!EI9</f>
        <v>103.61519642889999</v>
      </c>
      <c r="EL14" s="23">
        <f>Encadenamiento!EJ9</f>
        <v>103.80957011040006</v>
      </c>
      <c r="EM14" s="23">
        <f>Encadenamiento!EK9</f>
        <v>104.44794131019999</v>
      </c>
      <c r="EN14" s="23">
        <f>Encadenamiento!EL9</f>
        <v>104.59461933429999</v>
      </c>
      <c r="EO14" s="23">
        <f>Encadenamiento!EM9</f>
        <v>105.33746683950002</v>
      </c>
      <c r="EP14" s="23">
        <f>Encadenamiento!EN9</f>
        <v>105.44288667120001</v>
      </c>
      <c r="EQ14" s="23">
        <f>Encadenamiento!EO9</f>
        <v>103.79186202170008</v>
      </c>
      <c r="ER14" s="23">
        <f>Encadenamiento!EP9</f>
        <v>103.36715434849999</v>
      </c>
      <c r="ES14" s="23">
        <f>Encadenamiento!EQ9</f>
        <v>103.27002788590009</v>
      </c>
      <c r="ET14" s="23">
        <f>Encadenamiento!ER9</f>
        <v>103.49484342180008</v>
      </c>
      <c r="EU14" s="23">
        <f>Encadenamiento!ES9</f>
        <v>104.11370997589999</v>
      </c>
      <c r="EV14" s="23">
        <f>Encadenamiento!ET9</f>
        <v>103.73456415380008</v>
      </c>
      <c r="EW14" s="23">
        <f>Encadenamiento!EU9</f>
        <v>104.02573566360006</v>
      </c>
      <c r="EX14" s="23">
        <f>Encadenamiento!EV9</f>
        <v>104.77128810379999</v>
      </c>
      <c r="EY14" s="23">
        <f>Encadenamiento!EW9</f>
        <v>105.64537760130008</v>
      </c>
      <c r="EZ14" s="23">
        <f>Encadenamiento!EX9</f>
        <v>104.45961864290001</v>
      </c>
      <c r="FA14" s="23">
        <f>Encadenamiento!EY9</f>
        <v>104.50033922380003</v>
      </c>
      <c r="FB14" s="23">
        <f>Encadenamiento!EZ9</f>
        <v>104.48454041160005</v>
      </c>
      <c r="FC14" s="23">
        <f>Encadenamiento!FA9</f>
        <v>104.52884544690006</v>
      </c>
      <c r="FD14" s="23">
        <f>Encadenamiento!FB9</f>
        <v>104.8630558095001</v>
      </c>
      <c r="FE14" s="23">
        <f>Encadenamiento!FC9</f>
        <v>104.91699014000004</v>
      </c>
      <c r="FF14" s="23">
        <f>Encadenamiento!FD9</f>
        <v>104.63168896480001</v>
      </c>
      <c r="FG14" s="23">
        <f>Encadenamiento!FE9</f>
        <v>104.1080244426</v>
      </c>
      <c r="FH14" s="23">
        <f>Encadenamiento!FF9</f>
        <v>0</v>
      </c>
      <c r="FI14" s="23">
        <f>Encadenamiento!FG9</f>
        <v>0</v>
      </c>
      <c r="FJ14" s="23">
        <f>Encadenamiento!FH9</f>
        <v>0</v>
      </c>
      <c r="FK14" s="23">
        <f>Encadenamiento!FI9</f>
        <v>0</v>
      </c>
      <c r="FL14" s="23">
        <f>Encadenamiento!FJ9</f>
        <v>0</v>
      </c>
      <c r="FM14" s="23">
        <f>Encadenamiento!FK9</f>
        <v>0</v>
      </c>
      <c r="FN14" s="23">
        <f>Encadenamiento!FL9</f>
        <v>0</v>
      </c>
      <c r="FO14" s="23">
        <f>Encadenamiento!FM9</f>
        <v>0</v>
      </c>
    </row>
    <row r="15" spans="1:171" ht="16.5" x14ac:dyDescent="0.2">
      <c r="A15" s="21">
        <f t="shared" si="157"/>
        <v>6</v>
      </c>
      <c r="B15" s="21"/>
      <c r="C15" s="22" t="s">
        <v>12</v>
      </c>
      <c r="D15" s="23">
        <f>Encadenamiento!B10</f>
        <v>50.491678962433909</v>
      </c>
      <c r="E15" s="23">
        <f>Encadenamiento!C10</f>
        <v>51.77363510583929</v>
      </c>
      <c r="F15" s="23">
        <f>Encadenamiento!D10</f>
        <v>52.699890981795711</v>
      </c>
      <c r="G15" s="23">
        <f>Encadenamiento!E10</f>
        <v>52.961798312689844</v>
      </c>
      <c r="H15" s="23">
        <f>Encadenamiento!F10</f>
        <v>53.746838791080435</v>
      </c>
      <c r="I15" s="23">
        <f>Encadenamiento!G10</f>
        <v>54.604454832586669</v>
      </c>
      <c r="J15" s="23">
        <f>Encadenamiento!H10</f>
        <v>54.883007806046464</v>
      </c>
      <c r="K15" s="23">
        <f>Encadenamiento!I10</f>
        <v>55.720747225145168</v>
      </c>
      <c r="L15" s="23">
        <f>Encadenamiento!J10</f>
        <v>56.856622924685425</v>
      </c>
      <c r="M15" s="23">
        <f>Encadenamiento!K10</f>
        <v>56.865640672460856</v>
      </c>
      <c r="N15" s="23">
        <f>Encadenamiento!L10</f>
        <v>57.792751634717</v>
      </c>
      <c r="O15" s="23">
        <f>Encadenamiento!M10</f>
        <v>57.412722106486264</v>
      </c>
      <c r="P15" s="23">
        <f>Encadenamiento!N10</f>
        <v>57.66015800760912</v>
      </c>
      <c r="Q15" s="23">
        <f>Encadenamiento!O10</f>
        <v>57.608970826781068</v>
      </c>
      <c r="R15" s="23">
        <f>Encadenamiento!P10</f>
        <v>57.389373259075022</v>
      </c>
      <c r="S15" s="23">
        <f>Encadenamiento!Q10</f>
        <v>57.185163231276803</v>
      </c>
      <c r="T15" s="23">
        <f>Encadenamiento!R10</f>
        <v>56.860617987190636</v>
      </c>
      <c r="U15" s="23">
        <f>Encadenamiento!S10</f>
        <v>56.98761627670487</v>
      </c>
      <c r="V15" s="23">
        <f>Encadenamiento!T10</f>
        <v>56.880788083427866</v>
      </c>
      <c r="W15" s="23">
        <f>Encadenamiento!U10</f>
        <v>57.309594711844923</v>
      </c>
      <c r="X15" s="23">
        <f>Encadenamiento!V10</f>
        <v>56.944154516166172</v>
      </c>
      <c r="Y15" s="23">
        <f>Encadenamiento!W10</f>
        <v>56.929791589921344</v>
      </c>
      <c r="Z15" s="23">
        <f>Encadenamiento!X10</f>
        <v>57.132021915716265</v>
      </c>
      <c r="AA15" s="23">
        <f>Encadenamiento!Y10</f>
        <v>57.558712874612745</v>
      </c>
      <c r="AB15" s="23">
        <f>Encadenamiento!Z10</f>
        <v>57.710481806349883</v>
      </c>
      <c r="AC15" s="23">
        <f>Encadenamiento!AA10</f>
        <v>57.766597711183827</v>
      </c>
      <c r="AD15" s="23">
        <f>Encadenamiento!AB10</f>
        <v>57.753881666510011</v>
      </c>
      <c r="AE15" s="23">
        <f>Encadenamiento!AC10</f>
        <v>57.381821487391278</v>
      </c>
      <c r="AF15" s="23">
        <f>Encadenamiento!AD10</f>
        <v>57.107898640826733</v>
      </c>
      <c r="AG15" s="23">
        <f>Encadenamiento!AE10</f>
        <v>57.242074684318268</v>
      </c>
      <c r="AH15" s="23">
        <f>Encadenamiento!AF10</f>
        <v>58.111085215339898</v>
      </c>
      <c r="AI15" s="23">
        <f>Encadenamiento!AG10</f>
        <v>59.17649417571721</v>
      </c>
      <c r="AJ15" s="23">
        <f>Encadenamiento!AH10</f>
        <v>59.59317582583801</v>
      </c>
      <c r="AK15" s="23">
        <f>Encadenamiento!AI10</f>
        <v>60.128047524515203</v>
      </c>
      <c r="AL15" s="23">
        <f>Encadenamiento!AJ10</f>
        <v>60.692259223683152</v>
      </c>
      <c r="AM15" s="23">
        <f>Encadenamiento!AK10</f>
        <v>61.649206836399564</v>
      </c>
      <c r="AN15" s="23">
        <f>Encadenamiento!AL10</f>
        <v>63.538006397537011</v>
      </c>
      <c r="AO15" s="23">
        <f>Encadenamiento!AM10</f>
        <v>64.824885609160035</v>
      </c>
      <c r="AP15" s="23">
        <f>Encadenamiento!AN10</f>
        <v>65.40618619845992</v>
      </c>
      <c r="AQ15" s="23">
        <f>Encadenamiento!AO10</f>
        <v>65.552935579177358</v>
      </c>
      <c r="AR15" s="23">
        <f>Encadenamiento!AP10</f>
        <v>65.749344467362064</v>
      </c>
      <c r="AS15" s="23">
        <f>Encadenamiento!AQ10</f>
        <v>65.494866796424304</v>
      </c>
      <c r="AT15" s="23">
        <f>Encadenamiento!AR10</f>
        <v>66.133857447348262</v>
      </c>
      <c r="AU15" s="23">
        <f>Encadenamiento!AS10</f>
        <v>66.185309901034628</v>
      </c>
      <c r="AV15" s="23">
        <f>Encadenamiento!AT10</f>
        <v>67.0891287697265</v>
      </c>
      <c r="AW15" s="23">
        <f>Encadenamiento!AU10</f>
        <v>67.127413342164957</v>
      </c>
      <c r="AX15" s="23">
        <f>Encadenamiento!AV10</f>
        <v>67.134693156363227</v>
      </c>
      <c r="AY15" s="23">
        <f>Encadenamiento!AW10</f>
        <v>67.417535060079672</v>
      </c>
      <c r="AZ15" s="23">
        <f>Encadenamiento!AX10</f>
        <v>67.384345118243331</v>
      </c>
      <c r="BA15" s="23">
        <f>Encadenamiento!AY10</f>
        <v>67.795650754297384</v>
      </c>
      <c r="BB15" s="23">
        <f>Encadenamiento!AZ10</f>
        <v>68.162576555439031</v>
      </c>
      <c r="BC15" s="23">
        <f>Encadenamiento!BA10</f>
        <v>69.024849818887844</v>
      </c>
      <c r="BD15" s="23">
        <f>Encadenamiento!BB10</f>
        <v>69.677178160595588</v>
      </c>
      <c r="BE15" s="23">
        <f>Encadenamiento!BC10</f>
        <v>69.693945010191484</v>
      </c>
      <c r="BF15" s="23">
        <f>Encadenamiento!BD10</f>
        <v>69.693590037016435</v>
      </c>
      <c r="BG15" s="23">
        <f>Encadenamiento!BE10</f>
        <v>69.582581588079847</v>
      </c>
      <c r="BH15" s="23">
        <f>Encadenamiento!BF10</f>
        <v>69.562191979649612</v>
      </c>
      <c r="BI15" s="23">
        <f>Encadenamiento!BG10</f>
        <v>69.450103505558758</v>
      </c>
      <c r="BJ15" s="23">
        <f>Encadenamiento!BH10</f>
        <v>70.042863625580637</v>
      </c>
      <c r="BK15" s="23">
        <f>Encadenamiento!BI10</f>
        <v>70.15039562573422</v>
      </c>
      <c r="BL15" s="23">
        <f>Encadenamiento!BJ10</f>
        <v>71.389401933775375</v>
      </c>
      <c r="BM15" s="23">
        <f>Encadenamiento!BK10</f>
        <v>72.315846392080573</v>
      </c>
      <c r="BN15" s="23">
        <f>Encadenamiento!BL10</f>
        <v>72.620198594321565</v>
      </c>
      <c r="BO15" s="23">
        <f>Encadenamiento!BM10</f>
        <v>71.717586022498324</v>
      </c>
      <c r="BP15" s="23">
        <f>Encadenamiento!BN10</f>
        <v>71.544991837101335</v>
      </c>
      <c r="BQ15" s="23">
        <f>Encadenamiento!BO10</f>
        <v>71.342697484822111</v>
      </c>
      <c r="BR15" s="23">
        <f>Encadenamiento!BP10</f>
        <v>72.254320052061075</v>
      </c>
      <c r="BS15" s="23">
        <f>Encadenamiento!BQ10</f>
        <v>74.938981594318278</v>
      </c>
      <c r="BT15" s="23">
        <f>Encadenamiento!BR10</f>
        <v>77.817772457204754</v>
      </c>
      <c r="BU15" s="23">
        <f>Encadenamiento!BS10</f>
        <v>79.033916083691622</v>
      </c>
      <c r="BV15" s="23">
        <f>Encadenamiento!BT10</f>
        <v>77.691563909798347</v>
      </c>
      <c r="BW15" s="23">
        <f>Encadenamiento!BU10</f>
        <v>75.980086761435558</v>
      </c>
      <c r="BX15" s="23">
        <f>Encadenamiento!BV10</f>
        <v>74.370510346259579</v>
      </c>
      <c r="BY15" s="23">
        <f>Encadenamiento!BW10</f>
        <v>76.019557749461413</v>
      </c>
      <c r="BZ15" s="23">
        <f>Encadenamiento!BX10</f>
        <v>76.786533350292473</v>
      </c>
      <c r="CA15" s="23">
        <f>Encadenamiento!BY10</f>
        <v>76.863472838606754</v>
      </c>
      <c r="CB15" s="23">
        <f>Encadenamiento!BZ10</f>
        <v>77.811510760432199</v>
      </c>
      <c r="CC15" s="23">
        <f>Encadenamiento!CA10</f>
        <v>78.475366847653547</v>
      </c>
      <c r="CD15" s="23">
        <f>Encadenamiento!CB10</f>
        <v>79.303025343740529</v>
      </c>
      <c r="CE15" s="23">
        <f>Encadenamiento!CC10</f>
        <v>78.825653997619227</v>
      </c>
      <c r="CF15" s="23">
        <f>Encadenamiento!CD10</f>
        <v>78.497566210081658</v>
      </c>
      <c r="CG15" s="23">
        <f>Encadenamiento!CE10</f>
        <v>78.91004991935192</v>
      </c>
      <c r="CH15" s="23">
        <f>Encadenamiento!CF10</f>
        <v>81.556893996456921</v>
      </c>
      <c r="CI15" s="23">
        <f>Encadenamiento!CG10</f>
        <v>82.882652665504608</v>
      </c>
      <c r="CJ15" s="23">
        <f>Encadenamiento!CH10</f>
        <v>83.124597929881418</v>
      </c>
      <c r="CK15" s="23">
        <f>Encadenamiento!CI10</f>
        <v>82.355506523503649</v>
      </c>
      <c r="CL15" s="23">
        <f>Encadenamiento!CJ10</f>
        <v>80.80229298703145</v>
      </c>
      <c r="CM15" s="23">
        <f>Encadenamiento!CK10</f>
        <v>81.050750469134243</v>
      </c>
      <c r="CN15" s="23">
        <f>Encadenamiento!CL10</f>
        <v>82.970068419124232</v>
      </c>
      <c r="CO15" s="23">
        <f>Encadenamiento!CM10</f>
        <v>81.832860919049239</v>
      </c>
      <c r="CP15" s="23">
        <f>Encadenamiento!CN10</f>
        <v>83.676426471043058</v>
      </c>
      <c r="CQ15" s="23">
        <f>Encadenamiento!CO10</f>
        <v>82.367924371454521</v>
      </c>
      <c r="CR15" s="23">
        <f>Encadenamiento!CP10</f>
        <v>83.143619036885767</v>
      </c>
      <c r="CS15" s="23">
        <f>Encadenamiento!CQ10</f>
        <v>83.49385125794106</v>
      </c>
      <c r="CT15" s="23">
        <f>Encadenamiento!CR10</f>
        <v>84.632215406815092</v>
      </c>
      <c r="CU15" s="23">
        <f>Encadenamiento!CS10</f>
        <v>84.327593913907322</v>
      </c>
      <c r="CV15" s="23">
        <f>Encadenamiento!CT10</f>
        <v>83.709522209410352</v>
      </c>
      <c r="CW15" s="23">
        <f>Encadenamiento!CU10</f>
        <v>84.005930237634843</v>
      </c>
      <c r="CX15" s="23">
        <f>Encadenamiento!CV10</f>
        <v>85.314159083146052</v>
      </c>
      <c r="CY15" s="23">
        <f>Encadenamiento!CW10</f>
        <v>88.039332206442481</v>
      </c>
      <c r="CZ15" s="23">
        <f>Encadenamiento!CX10</f>
        <v>93.836917837599216</v>
      </c>
      <c r="DA15" s="23">
        <f>Encadenamiento!CY10</f>
        <v>93.029779388571882</v>
      </c>
      <c r="DB15" s="23">
        <f>Encadenamiento!CZ10</f>
        <v>90.182634696086666</v>
      </c>
      <c r="DC15" s="23">
        <f>Encadenamiento!DA10</f>
        <v>87.028285413899411</v>
      </c>
      <c r="DD15" s="23">
        <f>Encadenamiento!DB10</f>
        <v>87.839781991571456</v>
      </c>
      <c r="DE15" s="23">
        <f>Encadenamiento!DC10</f>
        <v>87.851292647236619</v>
      </c>
      <c r="DF15" s="23">
        <f>Encadenamiento!DD10</f>
        <v>88.238361860068437</v>
      </c>
      <c r="DG15" s="23">
        <f>Encadenamiento!DE10</f>
        <v>90.66244072082317</v>
      </c>
      <c r="DH15" s="23">
        <f>Encadenamiento!DF10</f>
        <v>89.827046081549838</v>
      </c>
      <c r="DI15" s="23">
        <f>Encadenamiento!DG10</f>
        <v>90.46325419631529</v>
      </c>
      <c r="DJ15" s="23">
        <f>Encadenamiento!DH10</f>
        <v>90.834561491716613</v>
      </c>
      <c r="DK15" s="23">
        <f>Encadenamiento!DI10</f>
        <v>90.731380582218335</v>
      </c>
      <c r="DL15" s="23">
        <f>Encadenamiento!DJ10</f>
        <v>90.738086884017008</v>
      </c>
      <c r="DM15" s="23">
        <f>Encadenamiento!DK10</f>
        <v>91.020824467192782</v>
      </c>
      <c r="DN15" s="23">
        <f>Encadenamiento!DL10</f>
        <v>91.974043084149656</v>
      </c>
      <c r="DO15" s="23">
        <f>Encadenamiento!DM10</f>
        <v>96.002105343821938</v>
      </c>
      <c r="DP15" s="23">
        <f>Encadenamiento!DN10</f>
        <v>100.48622618761371</v>
      </c>
      <c r="DQ15" s="23">
        <f>Encadenamiento!DO10</f>
        <v>100.70211640487393</v>
      </c>
      <c r="DR15" s="23">
        <f>Encadenamiento!DP10</f>
        <v>101.16527887904734</v>
      </c>
      <c r="DS15" s="23">
        <f>Encadenamiento!DQ10</f>
        <v>101.2983818937</v>
      </c>
      <c r="DT15" s="23">
        <f>Encadenamiento!DR10</f>
        <v>101.52139206719994</v>
      </c>
      <c r="DU15" s="23">
        <f>Encadenamiento!DS10</f>
        <v>101.9349251353986</v>
      </c>
      <c r="DV15" s="23">
        <f>Encadenamiento!DT10</f>
        <v>101.95011506990005</v>
      </c>
      <c r="DW15" s="23">
        <f>Encadenamiento!DU10</f>
        <v>101.60632063330003</v>
      </c>
      <c r="DX15" s="23">
        <f>Encadenamiento!DV10</f>
        <v>101.50858143430007</v>
      </c>
      <c r="DY15" s="23">
        <f>Encadenamiento!DW10</f>
        <v>102.0003322093001</v>
      </c>
      <c r="DZ15" s="23">
        <f>Encadenamiento!DX10</f>
        <v>102.12952205080005</v>
      </c>
      <c r="EA15" s="23">
        <f>Encadenamiento!DY10</f>
        <v>102.25669547589997</v>
      </c>
      <c r="EB15" s="23">
        <f>Encadenamiento!DZ10</f>
        <v>101.95755139660004</v>
      </c>
      <c r="EC15" s="23">
        <f>Encadenamiento!EA10</f>
        <v>102.53390680510003</v>
      </c>
      <c r="ED15" s="23">
        <f>Encadenamiento!EB10</f>
        <v>102.59812426680004</v>
      </c>
      <c r="EE15" s="23">
        <f>Encadenamiento!EC10</f>
        <v>102.97810591589999</v>
      </c>
      <c r="EF15" s="23">
        <f>Encadenamiento!ED10</f>
        <v>103.18962330069999</v>
      </c>
      <c r="EG15" s="23">
        <f>Encadenamiento!EE10</f>
        <v>103.34542508090001</v>
      </c>
      <c r="EH15" s="23">
        <f>Encadenamiento!EF10</f>
        <v>103.54203032440002</v>
      </c>
      <c r="EI15" s="23">
        <f>Encadenamiento!EG10</f>
        <v>103.87230518360006</v>
      </c>
      <c r="EJ15" s="23">
        <f>Encadenamiento!EH10</f>
        <v>103.41997058080008</v>
      </c>
      <c r="EK15" s="23">
        <f>Encadenamiento!EI10</f>
        <v>103.66623521580001</v>
      </c>
      <c r="EL15" s="23">
        <f>Encadenamiento!EJ10</f>
        <v>104.34829453340006</v>
      </c>
      <c r="EM15" s="23">
        <f>Encadenamiento!EK10</f>
        <v>104.5235627246</v>
      </c>
      <c r="EN15" s="23">
        <f>Encadenamiento!EL10</f>
        <v>103.75815848890001</v>
      </c>
      <c r="EO15" s="23">
        <f>Encadenamiento!EM10</f>
        <v>104.46731313070001</v>
      </c>
      <c r="EP15" s="23">
        <f>Encadenamiento!EN10</f>
        <v>103.96950589620002</v>
      </c>
      <c r="EQ15" s="23">
        <f>Encadenamiento!EO10</f>
        <v>103.2958443063</v>
      </c>
      <c r="ER15" s="23">
        <f>Encadenamiento!EP10</f>
        <v>102.8901969952</v>
      </c>
      <c r="ES15" s="23">
        <f>Encadenamiento!EQ10</f>
        <v>102.88918158039996</v>
      </c>
      <c r="ET15" s="23">
        <f>Encadenamiento!ER10</f>
        <v>103.57848150439996</v>
      </c>
      <c r="EU15" s="23">
        <f>Encadenamiento!ES10</f>
        <v>104.6578853746</v>
      </c>
      <c r="EV15" s="23">
        <f>Encadenamiento!ET10</f>
        <v>103.63783545970003</v>
      </c>
      <c r="EW15" s="23">
        <f>Encadenamiento!EU10</f>
        <v>103.5872012944</v>
      </c>
      <c r="EX15" s="23">
        <f>Encadenamiento!EV10</f>
        <v>103.4751834402999</v>
      </c>
      <c r="EY15" s="23">
        <f>Encadenamiento!EW10</f>
        <v>103.25726814309998</v>
      </c>
      <c r="EZ15" s="23">
        <f>Encadenamiento!EX10</f>
        <v>102.97882903299998</v>
      </c>
      <c r="FA15" s="23">
        <f>Encadenamiento!EY10</f>
        <v>102.55107865740001</v>
      </c>
      <c r="FB15" s="23">
        <f>Encadenamiento!EZ10</f>
        <v>102.58894257890003</v>
      </c>
      <c r="FC15" s="23">
        <f>Encadenamiento!FA10</f>
        <v>102.92256678159997</v>
      </c>
      <c r="FD15" s="23">
        <f>Encadenamiento!FB10</f>
        <v>103.50170628349996</v>
      </c>
      <c r="FE15" s="23">
        <f>Encadenamiento!FC10</f>
        <v>103.5328366576</v>
      </c>
      <c r="FF15" s="23">
        <f>Encadenamiento!FD10</f>
        <v>102.6908361962</v>
      </c>
      <c r="FG15" s="23">
        <f>Encadenamiento!FE10</f>
        <v>102.1263604236</v>
      </c>
      <c r="FH15" s="23">
        <f>Encadenamiento!FF10</f>
        <v>0</v>
      </c>
      <c r="FI15" s="23">
        <f>Encadenamiento!FG10</f>
        <v>0</v>
      </c>
      <c r="FJ15" s="23">
        <f>Encadenamiento!FH10</f>
        <v>0</v>
      </c>
      <c r="FK15" s="23">
        <f>Encadenamiento!FI10</f>
        <v>0</v>
      </c>
      <c r="FL15" s="23">
        <f>Encadenamiento!FJ10</f>
        <v>0</v>
      </c>
      <c r="FM15" s="23">
        <f>Encadenamiento!FK10</f>
        <v>0</v>
      </c>
      <c r="FN15" s="23">
        <f>Encadenamiento!FL10</f>
        <v>0</v>
      </c>
      <c r="FO15" s="23">
        <f>Encadenamiento!FM10</f>
        <v>0</v>
      </c>
    </row>
    <row r="16" spans="1:171" ht="16.5" x14ac:dyDescent="0.2">
      <c r="A16" s="21">
        <f t="shared" si="157"/>
        <v>7</v>
      </c>
      <c r="B16" s="21"/>
      <c r="C16" s="22" t="s">
        <v>13</v>
      </c>
      <c r="D16" s="23">
        <f>Encadenamiento!B11</f>
        <v>64.145459358354827</v>
      </c>
      <c r="E16" s="23">
        <f>Encadenamiento!C11</f>
        <v>65.694205040889017</v>
      </c>
      <c r="F16" s="23">
        <f>Encadenamiento!D11</f>
        <v>66.402018273020431</v>
      </c>
      <c r="G16" s="23">
        <f>Encadenamiento!E11</f>
        <v>66.851485257341935</v>
      </c>
      <c r="H16" s="23">
        <f>Encadenamiento!F11</f>
        <v>68.441253161125431</v>
      </c>
      <c r="I16" s="23">
        <f>Encadenamiento!G11</f>
        <v>69.068068314491043</v>
      </c>
      <c r="J16" s="23">
        <f>Encadenamiento!H11</f>
        <v>69.401672747418914</v>
      </c>
      <c r="K16" s="23">
        <f>Encadenamiento!I11</f>
        <v>69.845060064147759</v>
      </c>
      <c r="L16" s="23">
        <f>Encadenamiento!J11</f>
        <v>70.280782077533573</v>
      </c>
      <c r="M16" s="23">
        <f>Encadenamiento!K11</f>
        <v>70.302682643624451</v>
      </c>
      <c r="N16" s="23">
        <f>Encadenamiento!L11</f>
        <v>70.280782356525833</v>
      </c>
      <c r="O16" s="23">
        <f>Encadenamiento!M11</f>
        <v>70.772806719961395</v>
      </c>
      <c r="P16" s="23">
        <f>Encadenamiento!N11</f>
        <v>71.10613592791411</v>
      </c>
      <c r="Q16" s="23">
        <f>Encadenamiento!O11</f>
        <v>70.968526052338504</v>
      </c>
      <c r="R16" s="23">
        <f>Encadenamiento!P11</f>
        <v>70.759015159291494</v>
      </c>
      <c r="S16" s="23">
        <f>Encadenamiento!Q11</f>
        <v>70.686457538588371</v>
      </c>
      <c r="T16" s="23">
        <f>Encadenamiento!R11</f>
        <v>70.668962073712521</v>
      </c>
      <c r="U16" s="23">
        <f>Encadenamiento!S11</f>
        <v>70.87846349735878</v>
      </c>
      <c r="V16" s="23">
        <f>Encadenamiento!T11</f>
        <v>70.604334841966704</v>
      </c>
      <c r="W16" s="23">
        <f>Encadenamiento!U11</f>
        <v>71.108376437810378</v>
      </c>
      <c r="X16" s="23">
        <f>Encadenamiento!V11</f>
        <v>71.130511702166359</v>
      </c>
      <c r="Y16" s="23">
        <f>Encadenamiento!W11</f>
        <v>71.397676809646981</v>
      </c>
      <c r="Z16" s="23">
        <f>Encadenamiento!X11</f>
        <v>71.237580364565218</v>
      </c>
      <c r="AA16" s="23">
        <f>Encadenamiento!Y11</f>
        <v>71.450934639322696</v>
      </c>
      <c r="AB16" s="23">
        <f>Encadenamiento!Z11</f>
        <v>71.731281995278366</v>
      </c>
      <c r="AC16" s="23">
        <f>Encadenamiento!AA11</f>
        <v>71.971777240680325</v>
      </c>
      <c r="AD16" s="23">
        <f>Encadenamiento!AB11</f>
        <v>72.014144065334705</v>
      </c>
      <c r="AE16" s="23">
        <f>Encadenamiento!AC11</f>
        <v>72.296029826150004</v>
      </c>
      <c r="AF16" s="23">
        <f>Encadenamiento!AD11</f>
        <v>72.183167968529119</v>
      </c>
      <c r="AG16" s="23">
        <f>Encadenamiento!AE11</f>
        <v>72.305826362500838</v>
      </c>
      <c r="AH16" s="23">
        <f>Encadenamiento!AF11</f>
        <v>72.622668295958405</v>
      </c>
      <c r="AI16" s="23">
        <f>Encadenamiento!AG11</f>
        <v>73.418955490075192</v>
      </c>
      <c r="AJ16" s="23">
        <f>Encadenamiento!AH11</f>
        <v>73.921400089710318</v>
      </c>
      <c r="AK16" s="23">
        <f>Encadenamiento!AI11</f>
        <v>74.885987812701046</v>
      </c>
      <c r="AL16" s="23">
        <f>Encadenamiento!AJ11</f>
        <v>75.508733983714336</v>
      </c>
      <c r="AM16" s="23">
        <f>Encadenamiento!AK11</f>
        <v>76.787565866896358</v>
      </c>
      <c r="AN16" s="23">
        <f>Encadenamiento!AL11</f>
        <v>77.197736000281139</v>
      </c>
      <c r="AO16" s="23">
        <f>Encadenamiento!AM11</f>
        <v>78.511327439225482</v>
      </c>
      <c r="AP16" s="23">
        <f>Encadenamiento!AN11</f>
        <v>79.432937413980525</v>
      </c>
      <c r="AQ16" s="23">
        <f>Encadenamiento!AO11</f>
        <v>79.748719096343649</v>
      </c>
      <c r="AR16" s="23">
        <f>Encadenamiento!AP11</f>
        <v>79.810743591768684</v>
      </c>
      <c r="AS16" s="23">
        <f>Encadenamiento!AQ11</f>
        <v>79.969272169981338</v>
      </c>
      <c r="AT16" s="23">
        <f>Encadenamiento!AR11</f>
        <v>80.313352951146712</v>
      </c>
      <c r="AU16" s="23">
        <f>Encadenamiento!AS11</f>
        <v>80.539654761537719</v>
      </c>
      <c r="AV16" s="23">
        <f>Encadenamiento!AT11</f>
        <v>80.647702922620567</v>
      </c>
      <c r="AW16" s="23">
        <f>Encadenamiento!AU11</f>
        <v>81.022743283057693</v>
      </c>
      <c r="AX16" s="23">
        <f>Encadenamiento!AV11</f>
        <v>81.281279532462378</v>
      </c>
      <c r="AY16" s="23">
        <f>Encadenamiento!AW11</f>
        <v>81.717536941454043</v>
      </c>
      <c r="AZ16" s="23">
        <f>Encadenamiento!AX11</f>
        <v>81.75586906657874</v>
      </c>
      <c r="BA16" s="23">
        <f>Encadenamiento!AY11</f>
        <v>82.171034440667455</v>
      </c>
      <c r="BB16" s="23">
        <f>Encadenamiento!AZ11</f>
        <v>82.483774655232196</v>
      </c>
      <c r="BC16" s="23">
        <f>Encadenamiento!BA11</f>
        <v>82.747242510095461</v>
      </c>
      <c r="BD16" s="23">
        <f>Encadenamiento!BB11</f>
        <v>83.149858842395474</v>
      </c>
      <c r="BE16" s="23">
        <f>Encadenamiento!BC11</f>
        <v>83.394769880155806</v>
      </c>
      <c r="BF16" s="23">
        <f>Encadenamiento!BD11</f>
        <v>83.751057651140897</v>
      </c>
      <c r="BG16" s="23">
        <f>Encadenamiento!BE11</f>
        <v>83.776039411933084</v>
      </c>
      <c r="BH16" s="23">
        <f>Encadenamiento!BF11</f>
        <v>83.929528223242258</v>
      </c>
      <c r="BI16" s="23">
        <f>Encadenamiento!BG11</f>
        <v>84.158508154333745</v>
      </c>
      <c r="BJ16" s="23">
        <f>Encadenamiento!BH11</f>
        <v>84.761372837248814</v>
      </c>
      <c r="BK16" s="23">
        <f>Encadenamiento!BI11</f>
        <v>84.956041847189283</v>
      </c>
      <c r="BL16" s="23">
        <f>Encadenamiento!BJ11</f>
        <v>85.43178961913739</v>
      </c>
      <c r="BM16" s="23">
        <f>Encadenamiento!BK11</f>
        <v>86.13891158408174</v>
      </c>
      <c r="BN16" s="23">
        <f>Encadenamiento!BL11</f>
        <v>86.262302150626027</v>
      </c>
      <c r="BO16" s="23">
        <f>Encadenamiento!BM11</f>
        <v>86.468750383552901</v>
      </c>
      <c r="BP16" s="23">
        <f>Encadenamiento!BN11</f>
        <v>86.889812418884659</v>
      </c>
      <c r="BQ16" s="23">
        <f>Encadenamiento!BO11</f>
        <v>87.145887711666248</v>
      </c>
      <c r="BR16" s="23">
        <f>Encadenamiento!BP11</f>
        <v>87.452733579938496</v>
      </c>
      <c r="BS16" s="23">
        <f>Encadenamiento!BQ11</f>
        <v>88.595607475853527</v>
      </c>
      <c r="BT16" s="23">
        <f>Encadenamiento!BR11</f>
        <v>89.615989905503852</v>
      </c>
      <c r="BU16" s="23">
        <f>Encadenamiento!BS11</f>
        <v>89.905436418931984</v>
      </c>
      <c r="BV16" s="23">
        <f>Encadenamiento!BT11</f>
        <v>89.830637402611515</v>
      </c>
      <c r="BW16" s="23">
        <f>Encadenamiento!BU11</f>
        <v>89.891154315028203</v>
      </c>
      <c r="BX16" s="23">
        <f>Encadenamiento!BV11</f>
        <v>90.10195352718965</v>
      </c>
      <c r="BY16" s="23">
        <f>Encadenamiento!BW11</f>
        <v>90.771618242943603</v>
      </c>
      <c r="BZ16" s="23">
        <f>Encadenamiento!BX11</f>
        <v>91.112122574970002</v>
      </c>
      <c r="CA16" s="23">
        <f>Encadenamiento!BY11</f>
        <v>91.439906089834466</v>
      </c>
      <c r="CB16" s="23">
        <f>Encadenamiento!BZ11</f>
        <v>91.71687926178042</v>
      </c>
      <c r="CC16" s="23">
        <f>Encadenamiento!CA11</f>
        <v>92.68523472865273</v>
      </c>
      <c r="CD16" s="23">
        <f>Encadenamiento!CB11</f>
        <v>93.325987691153756</v>
      </c>
      <c r="CE16" s="23">
        <f>Encadenamiento!CC11</f>
        <v>93.151046984142255</v>
      </c>
      <c r="CF16" s="23">
        <f>Encadenamiento!CD11</f>
        <v>92.831395079378964</v>
      </c>
      <c r="CG16" s="23">
        <f>Encadenamiento!CE11</f>
        <v>92.80419094502318</v>
      </c>
      <c r="CH16" s="23">
        <f>Encadenamiento!CF11</f>
        <v>93.477591506436283</v>
      </c>
      <c r="CI16" s="23">
        <f>Encadenamiento!CG11</f>
        <v>94.170977848506055</v>
      </c>
      <c r="CJ16" s="23">
        <f>Encadenamiento!CH11</f>
        <v>94.964150832808656</v>
      </c>
      <c r="CK16" s="23">
        <f>Encadenamiento!CI11</f>
        <v>95.207938707811252</v>
      </c>
      <c r="CL16" s="23">
        <f>Encadenamiento!CJ11</f>
        <v>94.95823654725821</v>
      </c>
      <c r="CM16" s="23">
        <f>Encadenamiento!CK11</f>
        <v>94.418735398713537</v>
      </c>
      <c r="CN16" s="23">
        <f>Encadenamiento!CL11</f>
        <v>94.659408555138143</v>
      </c>
      <c r="CO16" s="23">
        <f>Encadenamiento!CM11</f>
        <v>94.675656147665151</v>
      </c>
      <c r="CP16" s="23">
        <f>Encadenamiento!CN11</f>
        <v>95.089034043770013</v>
      </c>
      <c r="CQ16" s="23">
        <f>Encadenamiento!CO11</f>
        <v>95.1272935542966</v>
      </c>
      <c r="CR16" s="23">
        <f>Encadenamiento!CP11</f>
        <v>95.489471646790079</v>
      </c>
      <c r="CS16" s="23">
        <f>Encadenamiento!CQ11</f>
        <v>95.557865922009313</v>
      </c>
      <c r="CT16" s="23">
        <f>Encadenamiento!CR11</f>
        <v>95.44837843947397</v>
      </c>
      <c r="CU16" s="23">
        <f>Encadenamiento!CS11</f>
        <v>95.501012704572318</v>
      </c>
      <c r="CV16" s="23">
        <f>Encadenamiento!CT11</f>
        <v>95.941752979462265</v>
      </c>
      <c r="CW16" s="23">
        <f>Encadenamiento!CU11</f>
        <v>96.376074383118819</v>
      </c>
      <c r="CX16" s="23">
        <f>Encadenamiento!CV11</f>
        <v>96.486983463143986</v>
      </c>
      <c r="CY16" s="23">
        <f>Encadenamiento!CW11</f>
        <v>96.461475016246212</v>
      </c>
      <c r="CZ16" s="23">
        <f>Encadenamiento!CX11</f>
        <v>97.240697451237409</v>
      </c>
      <c r="DA16" s="23">
        <f>Encadenamiento!CY11</f>
        <v>96.95201497474271</v>
      </c>
      <c r="DB16" s="23">
        <f>Encadenamiento!CZ11</f>
        <v>96.661033113860995</v>
      </c>
      <c r="DC16" s="23">
        <f>Encadenamiento!DA11</f>
        <v>96.915265799738393</v>
      </c>
      <c r="DD16" s="23">
        <f>Encadenamiento!DB11</f>
        <v>97.101520163532243</v>
      </c>
      <c r="DE16" s="23">
        <f>Encadenamiento!DC11</f>
        <v>97.426956598886832</v>
      </c>
      <c r="DF16" s="23">
        <f>Encadenamiento!DD11</f>
        <v>97.75546027369262</v>
      </c>
      <c r="DG16" s="23">
        <f>Encadenamiento!DE11</f>
        <v>98.125109606780597</v>
      </c>
      <c r="DH16" s="23">
        <f>Encadenamiento!DF11</f>
        <v>98.371810343288459</v>
      </c>
      <c r="DI16" s="23">
        <f>Encadenamiento!DG11</f>
        <v>98.364859032012106</v>
      </c>
      <c r="DJ16" s="23">
        <f>Encadenamiento!DH11</f>
        <v>98.191129826349368</v>
      </c>
      <c r="DK16" s="23">
        <f>Encadenamiento!DI11</f>
        <v>98.093624139544403</v>
      </c>
      <c r="DL16" s="23">
        <f>Encadenamiento!DJ11</f>
        <v>98.261944333259237</v>
      </c>
      <c r="DM16" s="23">
        <f>Encadenamiento!DK11</f>
        <v>98.442640299020397</v>
      </c>
      <c r="DN16" s="23">
        <f>Encadenamiento!DL11</f>
        <v>98.792914951047706</v>
      </c>
      <c r="DO16" s="23">
        <f>Encadenamiento!DM11</f>
        <v>98.979962305839834</v>
      </c>
      <c r="DP16" s="23">
        <f>Encadenamiento!DN11</f>
        <v>99.745461357514898</v>
      </c>
      <c r="DQ16" s="23">
        <f>Encadenamiento!DO11</f>
        <v>99.147926401795687</v>
      </c>
      <c r="DR16" s="23">
        <f>Encadenamiento!DP11</f>
        <v>99.187819289389793</v>
      </c>
      <c r="DS16" s="23">
        <f>Encadenamiento!DQ11</f>
        <v>99.953490986700004</v>
      </c>
      <c r="DT16" s="23">
        <f>Encadenamiento!DR11</f>
        <v>100.02086894700004</v>
      </c>
      <c r="DU16" s="23">
        <f>Encadenamiento!DS11</f>
        <v>100.51297361590692</v>
      </c>
      <c r="DV16" s="23">
        <f>Encadenamiento!DT11</f>
        <v>100.49660770029993</v>
      </c>
      <c r="DW16" s="23">
        <f>Encadenamiento!DU11</f>
        <v>100.33392258039999</v>
      </c>
      <c r="DX16" s="23">
        <f>Encadenamiento!DV11</f>
        <v>100.39280239109998</v>
      </c>
      <c r="DY16" s="23">
        <f>Encadenamiento!DW11</f>
        <v>100.44862184030002</v>
      </c>
      <c r="DZ16" s="23">
        <f>Encadenamiento!DX11</f>
        <v>100.37988606100004</v>
      </c>
      <c r="EA16" s="23">
        <f>Encadenamiento!DY11</f>
        <v>100.46576235050003</v>
      </c>
      <c r="EB16" s="23">
        <f>Encadenamiento!DZ11</f>
        <v>100.34535456759998</v>
      </c>
      <c r="EC16" s="23">
        <f>Encadenamiento!EA11</f>
        <v>100.60878101829999</v>
      </c>
      <c r="ED16" s="23">
        <f>Encadenamiento!EB11</f>
        <v>100.80377089970001</v>
      </c>
      <c r="EE16" s="23">
        <f>Encadenamiento!EC11</f>
        <v>101.13140662290003</v>
      </c>
      <c r="EF16" s="23">
        <f>Encadenamiento!ED11</f>
        <v>101.30886216559998</v>
      </c>
      <c r="EG16" s="23">
        <f>Encadenamiento!EE11</f>
        <v>101.1079756255</v>
      </c>
      <c r="EH16" s="23">
        <f>Encadenamiento!EF11</f>
        <v>101.11678136149997</v>
      </c>
      <c r="EI16" s="23">
        <f>Encadenamiento!EG11</f>
        <v>101.30500713710003</v>
      </c>
      <c r="EJ16" s="23">
        <f>Encadenamiento!EH11</f>
        <v>101.71222043829997</v>
      </c>
      <c r="EK16" s="23">
        <f>Encadenamiento!EI11</f>
        <v>101.73896106839992</v>
      </c>
      <c r="EL16" s="23">
        <f>Encadenamiento!EJ11</f>
        <v>101.85795197300001</v>
      </c>
      <c r="EM16" s="23">
        <f>Encadenamiento!EK11</f>
        <v>102.29836625679999</v>
      </c>
      <c r="EN16" s="23">
        <f>Encadenamiento!EL11</f>
        <v>102.04410666040002</v>
      </c>
      <c r="EO16" s="23">
        <f>Encadenamiento!EM11</f>
        <v>102.76865475909996</v>
      </c>
      <c r="EP16" s="23">
        <f>Encadenamiento!EN11</f>
        <v>102.65049737179999</v>
      </c>
      <c r="EQ16" s="23">
        <f>Encadenamiento!EO11</f>
        <v>101.90579644839998</v>
      </c>
      <c r="ER16" s="23">
        <f>Encadenamiento!EP11</f>
        <v>102.109925538</v>
      </c>
      <c r="ES16" s="23">
        <f>Encadenamiento!EQ11</f>
        <v>102.36350878940002</v>
      </c>
      <c r="ET16" s="23">
        <f>Encadenamiento!ER11</f>
        <v>102.32234341930003</v>
      </c>
      <c r="EU16" s="23">
        <f>Encadenamiento!ES11</f>
        <v>102.70729448190001</v>
      </c>
      <c r="EV16" s="23">
        <f>Encadenamiento!ET11</f>
        <v>103.23675947190002</v>
      </c>
      <c r="EW16" s="23">
        <f>Encadenamiento!EU11</f>
        <v>103.38414766710002</v>
      </c>
      <c r="EX16" s="23">
        <f>Encadenamiento!EV11</f>
        <v>102.95774982590005</v>
      </c>
      <c r="EY16" s="23">
        <f>Encadenamiento!EW11</f>
        <v>102.72886048460002</v>
      </c>
      <c r="EZ16" s="23">
        <f>Encadenamiento!EX11</f>
        <v>102.34308767270001</v>
      </c>
      <c r="FA16" s="23">
        <f>Encadenamiento!EY11</f>
        <v>102.73224627820008</v>
      </c>
      <c r="FB16" s="23">
        <f>Encadenamiento!EZ11</f>
        <v>102.61108094910001</v>
      </c>
      <c r="FC16" s="23">
        <f>Encadenamiento!FA11</f>
        <v>102.92533289390003</v>
      </c>
      <c r="FD16" s="23">
        <f>Encadenamiento!FB11</f>
        <v>103.30376136290003</v>
      </c>
      <c r="FE16" s="23">
        <f>Encadenamiento!FC11</f>
        <v>103.60109854529996</v>
      </c>
      <c r="FF16" s="23">
        <f>Encadenamiento!FD11</f>
        <v>103.5056903049</v>
      </c>
      <c r="FG16" s="23">
        <f>Encadenamiento!FE11</f>
        <v>103.6801000761</v>
      </c>
      <c r="FH16" s="23">
        <f>Encadenamiento!FF11</f>
        <v>0</v>
      </c>
      <c r="FI16" s="23">
        <f>Encadenamiento!FG11</f>
        <v>0</v>
      </c>
      <c r="FJ16" s="23">
        <f>Encadenamiento!FH11</f>
        <v>0</v>
      </c>
      <c r="FK16" s="23">
        <f>Encadenamiento!FI11</f>
        <v>0</v>
      </c>
      <c r="FL16" s="23">
        <f>Encadenamiento!FJ11</f>
        <v>0</v>
      </c>
      <c r="FM16" s="23">
        <f>Encadenamiento!FK11</f>
        <v>0</v>
      </c>
      <c r="FN16" s="23">
        <f>Encadenamiento!FL11</f>
        <v>0</v>
      </c>
      <c r="FO16" s="23">
        <f>Encadenamiento!FM11</f>
        <v>0</v>
      </c>
    </row>
    <row r="17" spans="1:171" ht="16.5" x14ac:dyDescent="0.2">
      <c r="A17" s="21">
        <f t="shared" si="157"/>
        <v>8</v>
      </c>
      <c r="B17" s="21"/>
      <c r="C17" s="22" t="s">
        <v>14</v>
      </c>
      <c r="D17" s="23">
        <f>Encadenamiento!B12</f>
        <v>72.389765383003351</v>
      </c>
      <c r="E17" s="23">
        <f>Encadenamiento!C12</f>
        <v>74.083642345223538</v>
      </c>
      <c r="F17" s="23">
        <f>Encadenamiento!D12</f>
        <v>75.115947967826784</v>
      </c>
      <c r="G17" s="23">
        <f>Encadenamiento!E12</f>
        <v>75.645198230403849</v>
      </c>
      <c r="H17" s="23">
        <f>Encadenamiento!F12</f>
        <v>76.768770022750502</v>
      </c>
      <c r="I17" s="23">
        <f>Encadenamiento!G12</f>
        <v>77.173386997970852</v>
      </c>
      <c r="J17" s="23">
        <f>Encadenamiento!H12</f>
        <v>77.312484219085775</v>
      </c>
      <c r="K17" s="23">
        <f>Encadenamiento!I12</f>
        <v>77.562670983819984</v>
      </c>
      <c r="L17" s="23">
        <f>Encadenamiento!J12</f>
        <v>77.918130337418987</v>
      </c>
      <c r="M17" s="23">
        <f>Encadenamiento!K12</f>
        <v>78.016590836456018</v>
      </c>
      <c r="N17" s="23">
        <f>Encadenamiento!L12</f>
        <v>77.946570475142721</v>
      </c>
      <c r="O17" s="23">
        <f>Encadenamiento!M12</f>
        <v>78.489685254532702</v>
      </c>
      <c r="P17" s="23">
        <f>Encadenamiento!N12</f>
        <v>78.903530872877425</v>
      </c>
      <c r="Q17" s="23">
        <f>Encadenamiento!O12</f>
        <v>78.770140357290089</v>
      </c>
      <c r="R17" s="23">
        <f>Encadenamiento!P12</f>
        <v>78.591443932575487</v>
      </c>
      <c r="S17" s="23">
        <f>Encadenamiento!Q12</f>
        <v>78.386107862582449</v>
      </c>
      <c r="T17" s="23">
        <f>Encadenamiento!R12</f>
        <v>77.909710913102629</v>
      </c>
      <c r="U17" s="23">
        <f>Encadenamiento!S12</f>
        <v>77.934820883494069</v>
      </c>
      <c r="V17" s="23">
        <f>Encadenamiento!T12</f>
        <v>77.943244707602076</v>
      </c>
      <c r="W17" s="23">
        <f>Encadenamiento!U12</f>
        <v>78.135070990451197</v>
      </c>
      <c r="X17" s="23">
        <f>Encadenamiento!V12</f>
        <v>78.048415756511446</v>
      </c>
      <c r="Y17" s="23">
        <f>Encadenamiento!W12</f>
        <v>78.029064254851306</v>
      </c>
      <c r="Z17" s="23">
        <f>Encadenamiento!X12</f>
        <v>78.02779642486199</v>
      </c>
      <c r="AA17" s="23">
        <f>Encadenamiento!Y12</f>
        <v>78.057671849121277</v>
      </c>
      <c r="AB17" s="23">
        <f>Encadenamiento!Z12</f>
        <v>78.173944614217177</v>
      </c>
      <c r="AC17" s="23">
        <f>Encadenamiento!AA12</f>
        <v>78.38575413344239</v>
      </c>
      <c r="AD17" s="23">
        <f>Encadenamiento!AB12</f>
        <v>78.507939564550867</v>
      </c>
      <c r="AE17" s="23">
        <f>Encadenamiento!AC12</f>
        <v>78.571962956009557</v>
      </c>
      <c r="AF17" s="23">
        <f>Encadenamiento!AD12</f>
        <v>78.478546871272997</v>
      </c>
      <c r="AG17" s="23">
        <f>Encadenamiento!AE12</f>
        <v>78.341016981511629</v>
      </c>
      <c r="AH17" s="23">
        <f>Encadenamiento!AF12</f>
        <v>78.57231235196565</v>
      </c>
      <c r="AI17" s="23">
        <f>Encadenamiento!AG12</f>
        <v>78.939541033774049</v>
      </c>
      <c r="AJ17" s="23">
        <f>Encadenamiento!AH12</f>
        <v>79.197591399174328</v>
      </c>
      <c r="AK17" s="23">
        <f>Encadenamiento!AI12</f>
        <v>79.299094393967223</v>
      </c>
      <c r="AL17" s="23">
        <f>Encadenamiento!AJ12</f>
        <v>79.723155762083266</v>
      </c>
      <c r="AM17" s="23">
        <f>Encadenamiento!AK12</f>
        <v>80.926191693405443</v>
      </c>
      <c r="AN17" s="23">
        <f>Encadenamiento!AL12</f>
        <v>82.046122756837775</v>
      </c>
      <c r="AO17" s="23">
        <f>Encadenamiento!AM12</f>
        <v>82.918895832124036</v>
      </c>
      <c r="AP17" s="23">
        <f>Encadenamiento!AN12</f>
        <v>83.843827896919365</v>
      </c>
      <c r="AQ17" s="23">
        <f>Encadenamiento!AO12</f>
        <v>84.044596521601036</v>
      </c>
      <c r="AR17" s="23">
        <f>Encadenamiento!AP12</f>
        <v>83.986005780235544</v>
      </c>
      <c r="AS17" s="23">
        <f>Encadenamiento!AQ12</f>
        <v>83.903788092516393</v>
      </c>
      <c r="AT17" s="23">
        <f>Encadenamiento!AR12</f>
        <v>84.231287906046234</v>
      </c>
      <c r="AU17" s="23">
        <f>Encadenamiento!AS12</f>
        <v>84.682498671974017</v>
      </c>
      <c r="AV17" s="23">
        <f>Encadenamiento!AT12</f>
        <v>84.747800474418923</v>
      </c>
      <c r="AW17" s="23">
        <f>Encadenamiento!AU12</f>
        <v>84.87056001030389</v>
      </c>
      <c r="AX17" s="23">
        <f>Encadenamiento!AV12</f>
        <v>84.930862934313595</v>
      </c>
      <c r="AY17" s="23">
        <f>Encadenamiento!AW12</f>
        <v>85.177512947656851</v>
      </c>
      <c r="AZ17" s="23">
        <f>Encadenamiento!AX12</f>
        <v>85.123639585256413</v>
      </c>
      <c r="BA17" s="23">
        <f>Encadenamiento!AY12</f>
        <v>85.375228085398959</v>
      </c>
      <c r="BB17" s="23">
        <f>Encadenamiento!AZ12</f>
        <v>85.73674207106194</v>
      </c>
      <c r="BC17" s="23">
        <f>Encadenamiento!BA12</f>
        <v>85.695146416580045</v>
      </c>
      <c r="BD17" s="23">
        <f>Encadenamiento!BB12</f>
        <v>85.9624413903218</v>
      </c>
      <c r="BE17" s="23">
        <f>Encadenamiento!BC12</f>
        <v>86.081230995361324</v>
      </c>
      <c r="BF17" s="23">
        <f>Encadenamiento!BD12</f>
        <v>86.185527798593355</v>
      </c>
      <c r="BG17" s="23">
        <f>Encadenamiento!BE12</f>
        <v>86.171187998980955</v>
      </c>
      <c r="BH17" s="23">
        <f>Encadenamiento!BF12</f>
        <v>86.078659961514276</v>
      </c>
      <c r="BI17" s="23">
        <f>Encadenamiento!BG12</f>
        <v>86.241212268803295</v>
      </c>
      <c r="BJ17" s="23">
        <f>Encadenamiento!BH12</f>
        <v>86.31286179640874</v>
      </c>
      <c r="BK17" s="23">
        <f>Encadenamiento!BI12</f>
        <v>86.471966352252693</v>
      </c>
      <c r="BL17" s="23">
        <f>Encadenamiento!BJ12</f>
        <v>86.469067142051898</v>
      </c>
      <c r="BM17" s="23">
        <f>Encadenamiento!BK12</f>
        <v>86.657437668106937</v>
      </c>
      <c r="BN17" s="23">
        <f>Encadenamiento!BL12</f>
        <v>86.964252383438676</v>
      </c>
      <c r="BO17" s="23">
        <f>Encadenamiento!BM12</f>
        <v>86.89477676449556</v>
      </c>
      <c r="BP17" s="23">
        <f>Encadenamiento!BN12</f>
        <v>87.672285414246801</v>
      </c>
      <c r="BQ17" s="23">
        <f>Encadenamiento!BO12</f>
        <v>87.570259032078624</v>
      </c>
      <c r="BR17" s="23">
        <f>Encadenamiento!BP12</f>
        <v>87.911298123708391</v>
      </c>
      <c r="BS17" s="23">
        <f>Encadenamiento!BQ12</f>
        <v>88.172458218465067</v>
      </c>
      <c r="BT17" s="23">
        <f>Encadenamiento!BR12</f>
        <v>88.750868168185121</v>
      </c>
      <c r="BU17" s="23">
        <f>Encadenamiento!BS12</f>
        <v>88.926101291511827</v>
      </c>
      <c r="BV17" s="23">
        <f>Encadenamiento!BT12</f>
        <v>88.962704439563709</v>
      </c>
      <c r="BW17" s="23">
        <f>Encadenamiento!BU12</f>
        <v>89.411977603816808</v>
      </c>
      <c r="BX17" s="23">
        <f>Encadenamiento!BV12</f>
        <v>89.104058571626751</v>
      </c>
      <c r="BY17" s="23">
        <f>Encadenamiento!BW12</f>
        <v>89.261967293328269</v>
      </c>
      <c r="BZ17" s="23">
        <f>Encadenamiento!BX12</f>
        <v>90.336988423702024</v>
      </c>
      <c r="CA17" s="23">
        <f>Encadenamiento!BY12</f>
        <v>91.392485114067469</v>
      </c>
      <c r="CB17" s="23">
        <f>Encadenamiento!BZ12</f>
        <v>91.65169074127823</v>
      </c>
      <c r="CC17" s="23">
        <f>Encadenamiento!CA12</f>
        <v>91.942691783139608</v>
      </c>
      <c r="CD17" s="23">
        <f>Encadenamiento!CB12</f>
        <v>91.999304888253846</v>
      </c>
      <c r="CE17" s="23">
        <f>Encadenamiento!CC12</f>
        <v>92.181727943033906</v>
      </c>
      <c r="CF17" s="23">
        <f>Encadenamiento!CD12</f>
        <v>92.100982530093702</v>
      </c>
      <c r="CG17" s="23">
        <f>Encadenamiento!CE12</f>
        <v>93.241710494664403</v>
      </c>
      <c r="CH17" s="23">
        <f>Encadenamiento!CF12</f>
        <v>93.499365385523348</v>
      </c>
      <c r="CI17" s="23">
        <f>Encadenamiento!CG12</f>
        <v>94.377354841252654</v>
      </c>
      <c r="CJ17" s="23">
        <f>Encadenamiento!CH12</f>
        <v>94.423408295591358</v>
      </c>
      <c r="CK17" s="23">
        <f>Encadenamiento!CI12</f>
        <v>94.887259767785338</v>
      </c>
      <c r="CL17" s="23">
        <f>Encadenamiento!CJ12</f>
        <v>95.06984670576648</v>
      </c>
      <c r="CM17" s="23">
        <f>Encadenamiento!CK12</f>
        <v>94.819792292776</v>
      </c>
      <c r="CN17" s="23">
        <f>Encadenamiento!CL12</f>
        <v>95.15885849330742</v>
      </c>
      <c r="CO17" s="23">
        <f>Encadenamiento!CM12</f>
        <v>95.314101113668102</v>
      </c>
      <c r="CP17" s="23">
        <f>Encadenamiento!CN12</f>
        <v>95.806375642101315</v>
      </c>
      <c r="CQ17" s="23">
        <f>Encadenamiento!CO12</f>
        <v>95.886892673869994</v>
      </c>
      <c r="CR17" s="23">
        <f>Encadenamiento!CP12</f>
        <v>95.879778478265436</v>
      </c>
      <c r="CS17" s="23">
        <f>Encadenamiento!CQ12</f>
        <v>95.796557402414919</v>
      </c>
      <c r="CT17" s="23">
        <f>Encadenamiento!CR12</f>
        <v>96.205507651337271</v>
      </c>
      <c r="CU17" s="23">
        <f>Encadenamiento!CS12</f>
        <v>97.208070280669588</v>
      </c>
      <c r="CV17" s="23">
        <f>Encadenamiento!CT12</f>
        <v>97.089123890221657</v>
      </c>
      <c r="CW17" s="23">
        <f>Encadenamiento!CU12</f>
        <v>97.159609308661445</v>
      </c>
      <c r="CX17" s="23">
        <f>Encadenamiento!CV12</f>
        <v>97.714352734919373</v>
      </c>
      <c r="CY17" s="23">
        <f>Encadenamiento!CW12</f>
        <v>97.975879114311269</v>
      </c>
      <c r="CZ17" s="23">
        <f>Encadenamiento!CX12</f>
        <v>98.215220968271424</v>
      </c>
      <c r="DA17" s="23">
        <f>Encadenamiento!CY12</f>
        <v>97.922627682869376</v>
      </c>
      <c r="DB17" s="23">
        <f>Encadenamiento!CZ12</f>
        <v>97.872467992421917</v>
      </c>
      <c r="DC17" s="23">
        <f>Encadenamiento!DA12</f>
        <v>97.730358161649491</v>
      </c>
      <c r="DD17" s="23">
        <f>Encadenamiento!DB12</f>
        <v>97.607065539018294</v>
      </c>
      <c r="DE17" s="23">
        <f>Encadenamiento!DC12</f>
        <v>97.994960042368746</v>
      </c>
      <c r="DF17" s="23">
        <f>Encadenamiento!DD12</f>
        <v>98.107336691939608</v>
      </c>
      <c r="DG17" s="23">
        <f>Encadenamiento!DE12</f>
        <v>98.619591425895834</v>
      </c>
      <c r="DH17" s="23">
        <f>Encadenamiento!DF12</f>
        <v>98.792136948990716</v>
      </c>
      <c r="DI17" s="23">
        <f>Encadenamiento!DG12</f>
        <v>98.598519890190502</v>
      </c>
      <c r="DJ17" s="23">
        <f>Encadenamiento!DH12</f>
        <v>98.569801157599528</v>
      </c>
      <c r="DK17" s="23">
        <f>Encadenamiento!DI12</f>
        <v>98.575601917747747</v>
      </c>
      <c r="DL17" s="23">
        <f>Encadenamiento!DJ12</f>
        <v>99.011488326698995</v>
      </c>
      <c r="DM17" s="23">
        <f>Encadenamiento!DK12</f>
        <v>99.259972474872626</v>
      </c>
      <c r="DN17" s="23">
        <f>Encadenamiento!DL12</f>
        <v>98.991026442869796</v>
      </c>
      <c r="DO17" s="23">
        <f>Encadenamiento!DM12</f>
        <v>99.274986471932948</v>
      </c>
      <c r="DP17" s="23">
        <f>Encadenamiento!DN12</f>
        <v>99.359045244002601</v>
      </c>
      <c r="DQ17" s="23">
        <f>Encadenamiento!DO12</f>
        <v>99.458157796561679</v>
      </c>
      <c r="DR17" s="23">
        <f>Encadenamiento!DP12</f>
        <v>99.468697567903845</v>
      </c>
      <c r="DS17" s="23">
        <f>Encadenamiento!DQ12</f>
        <v>100.43148146759999</v>
      </c>
      <c r="DT17" s="23">
        <f>Encadenamiento!DR12</f>
        <v>100.3939226784</v>
      </c>
      <c r="DU17" s="23">
        <f>Encadenamiento!DS12</f>
        <v>100.24737451749223</v>
      </c>
      <c r="DV17" s="23">
        <f>Encadenamiento!DT12</f>
        <v>100.39714143360003</v>
      </c>
      <c r="DW17" s="23">
        <f>Encadenamiento!DU12</f>
        <v>100.52067771170002</v>
      </c>
      <c r="DX17" s="23">
        <f>Encadenamiento!DV12</f>
        <v>100.47097413270008</v>
      </c>
      <c r="DY17" s="23">
        <f>Encadenamiento!DW12</f>
        <v>100.64016245140002</v>
      </c>
      <c r="DZ17" s="23">
        <f>Encadenamiento!DX12</f>
        <v>100.53373868159997</v>
      </c>
      <c r="EA17" s="23">
        <f>Encadenamiento!DY12</f>
        <v>100.58308068209995</v>
      </c>
      <c r="EB17" s="23">
        <f>Encadenamiento!DZ12</f>
        <v>100.71454380910001</v>
      </c>
      <c r="EC17" s="23">
        <f>Encadenamiento!EA12</f>
        <v>100.51627888339998</v>
      </c>
      <c r="ED17" s="23">
        <f>Encadenamiento!EB12</f>
        <v>100.56393218000002</v>
      </c>
      <c r="EE17" s="23">
        <f>Encadenamiento!EC12</f>
        <v>100.9782513983</v>
      </c>
      <c r="EF17" s="23">
        <f>Encadenamiento!ED12</f>
        <v>100.98148458920001</v>
      </c>
      <c r="EG17" s="23">
        <f>Encadenamiento!EE12</f>
        <v>101.15828323129999</v>
      </c>
      <c r="EH17" s="23">
        <f>Encadenamiento!EF12</f>
        <v>101.14214930730004</v>
      </c>
      <c r="EI17" s="23">
        <f>Encadenamiento!EG12</f>
        <v>101.42051046690001</v>
      </c>
      <c r="EJ17" s="23">
        <f>Encadenamiento!EH12</f>
        <v>101.51446211089998</v>
      </c>
      <c r="EK17" s="23">
        <f>Encadenamiento!EI12</f>
        <v>101.7729576526</v>
      </c>
      <c r="EL17" s="23">
        <f>Encadenamiento!EJ12</f>
        <v>101.56696381119997</v>
      </c>
      <c r="EM17" s="23">
        <f>Encadenamiento!EK12</f>
        <v>101.6516871151</v>
      </c>
      <c r="EN17" s="23">
        <f>Encadenamiento!EL12</f>
        <v>101.27772998239999</v>
      </c>
      <c r="EO17" s="23">
        <f>Encadenamiento!EM12</f>
        <v>101.60342160319995</v>
      </c>
      <c r="EP17" s="23">
        <f>Encadenamiento!EN12</f>
        <v>102.8015700565</v>
      </c>
      <c r="EQ17" s="23">
        <f>Encadenamiento!EO12</f>
        <v>102.17343613859998</v>
      </c>
      <c r="ER17" s="23">
        <f>Encadenamiento!EP12</f>
        <v>101.3054014093</v>
      </c>
      <c r="ES17" s="23">
        <f>Encadenamiento!EQ12</f>
        <v>101.45245045859998</v>
      </c>
      <c r="ET17" s="23">
        <f>Encadenamiento!ER12</f>
        <v>101.55772582740001</v>
      </c>
      <c r="EU17" s="23">
        <f>Encadenamiento!ES12</f>
        <v>101.89322965380001</v>
      </c>
      <c r="EV17" s="23">
        <f>Encadenamiento!ET12</f>
        <v>102.0045623445</v>
      </c>
      <c r="EW17" s="23">
        <f>Encadenamiento!EU12</f>
        <v>101.9714695804</v>
      </c>
      <c r="EX17" s="23">
        <f>Encadenamiento!EV12</f>
        <v>101.94552915640001</v>
      </c>
      <c r="EY17" s="23">
        <f>Encadenamiento!EW12</f>
        <v>101.8342685591</v>
      </c>
      <c r="EZ17" s="23">
        <f>Encadenamiento!EX12</f>
        <v>101.63318692870003</v>
      </c>
      <c r="FA17" s="23">
        <f>Encadenamiento!EY12</f>
        <v>101.67004691290002</v>
      </c>
      <c r="FB17" s="23">
        <f>Encadenamiento!EZ12</f>
        <v>101.78877145760002</v>
      </c>
      <c r="FC17" s="23">
        <f>Encadenamiento!FA12</f>
        <v>101.88086900510005</v>
      </c>
      <c r="FD17" s="23">
        <f>Encadenamiento!FB12</f>
        <v>101.83812206130003</v>
      </c>
      <c r="FE17" s="23">
        <f>Encadenamiento!FC12</f>
        <v>102.09016271810002</v>
      </c>
      <c r="FF17" s="23">
        <f>Encadenamiento!FD12</f>
        <v>102.3532474221</v>
      </c>
      <c r="FG17" s="23">
        <f>Encadenamiento!FE12</f>
        <v>102.78043358470001</v>
      </c>
      <c r="FH17" s="23">
        <f>Encadenamiento!FF12</f>
        <v>0</v>
      </c>
      <c r="FI17" s="23">
        <f>Encadenamiento!FG12</f>
        <v>0</v>
      </c>
      <c r="FJ17" s="23">
        <f>Encadenamiento!FH12</f>
        <v>0</v>
      </c>
      <c r="FK17" s="23">
        <f>Encadenamiento!FI12</f>
        <v>0</v>
      </c>
      <c r="FL17" s="23">
        <f>Encadenamiento!FJ12</f>
        <v>0</v>
      </c>
      <c r="FM17" s="23">
        <f>Encadenamiento!FK12</f>
        <v>0</v>
      </c>
      <c r="FN17" s="23">
        <f>Encadenamiento!FL12</f>
        <v>0</v>
      </c>
      <c r="FO17" s="23">
        <f>Encadenamiento!FM12</f>
        <v>0</v>
      </c>
    </row>
    <row r="18" spans="1:171" ht="17.25" thickBot="1" x14ac:dyDescent="0.25">
      <c r="A18" s="21">
        <f t="shared" si="157"/>
        <v>9</v>
      </c>
      <c r="B18" s="21"/>
      <c r="C18" s="22" t="s">
        <v>15</v>
      </c>
      <c r="D18" s="23">
        <f>Encadenamiento!B13</f>
        <v>74.549791888855196</v>
      </c>
      <c r="E18" s="23">
        <f>Encadenamiento!C13</f>
        <v>75.475114823207193</v>
      </c>
      <c r="F18" s="23">
        <f>Encadenamiento!D13</f>
        <v>78.05545355614845</v>
      </c>
      <c r="G18" s="23">
        <f>Encadenamiento!E13</f>
        <v>79.414827068295907</v>
      </c>
      <c r="H18" s="23">
        <f>Encadenamiento!F13</f>
        <v>80.625413852809217</v>
      </c>
      <c r="I18" s="23">
        <f>Encadenamiento!G13</f>
        <v>81.390115890496389</v>
      </c>
      <c r="J18" s="23">
        <f>Encadenamiento!H13</f>
        <v>81.722456852201802</v>
      </c>
      <c r="K18" s="23">
        <f>Encadenamiento!I13</f>
        <v>82.302576825022427</v>
      </c>
      <c r="L18" s="23">
        <f>Encadenamiento!J13</f>
        <v>84.286108330420831</v>
      </c>
      <c r="M18" s="23">
        <f>Encadenamiento!K13</f>
        <v>84.675791292971681</v>
      </c>
      <c r="N18" s="23">
        <f>Encadenamiento!L13</f>
        <v>84.575130701296857</v>
      </c>
      <c r="O18" s="23">
        <f>Encadenamiento!M13</f>
        <v>84.094005397001595</v>
      </c>
      <c r="P18" s="23">
        <f>Encadenamiento!N13</f>
        <v>82.775516971498661</v>
      </c>
      <c r="Q18" s="23">
        <f>Encadenamiento!O13</f>
        <v>81.718812014467204</v>
      </c>
      <c r="R18" s="23">
        <f>Encadenamiento!P13</f>
        <v>81.701872401677619</v>
      </c>
      <c r="S18" s="23">
        <f>Encadenamiento!Q13</f>
        <v>81.569506782190061</v>
      </c>
      <c r="T18" s="23">
        <f>Encadenamiento!R13</f>
        <v>81.27463531296587</v>
      </c>
      <c r="U18" s="23">
        <f>Encadenamiento!S13</f>
        <v>80.549985189622461</v>
      </c>
      <c r="V18" s="23">
        <f>Encadenamiento!T13</f>
        <v>80.376284760608414</v>
      </c>
      <c r="W18" s="23">
        <f>Encadenamiento!U13</f>
        <v>80.243217698039359</v>
      </c>
      <c r="X18" s="23">
        <f>Encadenamiento!V13</f>
        <v>79.97720255965659</v>
      </c>
      <c r="Y18" s="23">
        <f>Encadenamiento!W13</f>
        <v>79.818410792113269</v>
      </c>
      <c r="Z18" s="23">
        <f>Encadenamiento!X13</f>
        <v>80.372354842566679</v>
      </c>
      <c r="AA18" s="23">
        <f>Encadenamiento!Y13</f>
        <v>80.511565539064321</v>
      </c>
      <c r="AB18" s="23">
        <f>Encadenamiento!Z13</f>
        <v>80.572790975499331</v>
      </c>
      <c r="AC18" s="23">
        <f>Encadenamiento!AA13</f>
        <v>80.630488999383388</v>
      </c>
      <c r="AD18" s="23">
        <f>Encadenamiento!AB13</f>
        <v>80.997356714037537</v>
      </c>
      <c r="AE18" s="23">
        <f>Encadenamiento!AC13</f>
        <v>81.075136559782379</v>
      </c>
      <c r="AF18" s="23">
        <f>Encadenamiento!AD13</f>
        <v>81.144466927340787</v>
      </c>
      <c r="AG18" s="23">
        <f>Encadenamiento!AE13</f>
        <v>81.178491131062614</v>
      </c>
      <c r="AH18" s="23">
        <f>Encadenamiento!AF13</f>
        <v>80.859861276792529</v>
      </c>
      <c r="AI18" s="23">
        <f>Encadenamiento!AG13</f>
        <v>80.752529203284865</v>
      </c>
      <c r="AJ18" s="23">
        <f>Encadenamiento!AH13</f>
        <v>81.214203833029856</v>
      </c>
      <c r="AK18" s="23">
        <f>Encadenamiento!AI13</f>
        <v>81.877586863041884</v>
      </c>
      <c r="AL18" s="23">
        <f>Encadenamiento!AJ13</f>
        <v>82.541705296199581</v>
      </c>
      <c r="AM18" s="23">
        <f>Encadenamiento!AK13</f>
        <v>85.320317905936975</v>
      </c>
      <c r="AN18" s="23">
        <f>Encadenamiento!AL13</f>
        <v>85.325554091133057</v>
      </c>
      <c r="AO18" s="23">
        <f>Encadenamiento!AM13</f>
        <v>87.092539104016055</v>
      </c>
      <c r="AP18" s="23">
        <f>Encadenamiento!AN13</f>
        <v>89.560899290008194</v>
      </c>
      <c r="AQ18" s="23">
        <f>Encadenamiento!AO13</f>
        <v>91.549103517263447</v>
      </c>
      <c r="AR18" s="23">
        <f>Encadenamiento!AP13</f>
        <v>91.998327349190205</v>
      </c>
      <c r="AS18" s="23">
        <f>Encadenamiento!AQ13</f>
        <v>91.931337862313043</v>
      </c>
      <c r="AT18" s="23">
        <f>Encadenamiento!AR13</f>
        <v>92.287400272881712</v>
      </c>
      <c r="AU18" s="23">
        <f>Encadenamiento!AS13</f>
        <v>92.727991902279996</v>
      </c>
      <c r="AV18" s="23">
        <f>Encadenamiento!AT13</f>
        <v>92.641804856333394</v>
      </c>
      <c r="AW18" s="23">
        <f>Encadenamiento!AU13</f>
        <v>92.501022683085893</v>
      </c>
      <c r="AX18" s="23">
        <f>Encadenamiento!AV13</f>
        <v>92.909641967072929</v>
      </c>
      <c r="AY18" s="23">
        <f>Encadenamiento!AW13</f>
        <v>93.427296556928411</v>
      </c>
      <c r="AZ18" s="23">
        <f>Encadenamiento!AX13</f>
        <v>93.673565820349353</v>
      </c>
      <c r="BA18" s="23">
        <f>Encadenamiento!AY13</f>
        <v>94.303823893023079</v>
      </c>
      <c r="BB18" s="23">
        <f>Encadenamiento!AZ13</f>
        <v>95.84160849181859</v>
      </c>
      <c r="BC18" s="23">
        <f>Encadenamiento!BA13</f>
        <v>96.381871688137366</v>
      </c>
      <c r="BD18" s="23">
        <f>Encadenamiento!BB13</f>
        <v>95.693413172148865</v>
      </c>
      <c r="BE18" s="23">
        <f>Encadenamiento!BC13</f>
        <v>95.13942151259468</v>
      </c>
      <c r="BF18" s="23">
        <f>Encadenamiento!BD13</f>
        <v>94.853558875477191</v>
      </c>
      <c r="BG18" s="23">
        <f>Encadenamiento!BE13</f>
        <v>94.182516913921276</v>
      </c>
      <c r="BH18" s="23">
        <f>Encadenamiento!BF13</f>
        <v>94.105583714245256</v>
      </c>
      <c r="BI18" s="23">
        <f>Encadenamiento!BG13</f>
        <v>94.18233542344116</v>
      </c>
      <c r="BJ18" s="23">
        <f>Encadenamiento!BH13</f>
        <v>94.439704803246258</v>
      </c>
      <c r="BK18" s="23">
        <f>Encadenamiento!BI13</f>
        <v>95.277098099594994</v>
      </c>
      <c r="BL18" s="23">
        <f>Encadenamiento!BJ13</f>
        <v>95.211302007766946</v>
      </c>
      <c r="BM18" s="23">
        <f>Encadenamiento!BK13</f>
        <v>96.460073994630363</v>
      </c>
      <c r="BN18" s="23">
        <f>Encadenamiento!BL13</f>
        <v>97.110025850155083</v>
      </c>
      <c r="BO18" s="23">
        <f>Encadenamiento!BM13</f>
        <v>96.964939152033352</v>
      </c>
      <c r="BP18" s="23">
        <f>Encadenamiento!BN13</f>
        <v>96.60782640582093</v>
      </c>
      <c r="BQ18" s="23">
        <f>Encadenamiento!BO13</f>
        <v>96.424274751029657</v>
      </c>
      <c r="BR18" s="23">
        <f>Encadenamiento!BP13</f>
        <v>96.484109878274282</v>
      </c>
      <c r="BS18" s="23">
        <f>Encadenamiento!BQ13</f>
        <v>96.032416563428228</v>
      </c>
      <c r="BT18" s="23">
        <f>Encadenamiento!BR13</f>
        <v>95.341000076169763</v>
      </c>
      <c r="BU18" s="23">
        <f>Encadenamiento!BS13</f>
        <v>95.153446271929624</v>
      </c>
      <c r="BV18" s="23">
        <f>Encadenamiento!BT13</f>
        <v>95.574351488473823</v>
      </c>
      <c r="BW18" s="23">
        <f>Encadenamiento!BU13</f>
        <v>97.122170328483136</v>
      </c>
      <c r="BX18" s="23">
        <f>Encadenamiento!BV13</f>
        <v>96.520503341083256</v>
      </c>
      <c r="BY18" s="23">
        <f>Encadenamiento!BW13</f>
        <v>97.397936900029435</v>
      </c>
      <c r="BZ18" s="23">
        <f>Encadenamiento!BX13</f>
        <v>97.571681587644235</v>
      </c>
      <c r="CA18" s="23">
        <f>Encadenamiento!BY13</f>
        <v>99.775511271800241</v>
      </c>
      <c r="CB18" s="23">
        <f>Encadenamiento!BZ13</f>
        <v>99.747452239326989</v>
      </c>
      <c r="CC18" s="23">
        <f>Encadenamiento!CA13</f>
        <v>99.332703605074428</v>
      </c>
      <c r="CD18" s="23">
        <f>Encadenamiento!CB13</f>
        <v>98.97717155479431</v>
      </c>
      <c r="CE18" s="23">
        <f>Encadenamiento!CC13</f>
        <v>98.824030731415021</v>
      </c>
      <c r="CF18" s="23">
        <f>Encadenamiento!CD13</f>
        <v>98.928052623137248</v>
      </c>
      <c r="CG18" s="23">
        <f>Encadenamiento!CE13</f>
        <v>98.907175698554425</v>
      </c>
      <c r="CH18" s="23">
        <f>Encadenamiento!CF13</f>
        <v>98.881660985528555</v>
      </c>
      <c r="CI18" s="23">
        <f>Encadenamiento!CG13</f>
        <v>99.093666504211882</v>
      </c>
      <c r="CJ18" s="23">
        <f>Encadenamiento!CH13</f>
        <v>99.109107387476939</v>
      </c>
      <c r="CK18" s="23">
        <f>Encadenamiento!CI13</f>
        <v>99.654762091995579</v>
      </c>
      <c r="CL18" s="23">
        <f>Encadenamiento!CJ13</f>
        <v>100.06061869592841</v>
      </c>
      <c r="CM18" s="23">
        <f>Encadenamiento!CK13</f>
        <v>99.985405344754639</v>
      </c>
      <c r="CN18" s="23">
        <f>Encadenamiento!CL13</f>
        <v>99.938952370781223</v>
      </c>
      <c r="CO18" s="23">
        <f>Encadenamiento!CM13</f>
        <v>99.984568005262361</v>
      </c>
      <c r="CP18" s="23">
        <f>Encadenamiento!CN13</f>
        <v>99.796244580658481</v>
      </c>
      <c r="CQ18" s="23">
        <f>Encadenamiento!CO13</f>
        <v>99.715886141776721</v>
      </c>
      <c r="CR18" s="23">
        <f>Encadenamiento!CP13</f>
        <v>98.605315908566297</v>
      </c>
      <c r="CS18" s="23">
        <f>Encadenamiento!CQ13</f>
        <v>98.592338517808827</v>
      </c>
      <c r="CT18" s="23">
        <f>Encadenamiento!CR13</f>
        <v>98.572550840071372</v>
      </c>
      <c r="CU18" s="23">
        <f>Encadenamiento!CS13</f>
        <v>98.559353020565609</v>
      </c>
      <c r="CV18" s="23">
        <f>Encadenamiento!CT13</f>
        <v>98.473255225521626</v>
      </c>
      <c r="CW18" s="23">
        <f>Encadenamiento!CU13</f>
        <v>98.431403660586554</v>
      </c>
      <c r="CX18" s="23">
        <f>Encadenamiento!CV13</f>
        <v>98.464673206636206</v>
      </c>
      <c r="CY18" s="23">
        <f>Encadenamiento!CW13</f>
        <v>98.396752727741671</v>
      </c>
      <c r="CZ18" s="23">
        <f>Encadenamiento!CX13</f>
        <v>98.403578957901516</v>
      </c>
      <c r="DA18" s="23">
        <f>Encadenamiento!CY13</f>
        <v>98.440176900813896</v>
      </c>
      <c r="DB18" s="23">
        <f>Encadenamiento!CZ13</f>
        <v>99.0959466460816</v>
      </c>
      <c r="DC18" s="23">
        <f>Encadenamiento!DA13</f>
        <v>99.392264273609342</v>
      </c>
      <c r="DD18" s="23">
        <f>Encadenamiento!DB13</f>
        <v>99.28935059833529</v>
      </c>
      <c r="DE18" s="23">
        <f>Encadenamiento!DC13</f>
        <v>99.622505724170466</v>
      </c>
      <c r="DF18" s="23">
        <f>Encadenamiento!DD13</f>
        <v>99.427457172798512</v>
      </c>
      <c r="DG18" s="23">
        <f>Encadenamiento!DE13</f>
        <v>99.373715187112012</v>
      </c>
      <c r="DH18" s="23">
        <f>Encadenamiento!DF13</f>
        <v>99.604240411599847</v>
      </c>
      <c r="DI18" s="23">
        <f>Encadenamiento!DG13</f>
        <v>99.426438362041949</v>
      </c>
      <c r="DJ18" s="23">
        <f>Encadenamiento!DH13</f>
        <v>99.637852927182152</v>
      </c>
      <c r="DK18" s="23">
        <f>Encadenamiento!DI13</f>
        <v>99.597255385111836</v>
      </c>
      <c r="DL18" s="23">
        <f>Encadenamiento!DJ13</f>
        <v>98.860816591286081</v>
      </c>
      <c r="DM18" s="23">
        <f>Encadenamiento!DK13</f>
        <v>98.940001967664472</v>
      </c>
      <c r="DN18" s="23">
        <f>Encadenamiento!DL13</f>
        <v>98.828523900395197</v>
      </c>
      <c r="DO18" s="23">
        <f>Encadenamiento!DM13</f>
        <v>98.690418248297945</v>
      </c>
      <c r="DP18" s="23">
        <f>Encadenamiento!DN13</f>
        <v>98.126358891815229</v>
      </c>
      <c r="DQ18" s="23">
        <f>Encadenamiento!DO13</f>
        <v>97.77956466130918</v>
      </c>
      <c r="DR18" s="23">
        <f>Encadenamiento!DP13</f>
        <v>97.67893473187236</v>
      </c>
      <c r="DS18" s="23">
        <f>Encadenamiento!DQ13</f>
        <v>97.560469120800036</v>
      </c>
      <c r="DT18" s="23">
        <f>Encadenamiento!DR13</f>
        <v>97.235293586799941</v>
      </c>
      <c r="DU18" s="23">
        <f>Encadenamiento!DS13</f>
        <v>97.829647537792809</v>
      </c>
      <c r="DV18" s="23">
        <f>Encadenamiento!DT13</f>
        <v>98.971606713599996</v>
      </c>
      <c r="DW18" s="23">
        <f>Encadenamiento!DU13</f>
        <v>98.884386176099937</v>
      </c>
      <c r="DX18" s="23">
        <f>Encadenamiento!DV13</f>
        <v>99.092202305400008</v>
      </c>
      <c r="DY18" s="23">
        <f>Encadenamiento!DW13</f>
        <v>99.457413625699942</v>
      </c>
      <c r="DZ18" s="23">
        <f>Encadenamiento!DX13</f>
        <v>99.565452607600022</v>
      </c>
      <c r="EA18" s="23">
        <f>Encadenamiento!DY13</f>
        <v>100.01604690890002</v>
      </c>
      <c r="EB18" s="23">
        <f>Encadenamiento!DZ13</f>
        <v>99.95853603179998</v>
      </c>
      <c r="EC18" s="23">
        <f>Encadenamiento!EA13</f>
        <v>99.332933883999956</v>
      </c>
      <c r="ED18" s="23">
        <f>Encadenamiento!EB13</f>
        <v>99.845800945000036</v>
      </c>
      <c r="EE18" s="23">
        <f>Encadenamiento!EC13</f>
        <v>99.855196140199965</v>
      </c>
      <c r="EF18" s="23">
        <f>Encadenamiento!ED13</f>
        <v>100.05277749230001</v>
      </c>
      <c r="EG18" s="23">
        <f>Encadenamiento!EE13</f>
        <v>100.23985998710002</v>
      </c>
      <c r="EH18" s="23">
        <f>Encadenamiento!EF13</f>
        <v>100.46495432179998</v>
      </c>
      <c r="EI18" s="23">
        <f>Encadenamiento!EG13</f>
        <v>100.67072276089995</v>
      </c>
      <c r="EJ18" s="23">
        <f>Encadenamiento!EH13</f>
        <v>100.71775791559998</v>
      </c>
      <c r="EK18" s="23">
        <f>Encadenamiento!EI13</f>
        <v>100.66293776250002</v>
      </c>
      <c r="EL18" s="23">
        <f>Encadenamiento!EJ13</f>
        <v>100.77778046690001</v>
      </c>
      <c r="EM18" s="23">
        <f>Encadenamiento!EK13</f>
        <v>100.8528097169</v>
      </c>
      <c r="EN18" s="23">
        <f>Encadenamiento!EL13</f>
        <v>100.80480501389998</v>
      </c>
      <c r="EO18" s="23">
        <f>Encadenamiento!EM13</f>
        <v>100.76309909800003</v>
      </c>
      <c r="EP18" s="23">
        <f>Encadenamiento!EN13</f>
        <v>101.44060802460002</v>
      </c>
      <c r="EQ18" s="23">
        <f>Encadenamiento!EO13</f>
        <v>101.30193500580002</v>
      </c>
      <c r="ER18" s="23">
        <f>Encadenamiento!EP13</f>
        <v>101.4235598252</v>
      </c>
      <c r="ES18" s="23">
        <f>Encadenamiento!EQ13</f>
        <v>101.50015292890004</v>
      </c>
      <c r="ET18" s="23">
        <f>Encadenamiento!ER13</f>
        <v>102.00147076120007</v>
      </c>
      <c r="EU18" s="23">
        <f>Encadenamiento!ES13</f>
        <v>103.4181223201</v>
      </c>
      <c r="EV18" s="23">
        <f>Encadenamiento!ET13</f>
        <v>103.52179664590003</v>
      </c>
      <c r="EW18" s="23">
        <f>Encadenamiento!EU13</f>
        <v>103.69139532560001</v>
      </c>
      <c r="EX18" s="23">
        <f>Encadenamiento!EV13</f>
        <v>103.34008353590001</v>
      </c>
      <c r="EY18" s="23">
        <f>Encadenamiento!EW13</f>
        <v>102.83211528659997</v>
      </c>
      <c r="EZ18" s="23">
        <f>Encadenamiento!EX13</f>
        <v>102.98850407180007</v>
      </c>
      <c r="FA18" s="23">
        <f>Encadenamiento!EY13</f>
        <v>102.77055436439998</v>
      </c>
      <c r="FB18" s="23">
        <f>Encadenamiento!EZ13</f>
        <v>102.80701764790004</v>
      </c>
      <c r="FC18" s="23">
        <f>Encadenamiento!FA13</f>
        <v>102.74701174340005</v>
      </c>
      <c r="FD18" s="23">
        <f>Encadenamiento!FB13</f>
        <v>103.45961310139998</v>
      </c>
      <c r="FE18" s="23">
        <f>Encadenamiento!FC13</f>
        <v>104.11427450620005</v>
      </c>
      <c r="FF18" s="23">
        <f>Encadenamiento!FD13</f>
        <v>105.02383286280001</v>
      </c>
      <c r="FG18" s="23">
        <f>Encadenamiento!FE13</f>
        <v>105.2658657847</v>
      </c>
      <c r="FH18" s="23">
        <f>Encadenamiento!FF13</f>
        <v>0</v>
      </c>
      <c r="FI18" s="23">
        <f>Encadenamiento!FG13</f>
        <v>0</v>
      </c>
      <c r="FJ18" s="23">
        <f>Encadenamiento!FH13</f>
        <v>0</v>
      </c>
      <c r="FK18" s="23">
        <f>Encadenamiento!FI13</f>
        <v>0</v>
      </c>
      <c r="FL18" s="23">
        <f>Encadenamiento!FJ13</f>
        <v>0</v>
      </c>
      <c r="FM18" s="23">
        <f>Encadenamiento!FK13</f>
        <v>0</v>
      </c>
      <c r="FN18" s="23">
        <f>Encadenamiento!FL13</f>
        <v>0</v>
      </c>
      <c r="FO18" s="23">
        <f>Encadenamiento!FM13</f>
        <v>0</v>
      </c>
    </row>
    <row r="19" spans="1:171" ht="17.25" thickBot="1" x14ac:dyDescent="0.35">
      <c r="A19" s="25"/>
      <c r="B19" s="25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</row>
    <row r="20" spans="1:171" ht="16.5" x14ac:dyDescent="0.3">
      <c r="A20" s="28" t="s">
        <v>5</v>
      </c>
      <c r="B20" s="28"/>
      <c r="C20" s="29" t="s">
        <v>18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>
        <f t="shared" ref="Q20:BL20" si="158">+(Q9/E9-1)*100</f>
        <v>8.1285864085524739</v>
      </c>
      <c r="R20" s="30">
        <f t="shared" si="158"/>
        <v>6.5636693972786375</v>
      </c>
      <c r="S20" s="30">
        <f t="shared" si="158"/>
        <v>5.3239614805872471</v>
      </c>
      <c r="T20" s="30">
        <f t="shared" si="158"/>
        <v>3.2001276381653065</v>
      </c>
      <c r="U20" s="30">
        <f t="shared" si="158"/>
        <v>2.1176420111544969</v>
      </c>
      <c r="V20" s="30">
        <f t="shared" si="158"/>
        <v>1.4472991679652214</v>
      </c>
      <c r="W20" s="30">
        <f t="shared" si="158"/>
        <v>1.417620114078888</v>
      </c>
      <c r="X20" s="30">
        <f t="shared" si="158"/>
        <v>0.64399944209343474</v>
      </c>
      <c r="Y20" s="30">
        <f t="shared" si="158"/>
        <v>0.78493143396114462</v>
      </c>
      <c r="Z20" s="30">
        <f t="shared" si="158"/>
        <v>0.45749773748873235</v>
      </c>
      <c r="AA20" s="30">
        <f t="shared" si="158"/>
        <v>0.26378953548273909</v>
      </c>
      <c r="AB20" s="30">
        <f t="shared" si="158"/>
        <v>7.447171444840972E-2</v>
      </c>
      <c r="AC20" s="30">
        <f t="shared" si="158"/>
        <v>0.31238076121724578</v>
      </c>
      <c r="AD20" s="30">
        <f t="shared" si="158"/>
        <v>0.68550965295708366</v>
      </c>
      <c r="AE20" s="30">
        <f t="shared" si="158"/>
        <v>1.2155739958893186</v>
      </c>
      <c r="AF20" s="30">
        <f t="shared" si="158"/>
        <v>1.3847062863896253</v>
      </c>
      <c r="AG20" s="30">
        <f t="shared" si="158"/>
        <v>1.3286590703332823</v>
      </c>
      <c r="AH20" s="30">
        <f t="shared" si="158"/>
        <v>2.160952261483251</v>
      </c>
      <c r="AI20" s="30">
        <f t="shared" si="158"/>
        <v>2.6002576621039664</v>
      </c>
      <c r="AJ20" s="30">
        <f t="shared" si="158"/>
        <v>3.2708789406270311</v>
      </c>
      <c r="AK20" s="30">
        <f t="shared" si="158"/>
        <v>4.2037169501420335</v>
      </c>
      <c r="AL20" s="30">
        <f t="shared" si="158"/>
        <v>5.5693118045206269</v>
      </c>
      <c r="AM20" s="30">
        <f t="shared" si="158"/>
        <v>7.1818497236817658</v>
      </c>
      <c r="AN20" s="30">
        <f t="shared" si="158"/>
        <v>8.3828786592819995</v>
      </c>
      <c r="AO20" s="30">
        <f t="shared" si="158"/>
        <v>9.9993455685283283</v>
      </c>
      <c r="AP20" s="30">
        <f t="shared" si="158"/>
        <v>11.108934857051999</v>
      </c>
      <c r="AQ20" s="30">
        <f t="shared" si="158"/>
        <v>11.032728241126</v>
      </c>
      <c r="AR20" s="30">
        <f t="shared" si="158"/>
        <v>11.274078824356248</v>
      </c>
      <c r="AS20" s="30">
        <f t="shared" si="158"/>
        <v>11.275728501468073</v>
      </c>
      <c r="AT20" s="30">
        <f t="shared" si="158"/>
        <v>11.18019136100985</v>
      </c>
      <c r="AU20" s="30">
        <f t="shared" si="158"/>
        <v>10.434880820079396</v>
      </c>
      <c r="AV20" s="30">
        <f t="shared" si="158"/>
        <v>9.9291882026498293</v>
      </c>
      <c r="AW20" s="30">
        <f t="shared" si="158"/>
        <v>9.1137971184238822</v>
      </c>
      <c r="AX20" s="30">
        <f t="shared" si="158"/>
        <v>8.2596172334133513</v>
      </c>
      <c r="AY20" s="30">
        <f t="shared" si="158"/>
        <v>6.9035419346409999</v>
      </c>
      <c r="AZ20" s="30">
        <f t="shared" si="158"/>
        <v>5.856690777033724</v>
      </c>
      <c r="BA20" s="30">
        <f t="shared" si="158"/>
        <v>4.6432361382773291</v>
      </c>
      <c r="BB20" s="30">
        <f t="shared" si="158"/>
        <v>4.0260566955991228</v>
      </c>
      <c r="BC20" s="30">
        <f t="shared" si="158"/>
        <v>4.1655535027322665</v>
      </c>
      <c r="BD20" s="30">
        <f t="shared" si="158"/>
        <v>4.4679122814404115</v>
      </c>
      <c r="BE20" s="30">
        <f t="shared" si="158"/>
        <v>4.5415142601031855</v>
      </c>
      <c r="BF20" s="30">
        <f t="shared" si="158"/>
        <v>4.3867806070651216</v>
      </c>
      <c r="BG20" s="30">
        <f t="shared" si="158"/>
        <v>4.3606030027399267</v>
      </c>
      <c r="BH20" s="30">
        <f t="shared" si="158"/>
        <v>4.4315982600457327</v>
      </c>
      <c r="BI20" s="30">
        <f t="shared" si="158"/>
        <v>4.3365253226195666</v>
      </c>
      <c r="BJ20" s="30">
        <f t="shared" si="158"/>
        <v>4.4943521150918153</v>
      </c>
      <c r="BK20" s="30">
        <f t="shared" si="158"/>
        <v>4.5401121836195824</v>
      </c>
      <c r="BL20" s="30">
        <f t="shared" si="158"/>
        <v>4.9195681271117175</v>
      </c>
      <c r="BM20" s="30">
        <f t="shared" ref="BM20:BV20" si="159">+(BM9/BA9-1)*100</f>
        <v>5.0809305864920162</v>
      </c>
      <c r="BN20" s="30">
        <f t="shared" si="159"/>
        <v>5.036993158763603</v>
      </c>
      <c r="BO20" s="30">
        <f t="shared" si="159"/>
        <v>4.9470561549703307</v>
      </c>
      <c r="BP20" s="30">
        <f>+(BP9/BD9-1)*100</f>
        <v>4.7188485351960852</v>
      </c>
      <c r="BQ20" s="30">
        <f t="shared" si="159"/>
        <v>4.8139494727368115</v>
      </c>
      <c r="BR20" s="30">
        <f t="shared" si="159"/>
        <v>5.0524922518940363</v>
      </c>
      <c r="BS20" s="30">
        <f t="shared" si="159"/>
        <v>6.0830881890576949</v>
      </c>
      <c r="BT20" s="30">
        <f t="shared" si="159"/>
        <v>7.1263306469635301</v>
      </c>
      <c r="BU20" s="30">
        <f t="shared" si="159"/>
        <v>7.5014029887269018</v>
      </c>
      <c r="BV20" s="30">
        <f t="shared" si="159"/>
        <v>6.9606618978912627</v>
      </c>
      <c r="BW20" s="30">
        <f>+(BW9/BK9-1)*100</f>
        <v>6.479683266837144</v>
      </c>
      <c r="BX20" s="30">
        <f t="shared" ref="BX20:CI20" si="160">+(BX9/BL9-1)*100</f>
        <v>6.0510992805272279</v>
      </c>
      <c r="BY20" s="30">
        <f t="shared" si="160"/>
        <v>6.1650230430656983</v>
      </c>
      <c r="BZ20" s="30">
        <f t="shared" si="160"/>
        <v>6.1238758883950029</v>
      </c>
      <c r="CA20" s="30">
        <f t="shared" si="160"/>
        <v>6.2201179562938247</v>
      </c>
      <c r="CB20" s="30">
        <f t="shared" si="160"/>
        <v>6.3769027340083495</v>
      </c>
      <c r="CC20" s="30">
        <f t="shared" si="160"/>
        <v>7.334564378211339</v>
      </c>
      <c r="CD20" s="30">
        <f t="shared" si="160"/>
        <v>7.4657543879326216</v>
      </c>
      <c r="CE20" s="30">
        <f t="shared" si="160"/>
        <v>6.1140369841309328</v>
      </c>
      <c r="CF20" s="30">
        <f t="shared" si="160"/>
        <v>4.2973635218141792</v>
      </c>
      <c r="CG20" s="30">
        <f t="shared" si="160"/>
        <v>3.6387100540534068</v>
      </c>
      <c r="CH20" s="30">
        <f t="shared" si="160"/>
        <v>4.4063124328436398</v>
      </c>
      <c r="CI20" s="30">
        <f t="shared" si="160"/>
        <v>5.1942476437139007</v>
      </c>
      <c r="CJ20" s="30">
        <f t="shared" ref="CJ20" si="161">+(CJ9/BX9-1)*100</f>
        <v>5.9367302421807322</v>
      </c>
      <c r="CK20" s="30">
        <f t="shared" ref="CK20" si="162">+(CK9/BY9-1)*100</f>
        <v>5.4930446244389808</v>
      </c>
      <c r="CL20" s="30">
        <f t="shared" ref="CL20" si="163">+(CL9/BZ9-1)*100</f>
        <v>4.7545122061629863</v>
      </c>
      <c r="CM20" s="30">
        <f t="shared" ref="CM20" si="164">+(CM9/CA9-1)*100</f>
        <v>4.1408702420001386</v>
      </c>
      <c r="CN20" s="30">
        <f t="shared" ref="CN20" si="165">+(CN9/CB9-1)*100</f>
        <v>4.0844195781358783</v>
      </c>
      <c r="CO20" s="30">
        <f t="shared" ref="CO20" si="166">+(CO9/CC9-1)*100</f>
        <v>3.1937153177436617</v>
      </c>
      <c r="CP20" s="30">
        <f t="shared" ref="CP20" si="167">+(CP9/CD9-1)*100</f>
        <v>3.0621844120571673</v>
      </c>
      <c r="CQ20" s="30">
        <f t="shared" ref="CQ20" si="168">+(CQ9/CE9-1)*100</f>
        <v>3.203045943021654</v>
      </c>
      <c r="CR20" s="30">
        <f t="shared" ref="CR20" si="169">+(CR9/CF9-1)*100</f>
        <v>4.0785993897410888</v>
      </c>
      <c r="CS20" s="30">
        <f t="shared" ref="CS20" si="170">+(CS9/CG9-1)*100</f>
        <v>4.3233913477677577</v>
      </c>
      <c r="CT20" s="30">
        <f t="shared" ref="CT20" si="171">+(CT9/CH9-1)*100</f>
        <v>3.6431296205779562</v>
      </c>
      <c r="CU20" s="30">
        <f t="shared" ref="CU20" si="172">+(CU9/CI9-1)*100</f>
        <v>2.95314614249087</v>
      </c>
      <c r="CV20" s="30">
        <f t="shared" ref="CV20" si="173">+(CV9/CJ9-1)*100</f>
        <v>2.3862729258104398</v>
      </c>
      <c r="CW20" s="30">
        <f t="shared" ref="CW20" si="174">+(CW9/CK9-1)*100</f>
        <v>2.6384119150666407</v>
      </c>
      <c r="CX20" s="30">
        <f t="shared" ref="CX20" si="175">+(CX9/CL9-1)*100</f>
        <v>3.2812990708375622</v>
      </c>
      <c r="CY20" s="30">
        <f t="shared" ref="CY20" si="176">+(CY9/CM9-1)*100</f>
        <v>4.1260050855989494</v>
      </c>
      <c r="CZ20" s="30">
        <f t="shared" ref="CZ20" si="177">+(CZ9/CN9-1)*100</f>
        <v>5.0150907181287785</v>
      </c>
      <c r="DA20" s="30">
        <f t="shared" ref="DA20" si="178">+(DA9/CO9-1)*100</f>
        <v>4.1558328482328211</v>
      </c>
      <c r="DB20" s="30">
        <f t="shared" ref="DB20" si="179">+(DB9/CP9-1)*100</f>
        <v>3.5628652639902114</v>
      </c>
      <c r="DC20" s="30">
        <f t="shared" ref="DC20" si="180">+(DC9/CQ9-1)*100</f>
        <v>3.4863423799975202</v>
      </c>
      <c r="DD20" s="30">
        <f t="shared" ref="DD20" si="181">+(DD9/CR9-1)*100</f>
        <v>3.4650257818901853</v>
      </c>
      <c r="DE20" s="30">
        <f t="shared" ref="DE20" si="182">+(DE9/CS9-1)*100</f>
        <v>3.5005943645447068</v>
      </c>
      <c r="DF20" s="30">
        <f t="shared" ref="DF20" si="183">+(DF9/CT9-1)*100</f>
        <v>3.8756723754240108</v>
      </c>
      <c r="DG20" s="30">
        <f t="shared" ref="DG20" si="184">+(DG9/CU9-1)*100</f>
        <v>4.0029393475674357</v>
      </c>
      <c r="DH20" s="30">
        <f t="shared" ref="DH20" si="185">+(DH9/CV9-1)*100</f>
        <v>3.6771456609264064</v>
      </c>
      <c r="DI20" s="30">
        <f t="shared" ref="DI20" si="186">+(DI9/CW9-1)*100</f>
        <v>3.4639884909177354</v>
      </c>
      <c r="DJ20" s="30">
        <f t="shared" ref="DJ20" si="187">+(DJ9/CX9-1)*100</f>
        <v>3.3366812341881102</v>
      </c>
      <c r="DK20" s="30">
        <f t="shared" ref="DK20" si="188">+(DK9/CY9-1)*100</f>
        <v>2.5094903472703267</v>
      </c>
      <c r="DL20" s="30">
        <f t="shared" ref="DL20" si="189">+(DL9/CZ9-1)*100</f>
        <v>1.2542774592147365</v>
      </c>
      <c r="DM20" s="30">
        <f t="shared" ref="DM20" si="190">+(DM9/DA9-1)*100</f>
        <v>1.8379466269152767</v>
      </c>
      <c r="DN20" s="30">
        <f t="shared" ref="DN20" si="191">+(DN9/DB9-1)*100</f>
        <v>2.5686867210189535</v>
      </c>
      <c r="DO20" s="30">
        <f t="shared" ref="DO20" si="192">+(DO9/DC9-1)*100</f>
        <v>3.2488686984146753</v>
      </c>
      <c r="DP20" s="30">
        <f t="shared" ref="DP20" si="193">+(DP9/DD9-1)*100</f>
        <v>3.6117819608348256</v>
      </c>
      <c r="DQ20" s="30">
        <f t="shared" ref="DQ20" si="194">+(DQ9/DE9-1)*100</f>
        <v>3.0118281211622522</v>
      </c>
      <c r="DR20" s="30">
        <f t="shared" ref="DR20" si="195">+(DR9/DF9-1)*100</f>
        <v>2.6653281674634099</v>
      </c>
      <c r="DS20" s="30">
        <f t="shared" ref="DS20" si="196">+(DS9/DG9-1)*100</f>
        <v>2.7146683422834661</v>
      </c>
      <c r="DT20" s="30">
        <f t="shared" ref="DT20" si="197">+(DT9/DH9-1)*100</f>
        <v>2.9280718035575637</v>
      </c>
      <c r="DU20" s="30">
        <f t="shared" ref="DU20" si="198">+(DU9/DI9-1)*100</f>
        <v>2.8702155472605906</v>
      </c>
      <c r="DV20" s="30">
        <f t="shared" ref="DV20" si="199">+(DV9/DJ9-1)*100</f>
        <v>2.7280740860542219</v>
      </c>
      <c r="DW20" s="30">
        <f t="shared" ref="DW20" si="200">+(DW9/DK9-1)*100</f>
        <v>3.009193175322733</v>
      </c>
      <c r="DX20" s="30">
        <f t="shared" ref="DX20" si="201">+(DX9/DL9-1)*100</f>
        <v>3.1474123810747212</v>
      </c>
      <c r="DY20" s="30">
        <f t="shared" ref="DY20" si="202">+(DY9/DM9-1)*100</f>
        <v>3.171480013113448</v>
      </c>
      <c r="DZ20" s="30">
        <f t="shared" ref="DZ20" si="203">+(DZ9/DN9-1)*100</f>
        <v>2.4447808731860032</v>
      </c>
      <c r="EA20" s="30">
        <f t="shared" ref="EA20" si="204">+(EA9/DO9-1)*100</f>
        <v>1.8160838649075917</v>
      </c>
      <c r="EB20" s="30">
        <f t="shared" ref="EB20" si="205">+(EB9/DP9-1)*100</f>
        <v>0.91895033589526331</v>
      </c>
      <c r="EC20" s="30">
        <f t="shared" ref="EC20" si="206">+(EC9/DQ9-1)*100</f>
        <v>1.3137209603814259</v>
      </c>
      <c r="ED20" s="30">
        <f t="shared" ref="ED20" si="207">+(ED9/DR9-1)*100</f>
        <v>1.4977979479355863</v>
      </c>
      <c r="EE20" s="30">
        <f t="shared" ref="EE20:EF20" si="208">+(EE9/DS9-1)*100</f>
        <v>1.5070667893564593</v>
      </c>
      <c r="EF20" s="30">
        <f t="shared" si="208"/>
        <v>1.4276473696341663</v>
      </c>
      <c r="EG20" s="30">
        <f t="shared" ref="EG20" si="209">+(EG9/DU9-1)*100</f>
        <v>0.95086416464016388</v>
      </c>
      <c r="EH20" s="30">
        <f t="shared" ref="EH20" si="210">+(EH9/DV9-1)*100</f>
        <v>1.0626937606167841</v>
      </c>
      <c r="EI20" s="30">
        <f t="shared" ref="EI20" si="211">+(EI9/DW9-1)*100</f>
        <v>1.3486563181751121</v>
      </c>
      <c r="EJ20" s="30">
        <f t="shared" ref="EJ20" si="212">+(EJ9/DX9-1)*100</f>
        <v>1.6911347860138148</v>
      </c>
      <c r="EK20" s="30">
        <f t="shared" ref="EK20" si="213">+(EK9/DY9-1)*100</f>
        <v>1.7297968619952142</v>
      </c>
      <c r="EL20" s="30">
        <f t="shared" ref="EL20" si="214">+(EL9/DZ9-1)*100</f>
        <v>1.9180861715428765</v>
      </c>
      <c r="EM20" s="30">
        <f t="shared" ref="EM20" si="215">+(EM9/EA9-1)*100</f>
        <v>2.2533043243819773</v>
      </c>
      <c r="EN20" s="30">
        <f t="shared" ref="EN20" si="216">+(EN9/EB9-1)*100</f>
        <v>2.2582003826872699</v>
      </c>
      <c r="EO20" s="30">
        <f t="shared" ref="EO20" si="217">+(EO9/EC9-1)*100</f>
        <v>2.5376322129629481</v>
      </c>
      <c r="EP20" s="30">
        <f t="shared" ref="EP20" si="218">+(EP9/ED9-1)*100</f>
        <v>3.4123305714344854</v>
      </c>
      <c r="EQ20" s="30">
        <f t="shared" ref="EQ20:ER20" si="219">+(EQ9/EE9-1)*100</f>
        <v>1.469044085953386</v>
      </c>
      <c r="ER20" s="30">
        <f t="shared" si="219"/>
        <v>1.2099026742008689</v>
      </c>
      <c r="ES20" s="30">
        <f t="shared" ref="ES20" si="220">+(ES9/EG9-1)*100</f>
        <v>1.3009696455146935</v>
      </c>
      <c r="ET20" s="30">
        <f t="shared" ref="ET20" si="221">+(ET9/EH9-1)*100</f>
        <v>1.4353856194904591</v>
      </c>
      <c r="EU20" s="30">
        <f t="shared" ref="EU20" si="222">+(EU9/EI9-1)*100</f>
        <v>1.7153232638589033</v>
      </c>
      <c r="EV20" s="30">
        <f t="shared" ref="EV20" si="223">+(EV9/EJ9-1)*100</f>
        <v>1.2292382336961838</v>
      </c>
      <c r="EW20" s="30">
        <f t="shared" ref="EW20" si="224">+(EW9/EK9-1)*100</f>
        <v>1.4371195431719608</v>
      </c>
      <c r="EX20" s="30">
        <f t="shared" ref="EX20" si="225">+(EX9/EL9-1)*100</f>
        <v>1.3461362609813676</v>
      </c>
      <c r="EY20" s="30">
        <f t="shared" ref="EY20" si="226">+(EY9/EM9-1)*100</f>
        <v>1.3884574958283213</v>
      </c>
      <c r="EZ20" s="30">
        <f t="shared" ref="EZ20" si="227">+(EZ9/EN9-1)*100</f>
        <v>0.45665132407948228</v>
      </c>
      <c r="FA20" s="30">
        <f t="shared" ref="FA20" si="228">+(FA9/EO9-1)*100</f>
        <v>0.27570500878448811</v>
      </c>
      <c r="FB20" s="30">
        <f t="shared" ref="FB20" si="229">+(FB9/EP9-1)*100</f>
        <v>-1.0961495743764593</v>
      </c>
      <c r="FC20" s="30">
        <f t="shared" ref="FC20" si="230">+(FC9/EQ9-1)*100</f>
        <v>0.67047200829852827</v>
      </c>
      <c r="FD20" s="30">
        <f t="shared" ref="FD20" si="231">+(FD9/ER9-1)*100</f>
        <v>1.1719462572227002</v>
      </c>
      <c r="FE20" s="30">
        <f t="shared" ref="FE20" si="232">+(FE9/ES9-1)*100</f>
        <v>1.399317246436893</v>
      </c>
      <c r="FF20" s="30">
        <f t="shared" ref="FF20" si="233">+(FF9/ET9-1)*100</f>
        <v>1.1618423419469837</v>
      </c>
      <c r="FG20" s="30">
        <f t="shared" ref="FG20" si="234">+(FG9/EU9-1)*100</f>
        <v>0.70547448302875626</v>
      </c>
      <c r="FH20" s="30">
        <f t="shared" ref="FH20" si="235">+(FH9/EV9-1)*100</f>
        <v>-100</v>
      </c>
      <c r="FI20" s="30">
        <f t="shared" ref="FI20" si="236">+(FI9/EW9-1)*100</f>
        <v>-100</v>
      </c>
      <c r="FJ20" s="30">
        <f t="shared" ref="FJ20" si="237">+(FJ9/EX9-1)*100</f>
        <v>-100</v>
      </c>
      <c r="FK20" s="30">
        <f t="shared" ref="FK20" si="238">+(FK9/EY9-1)*100</f>
        <v>-100</v>
      </c>
      <c r="FL20" s="30">
        <f t="shared" ref="FL20" si="239">+(FL9/EZ9-1)*100</f>
        <v>-100</v>
      </c>
      <c r="FM20" s="30">
        <f t="shared" ref="FM20" si="240">+(FM9/FA9-1)*100</f>
        <v>-100</v>
      </c>
      <c r="FN20" s="30">
        <f t="shared" ref="FN20" si="241">+(FN9/FB9-1)*100</f>
        <v>-100</v>
      </c>
      <c r="FO20" s="30">
        <f t="shared" ref="FO20" si="242">+(FO9/FC9-1)*100</f>
        <v>-100</v>
      </c>
    </row>
    <row r="21" spans="1:171" ht="16.5" x14ac:dyDescent="0.2">
      <c r="A21" s="21">
        <v>1</v>
      </c>
      <c r="B21" s="21"/>
      <c r="C21" s="22" t="s">
        <v>7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>
        <f t="shared" ref="Q21:Q29" si="243">(Q10/E10-1)*100</f>
        <v>7.7719372913659157</v>
      </c>
      <c r="R21" s="24">
        <f t="shared" ref="R21:R29" si="244">(R10/F10-1)*100</f>
        <v>5.2447105189492582</v>
      </c>
      <c r="S21" s="24">
        <f t="shared" ref="S21:S29" si="245">(S10/G10-1)*100</f>
        <v>3.4000736430459089</v>
      </c>
      <c r="T21" s="24">
        <f t="shared" ref="T21:T29" si="246">(T10/H10-1)*100</f>
        <v>1.5888118529761242</v>
      </c>
      <c r="U21" s="24">
        <f t="shared" ref="U21:U29" si="247">(U10/I10-1)*100</f>
        <v>-1.0595850687893371</v>
      </c>
      <c r="V21" s="24">
        <f t="shared" ref="V21:V29" si="248">(V10/J10-1)*100</f>
        <v>-1.4542677775371549</v>
      </c>
      <c r="W21" s="24">
        <f t="shared" ref="W21:W29" si="249">(W10/K10-1)*100</f>
        <v>-1.6930889388831583</v>
      </c>
      <c r="X21" s="24">
        <f t="shared" ref="X21:X29" si="250">(X10/L10-1)*100</f>
        <v>-1.0527095332208303</v>
      </c>
      <c r="Y21" s="24">
        <f t="shared" ref="Y21:Y29" si="251">(Y10/M10-1)*100</f>
        <v>-1.5171812595932921</v>
      </c>
      <c r="Z21" s="24">
        <f t="shared" ref="Z21:Z29" si="252">(Z10/N10-1)*100</f>
        <v>-0.56658161956798514</v>
      </c>
      <c r="AA21" s="24">
        <f t="shared" ref="AA21:AA29" si="253">(AA10/O10-1)*100</f>
        <v>-0.16183969837646472</v>
      </c>
      <c r="AB21" s="24">
        <f t="shared" ref="AB21:AB29" si="254">(AB10/P10-1)*100</f>
        <v>-0.86128909963346656</v>
      </c>
      <c r="AC21" s="24">
        <f t="shared" ref="AC21:AC29" si="255">(AC10/Q10-1)*100</f>
        <v>-0.37473100837808193</v>
      </c>
      <c r="AD21" s="24">
        <f t="shared" ref="AD21:AD29" si="256">(AD10/R10-1)*100</f>
        <v>-0.1689144007174348</v>
      </c>
      <c r="AE21" s="24">
        <f t="shared" ref="AE21:AE29" si="257">(AE10/S10-1)*100</f>
        <v>0.56055001630730406</v>
      </c>
      <c r="AF21" s="24">
        <f t="shared" ref="AF21:AF29" si="258">(AF10/T10-1)*100</f>
        <v>0.67929150075300981</v>
      </c>
      <c r="AG21" s="24">
        <f t="shared" ref="AG21:AG29" si="259">(AG10/U10-1)*100</f>
        <v>0.68945613453044174</v>
      </c>
      <c r="AH21" s="24">
        <f t="shared" ref="AH21:AH29" si="260">(AH10/V10-1)*100</f>
        <v>1.6533585695545305</v>
      </c>
      <c r="AI21" s="24">
        <f t="shared" ref="AI21:AI29" si="261">(AI10/W10-1)*100</f>
        <v>3.1188195911474148</v>
      </c>
      <c r="AJ21" s="24">
        <f t="shared" ref="AJ21:AJ29" si="262">(AJ10/X10-1)*100</f>
        <v>3.9306517807918384</v>
      </c>
      <c r="AK21" s="24">
        <f t="shared" ref="AK21:AK29" si="263">(AK10/Y10-1)*100</f>
        <v>5.0988908869569638</v>
      </c>
      <c r="AL21" s="24">
        <f t="shared" ref="AL21:AL29" si="264">(AL10/Z10-1)*100</f>
        <v>6.0478388350199141</v>
      </c>
      <c r="AM21" s="24">
        <f t="shared" ref="AM21:AM29" si="265">(AM10/AA10-1)*100</f>
        <v>7.7862191409810988</v>
      </c>
      <c r="AN21" s="24">
        <f t="shared" ref="AN21:AN29" si="266">(AN10/AB10-1)*100</f>
        <v>11.0042969344192</v>
      </c>
      <c r="AO21" s="24">
        <f t="shared" ref="AO21:AO29" si="267">(AO10/AC10-1)*100</f>
        <v>11.00270437584201</v>
      </c>
      <c r="AP21" s="24">
        <f t="shared" ref="AP21:AP29" si="268">(AP10/AD10-1)*100</f>
        <v>12.403056588725736</v>
      </c>
      <c r="AQ21" s="24">
        <f t="shared" ref="AQ21:AQ29" si="269">(AQ10/AE10-1)*100</f>
        <v>11.930449842717028</v>
      </c>
      <c r="AR21" s="24">
        <f t="shared" ref="AR21:AR29" si="270">(AR10/AF10-1)*100</f>
        <v>11.808500085946205</v>
      </c>
      <c r="AS21" s="24">
        <f t="shared" ref="AS21:AS29" si="271">(AS10/AG10-1)*100</f>
        <v>11.692446241611876</v>
      </c>
      <c r="AT21" s="24">
        <f t="shared" ref="AT21:AT29" si="272">(AT10/AH10-1)*100</f>
        <v>11.578403904419531</v>
      </c>
      <c r="AU21" s="24">
        <f t="shared" ref="AU21:AU29" si="273">(AU10/AI10-1)*100</f>
        <v>10.478952934103546</v>
      </c>
      <c r="AV21" s="24">
        <f t="shared" ref="AV21:AV29" si="274">(AV10/AJ10-1)*100</f>
        <v>9.6649032764343001</v>
      </c>
      <c r="AW21" s="24">
        <f t="shared" ref="AW21:AW29" si="275">(AW10/AK10-1)*100</f>
        <v>8.6311265274724001</v>
      </c>
      <c r="AX21" s="24">
        <f t="shared" ref="AX21:AX29" si="276">(AX10/AL10-1)*100</f>
        <v>7.4587466662639379</v>
      </c>
      <c r="AY21" s="24">
        <f t="shared" ref="AY21:AY29" si="277">(AY10/AM10-1)*100</f>
        <v>6.3535468454221089</v>
      </c>
      <c r="AZ21" s="24">
        <f t="shared" ref="AZ21:AZ29" si="278">(AZ10/AN10-1)*100</f>
        <v>3.4499775778954911</v>
      </c>
      <c r="BA21" s="24">
        <f t="shared" ref="BA21:BA29" si="279">(BA10/AO10-1)*100</f>
        <v>3.0074295969396481</v>
      </c>
      <c r="BB21" s="24">
        <f t="shared" ref="BB21:BB29" si="280">(BB10/AP10-1)*100</f>
        <v>2.1510871333960013</v>
      </c>
      <c r="BC21" s="24">
        <f t="shared" ref="BC21:BC29" si="281">(BC10/AQ10-1)*100</f>
        <v>2.6489918000698998</v>
      </c>
      <c r="BD21" s="24">
        <f t="shared" ref="BD21:BD29" si="282">(BD10/AR10-1)*100</f>
        <v>3.3757513902867853</v>
      </c>
      <c r="BE21" s="24">
        <f t="shared" ref="BE21:BE29" si="283">(BE10/AS10-1)*100</f>
        <v>3.4525884652312433</v>
      </c>
      <c r="BF21" s="24">
        <f t="shared" ref="BF21:BF29" si="284">(BF10/AT10-1)*100</f>
        <v>3.3403005996981872</v>
      </c>
      <c r="BG21" s="24">
        <f t="shared" ref="BG21:BG29" si="285">(BG10/AU10-1)*100</f>
        <v>3.3894382030257075</v>
      </c>
      <c r="BH21" s="24">
        <f t="shared" ref="BH21:BH29" si="286">(BH10/AV10-1)*100</f>
        <v>3.3558879461114355</v>
      </c>
      <c r="BI21" s="24">
        <f t="shared" ref="BI21:BI29" si="287">(BI10/AW10-1)*100</f>
        <v>3.223497948632148</v>
      </c>
      <c r="BJ21" s="24">
        <f t="shared" ref="BJ21:BJ29" si="288">(BJ10/AX10-1)*100</f>
        <v>3.6490971609053346</v>
      </c>
      <c r="BK21" s="24">
        <f t="shared" ref="BK21:BL29" si="289">(BK10/AY10-1)*100</f>
        <v>3.4098432725313765</v>
      </c>
      <c r="BL21" s="24">
        <f t="shared" si="289"/>
        <v>4.0629580907361129</v>
      </c>
      <c r="BM21" s="24">
        <f t="shared" ref="BM21:BM29" si="290">(BM10/BA10-1)*100</f>
        <v>4.7679462702544972</v>
      </c>
      <c r="BN21" s="24">
        <f t="shared" ref="BN21:BN29" si="291">(BN10/BB10-1)*100</f>
        <v>4.8820165816024774</v>
      </c>
      <c r="BO21" s="24">
        <f t="shared" ref="BO21:BO29" si="292">(BO10/BC10-1)*100</f>
        <v>4.9567843184507465</v>
      </c>
      <c r="BP21" s="24">
        <f t="shared" ref="BP21:BP28" si="293">(BP10/BD10-1)*100</f>
        <v>5.1062719781962862</v>
      </c>
      <c r="BQ21" s="24">
        <f t="shared" ref="BQ21:BQ29" si="294">(BQ10/BE10-1)*100</f>
        <v>4.8810350970101002</v>
      </c>
      <c r="BR21" s="24">
        <f t="shared" ref="BR21:BR29" si="295">(BR10/BF10-1)*100</f>
        <v>4.973478491393224</v>
      </c>
      <c r="BS21" s="24">
        <f t="shared" ref="BS21:BS29" si="296">(BS10/BG10-1)*100</f>
        <v>6.6890311415792159</v>
      </c>
      <c r="BT21" s="24">
        <f t="shared" ref="BT21:BT29" si="297">(BT10/BH10-1)*100</f>
        <v>8.4597851972920459</v>
      </c>
      <c r="BU21" s="24">
        <f>(BU10/BI10-1)*100</f>
        <v>9.4498184187826517</v>
      </c>
      <c r="BV21" s="24">
        <f t="shared" ref="BV21:BV29" si="298">(BV10/BJ10-1)*100</f>
        <v>8.674715996885741</v>
      </c>
      <c r="BW21" s="24">
        <f t="shared" ref="BW21:BW29" si="299">(BW10/BK10-1)*100</f>
        <v>8.4009753494457939</v>
      </c>
      <c r="BX21" s="24">
        <f t="shared" ref="BX21:BX29" si="300">(BX10/BL10-1)*100</f>
        <v>7.7600690706404851</v>
      </c>
      <c r="BY21" s="24">
        <f t="shared" ref="BY21:BY29" si="301">(BY10/BM10-1)*100</f>
        <v>7.4718490081048028</v>
      </c>
      <c r="BZ21" s="24">
        <f t="shared" ref="BZ21:BZ29" si="302">(BZ10/BN10-1)*100</f>
        <v>7.0212348470763297</v>
      </c>
      <c r="CA21" s="24">
        <f t="shared" ref="CA21:CA29" si="303">(CA10/BO10-1)*100</f>
        <v>6.842749607344456</v>
      </c>
      <c r="CB21" s="24">
        <f t="shared" ref="CB21:CB29" si="304">(CB10/BP10-1)*100</f>
        <v>6.737904900203584</v>
      </c>
      <c r="CC21" s="24">
        <f>(CC10/BQ10-1)*100</f>
        <v>8.6332153578759563</v>
      </c>
      <c r="CD21" s="24">
        <f t="shared" ref="CD21:CD29" si="305">(CD10/BR10-1)*100</f>
        <v>8.2405355903377284</v>
      </c>
      <c r="CE21" s="24">
        <f t="shared" ref="CE21:CE29" si="306">(CE10/BS10-1)*100</f>
        <v>6.0479528195234389</v>
      </c>
      <c r="CF21" s="24">
        <f t="shared" ref="CF21:CF29" si="307">(CF10/BT10-1)*100</f>
        <v>3.796859552549936</v>
      </c>
      <c r="CG21" s="24">
        <f t="shared" ref="CG21:CG29" si="308">(CG10/BU10-1)*100</f>
        <v>2.7357537902889417</v>
      </c>
      <c r="CH21" s="24">
        <f t="shared" ref="CH21:CH29" si="309">(CH10/BV10-1)*100</f>
        <v>3.4843315244090567</v>
      </c>
      <c r="CI21" s="24">
        <f t="shared" ref="CI21:CI29" si="310">(CI10/BW10-1)*100</f>
        <v>4.5369096216708593</v>
      </c>
      <c r="CJ21" s="24">
        <f t="shared" ref="CJ21:CJ29" si="311">(CJ10/BX10-1)*100</f>
        <v>5.0567897684819396</v>
      </c>
      <c r="CK21" s="24">
        <f t="shared" ref="CK21:CK29" si="312">(CK10/BY10-1)*100</f>
        <v>4.5716292167589101</v>
      </c>
      <c r="CL21" s="24">
        <f t="shared" ref="CL21:CL29" si="313">(CL10/BZ10-1)*100</f>
        <v>4.016288073849239</v>
      </c>
      <c r="CM21" s="24">
        <f t="shared" ref="CM21:CM29" si="314">(CM10/CA10-1)*100</f>
        <v>3.3248872888931302</v>
      </c>
      <c r="CN21" s="24">
        <f t="shared" ref="CN21:CN29" si="315">(CN10/CB10-1)*100</f>
        <v>3.0865838273490764</v>
      </c>
      <c r="CO21" s="24">
        <f t="shared" ref="CO21:CO29" si="316">(CO10/CC10-1)*100</f>
        <v>2.3346458234742462</v>
      </c>
      <c r="CP21" s="24">
        <f t="shared" ref="CP21:CP29" si="317">(CP10/CD10-1)*100</f>
        <v>2.7746728092455708</v>
      </c>
      <c r="CQ21" s="24">
        <f t="shared" ref="CQ21:CQ29" si="318">(CQ10/CE10-1)*100</f>
        <v>3.1869574424662872</v>
      </c>
      <c r="CR21" s="24">
        <f t="shared" ref="CR21:CR29" si="319">(CR10/CF10-1)*100</f>
        <v>3.7299154339164087</v>
      </c>
      <c r="CS21" s="24">
        <f t="shared" ref="CS21:CS29" si="320">(CS10/CG10-1)*100</f>
        <v>4.3112421115569788</v>
      </c>
      <c r="CT21" s="24">
        <f t="shared" ref="CT21:CT29" si="321">(CT10/CH10-1)*100</f>
        <v>3.7373363951487715</v>
      </c>
      <c r="CU21" s="24">
        <f t="shared" ref="CU21:CU29" si="322">(CU10/CI10-1)*100</f>
        <v>2.9600006423158076</v>
      </c>
      <c r="CV21" s="24">
        <f t="shared" ref="CV21:CV29" si="323">(CV10/CJ10-1)*100</f>
        <v>3.0271427790269589</v>
      </c>
      <c r="CW21" s="24">
        <f t="shared" ref="CW21:CW29" si="324">(CW10/CK10-1)*100</f>
        <v>3.9146444826502202</v>
      </c>
      <c r="CX21" s="24">
        <f t="shared" ref="CX21:CX29" si="325">(CX10/CL10-1)*100</f>
        <v>3.9572195567604496</v>
      </c>
      <c r="CY21" s="24">
        <f t="shared" ref="CY21:CY29" si="326">(CY10/CM10-1)*100</f>
        <v>4.8093210744554193</v>
      </c>
      <c r="CZ21" s="24">
        <f t="shared" ref="CZ21:CZ29" si="327">(CZ10/CN10-1)*100</f>
        <v>6.4950804612968316</v>
      </c>
      <c r="DA21" s="24">
        <f t="shared" ref="DA21:DA29" si="328">(DA10/CO10-1)*100</f>
        <v>5.5950288658831449</v>
      </c>
      <c r="DB21" s="24">
        <f t="shared" ref="DB21:DB29" si="329">(DB10/CP10-1)*100</f>
        <v>4.4531437555533682</v>
      </c>
      <c r="DC21" s="24">
        <f t="shared" ref="DC21:DC29" si="330">(DC10/CQ10-1)*100</f>
        <v>4.287449465483939</v>
      </c>
      <c r="DD21" s="24">
        <f t="shared" ref="DD21:DD29" si="331">(DD10/CR10-1)*100</f>
        <v>4.8956311352049919</v>
      </c>
      <c r="DE21" s="24">
        <f t="shared" ref="DE21:DE29" si="332">(DE10/CS10-1)*100</f>
        <v>5.3142042101958609</v>
      </c>
      <c r="DF21" s="24">
        <f t="shared" ref="DF21:DF29" si="333">(DF10/CT10-1)*100</f>
        <v>5.9024886600574256</v>
      </c>
      <c r="DG21" s="24">
        <f t="shared" ref="DG21:DG29" si="334">(DG10/CU10-1)*100</f>
        <v>4.8993426606483315</v>
      </c>
      <c r="DH21" s="24">
        <f t="shared" ref="DH21:DH29" si="335">(DH10/CV10-1)*100</f>
        <v>4.2489835347010008</v>
      </c>
      <c r="DI21" s="24">
        <f t="shared" ref="DI21:DI29" si="336">(DI10/CW10-1)*100</f>
        <v>4.1104734485316374</v>
      </c>
      <c r="DJ21" s="24">
        <f t="shared" ref="DJ21:DJ29" si="337">(DJ10/CX10-1)*100</f>
        <v>5.4388907022902666</v>
      </c>
      <c r="DK21" s="24">
        <f t="shared" ref="DK21:DK29" si="338">(DK10/CY10-1)*100</f>
        <v>3.9460330418949141</v>
      </c>
      <c r="DL21" s="24">
        <f t="shared" ref="DL21:DL29" si="339">(DL10/CZ10-1)*100</f>
        <v>1.6762617017795467</v>
      </c>
      <c r="DM21" s="24">
        <f t="shared" ref="DM21:DM29" si="340">(DM10/DA10-1)*100</f>
        <v>2.3332529230866594</v>
      </c>
      <c r="DN21" s="24">
        <f t="shared" ref="DN21:DN29" si="341">(DN10/DB10-1)*100</f>
        <v>3.5405704842743857</v>
      </c>
      <c r="DO21" s="24">
        <f t="shared" ref="DO21:DO29" si="342">(DO10/DC10-1)*100</f>
        <v>4.3433448097013994</v>
      </c>
      <c r="DP21" s="24">
        <f t="shared" ref="DP21:DP29" si="343">(DP10/DD10-1)*100</f>
        <v>3.9138801700206782</v>
      </c>
      <c r="DQ21" s="24">
        <f t="shared" ref="DQ21:DQ29" si="344">(DQ10/DE10-1)*100</f>
        <v>2.4863920442874443</v>
      </c>
      <c r="DR21" s="24">
        <f t="shared" ref="DR21:DR29" si="345">(DR10/DF10-1)*100</f>
        <v>1.6881978722096402</v>
      </c>
      <c r="DS21" s="24">
        <f>(DS10/DG10-1)*100</f>
        <v>2.4577850453674888</v>
      </c>
      <c r="DT21" s="24">
        <f t="shared" ref="DT21:EF29" si="346">(DT10/DH10-1)*100</f>
        <v>3.0091363223961221</v>
      </c>
      <c r="DU21" s="24">
        <f t="shared" si="346"/>
        <v>2.2430588147622998</v>
      </c>
      <c r="DV21" s="24">
        <f t="shared" si="346"/>
        <v>1.9219599006303101</v>
      </c>
      <c r="DW21" s="24">
        <f t="shared" si="346"/>
        <v>3.4716634183517669</v>
      </c>
      <c r="DX21" s="24">
        <f t="shared" si="346"/>
        <v>4.2376107070972058</v>
      </c>
      <c r="DY21" s="24">
        <f t="shared" si="346"/>
        <v>2.9874970545539448</v>
      </c>
      <c r="DZ21" s="24">
        <f t="shared" si="346"/>
        <v>2.2044086181460587</v>
      </c>
      <c r="EA21" s="24">
        <f t="shared" si="346"/>
        <v>1.2414498036651844</v>
      </c>
      <c r="EB21" s="24">
        <f t="shared" si="346"/>
        <v>0.50511951102030217</v>
      </c>
      <c r="EC21" s="24">
        <f t="shared" si="346"/>
        <v>0.91448285214841274</v>
      </c>
      <c r="ED21" s="24">
        <f t="shared" si="346"/>
        <v>1.2315572092647775</v>
      </c>
      <c r="EE21" s="24">
        <f t="shared" si="346"/>
        <v>1.4941392565443357</v>
      </c>
      <c r="EF21" s="24">
        <f t="shared" si="346"/>
        <v>1.1338538534425346</v>
      </c>
      <c r="EG21" s="24">
        <f t="shared" ref="EG21:EG29" si="347">(EG10/DU10-1)*100</f>
        <v>1.1477501121249567</v>
      </c>
      <c r="EH21" s="24">
        <f t="shared" ref="EH21:EH29" si="348">(EH10/DV10-1)*100</f>
        <v>1.4150498936361</v>
      </c>
      <c r="EI21" s="24">
        <f t="shared" ref="EI21:EI29" si="349">(EI10/DW10-1)*100</f>
        <v>1.3689241617630188</v>
      </c>
      <c r="EJ21" s="24">
        <f t="shared" ref="EJ21:EJ29" si="350">(EJ10/DX10-1)*100</f>
        <v>1.1723812237312892</v>
      </c>
      <c r="EK21" s="24">
        <f t="shared" ref="EK21:EK29" si="351">(EK10/DY10-1)*100</f>
        <v>1.7449168318092401</v>
      </c>
      <c r="EL21" s="24">
        <f t="shared" ref="EL21:EL29" si="352">(EL10/DZ10-1)*100</f>
        <v>1.8164462780139834</v>
      </c>
      <c r="EM21" s="24">
        <f t="shared" ref="EM21:EM29" si="353">(EM10/EA10-1)*100</f>
        <v>2.0216078117130554</v>
      </c>
      <c r="EN21" s="24">
        <f t="shared" ref="EN21:EN29" si="354">(EN10/EB10-1)*100</f>
        <v>2.2421446308138915</v>
      </c>
      <c r="EO21" s="24">
        <f t="shared" ref="EO21:EO29" si="355">(EO10/EC10-1)*100</f>
        <v>2.7813105887076084</v>
      </c>
      <c r="EP21" s="24">
        <f t="shared" ref="EP21:EP29" si="356">(EP10/ED10-1)*100</f>
        <v>3.1670331220842396</v>
      </c>
      <c r="EQ21" s="24">
        <f t="shared" ref="EQ21:ER29" si="357">(EQ10/EE10-1)*100</f>
        <v>1.5735206919592848</v>
      </c>
      <c r="ER21" s="24">
        <f t="shared" si="357"/>
        <v>1.0338435140102575</v>
      </c>
      <c r="ES21" s="24">
        <f t="shared" ref="ES21:ES29" si="358">(ES10/EG10-1)*100</f>
        <v>1.0734675590437615</v>
      </c>
      <c r="ET21" s="24">
        <f t="shared" ref="ET21:ET29" si="359">(ET10/EH10-1)*100</f>
        <v>0.94381337678732802</v>
      </c>
      <c r="EU21" s="24">
        <f t="shared" ref="EU21:EU29" si="360">(EU10/EI10-1)*100</f>
        <v>1.4968565021714175</v>
      </c>
      <c r="EV21" s="24">
        <f t="shared" ref="EV21:EV29" si="361">(EV10/EJ10-1)*100</f>
        <v>1.4383255536228656</v>
      </c>
      <c r="EW21" s="24">
        <f t="shared" ref="EW21:EW29" si="362">(EW10/EK10-1)*100</f>
        <v>1.3711207649131252</v>
      </c>
      <c r="EX21" s="24">
        <f t="shared" ref="EX21:EX29" si="363">(EX10/EL10-1)*100</f>
        <v>1.0522457540887542</v>
      </c>
      <c r="EY21" s="24">
        <f t="shared" ref="EY21:EY29" si="364">(EY10/EM10-1)*100</f>
        <v>1.3439610418382486</v>
      </c>
      <c r="EZ21" s="24">
        <f t="shared" ref="EZ21:EZ29" si="365">(EZ10/EN10-1)*100</f>
        <v>0.48191818009335474</v>
      </c>
      <c r="FA21" s="24">
        <f t="shared" ref="FA21:FA29" si="366">(FA10/EO10-1)*100</f>
        <v>-0.11845861618643427</v>
      </c>
      <c r="FB21" s="24">
        <f t="shared" ref="FB21:FB29" si="367">(FB10/EP10-1)*100</f>
        <v>-0.84677015431550151</v>
      </c>
      <c r="FC21" s="24">
        <f t="shared" ref="FC21:FC29" si="368">(FC10/EQ10-1)*100</f>
        <v>0.54147397710659906</v>
      </c>
      <c r="FD21" s="24">
        <f t="shared" ref="FD21:FD29" si="369">(FD10/ER10-1)*100</f>
        <v>0.86767066052630959</v>
      </c>
      <c r="FE21" s="24">
        <f t="shared" ref="FE21:FE29" si="370">(FE10/ES10-1)*100</f>
        <v>0.9232308987975113</v>
      </c>
      <c r="FF21" s="24">
        <f t="shared" ref="FF21:FF29" si="371">(FF10/ET10-1)*100</f>
        <v>0.67865154550927898</v>
      </c>
      <c r="FG21" s="24">
        <f t="shared" ref="FG21:FG29" si="372">(FG10/EU10-1)*100</f>
        <v>-1.5296070233661307E-2</v>
      </c>
      <c r="FH21" s="24">
        <f t="shared" ref="FH21:FH29" si="373">(FH10/EV10-1)*100</f>
        <v>-100</v>
      </c>
      <c r="FI21" s="24">
        <f t="shared" ref="FI21:FI29" si="374">(FI10/EW10-1)*100</f>
        <v>-100</v>
      </c>
      <c r="FJ21" s="24">
        <f t="shared" ref="FJ21:FJ29" si="375">(FJ10/EX10-1)*100</f>
        <v>-100</v>
      </c>
      <c r="FK21" s="24">
        <f t="shared" ref="FK21:FK29" si="376">(FK10/EY10-1)*100</f>
        <v>-100</v>
      </c>
      <c r="FL21" s="24">
        <f t="shared" ref="FL21:FL29" si="377">(FL10/EZ10-1)*100</f>
        <v>-100</v>
      </c>
      <c r="FM21" s="24">
        <f t="shared" ref="FM21:FM29" si="378">(FM10/FA10-1)*100</f>
        <v>-100</v>
      </c>
      <c r="FN21" s="24">
        <f t="shared" ref="FN21:FN29" si="379">(FN10/FB10-1)*100</f>
        <v>-100</v>
      </c>
      <c r="FO21" s="24">
        <f t="shared" ref="FO21:FO29" si="380">(FO10/FC10-1)*100</f>
        <v>-100</v>
      </c>
    </row>
    <row r="22" spans="1:171" ht="16.5" x14ac:dyDescent="0.2">
      <c r="A22" s="21">
        <f>+A21+1</f>
        <v>2</v>
      </c>
      <c r="B22" s="21"/>
      <c r="C22" s="22" t="s">
        <v>8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>
        <f t="shared" si="243"/>
        <v>7.9089637782877142</v>
      </c>
      <c r="R22" s="24">
        <f t="shared" si="244"/>
        <v>6.875144369127284</v>
      </c>
      <c r="S22" s="24">
        <f t="shared" si="245"/>
        <v>5.4927452701710067</v>
      </c>
      <c r="T22" s="24">
        <f t="shared" si="246"/>
        <v>3.721882172571922</v>
      </c>
      <c r="U22" s="24">
        <f t="shared" si="247"/>
        <v>2.0133317624021263</v>
      </c>
      <c r="V22" s="24">
        <f t="shared" si="248"/>
        <v>1.360744387434365</v>
      </c>
      <c r="W22" s="24">
        <f t="shared" si="249"/>
        <v>1.0247321521123176</v>
      </c>
      <c r="X22" s="24">
        <f t="shared" si="250"/>
        <v>0.45606912120033094</v>
      </c>
      <c r="Y22" s="24">
        <f t="shared" si="251"/>
        <v>0.37437989296871255</v>
      </c>
      <c r="Z22" s="24">
        <f t="shared" si="252"/>
        <v>-8.2705855279274765E-2</v>
      </c>
      <c r="AA22" s="24">
        <f t="shared" si="253"/>
        <v>-0.24505358702003877</v>
      </c>
      <c r="AB22" s="24">
        <f t="shared" si="254"/>
        <v>-0.52498302101108285</v>
      </c>
      <c r="AC22" s="24">
        <f t="shared" si="255"/>
        <v>-0.60173922815156544</v>
      </c>
      <c r="AD22" s="24">
        <f t="shared" si="256"/>
        <v>-0.22540620203349571</v>
      </c>
      <c r="AE22" s="24">
        <f t="shared" si="257"/>
        <v>0.47092820812071334</v>
      </c>
      <c r="AF22" s="24">
        <f t="shared" si="258"/>
        <v>0.8958527869482813</v>
      </c>
      <c r="AG22" s="24">
        <f t="shared" si="259"/>
        <v>1.1439308109393087</v>
      </c>
      <c r="AH22" s="24">
        <f t="shared" si="260"/>
        <v>1.9623420369805578</v>
      </c>
      <c r="AI22" s="24">
        <f t="shared" si="261"/>
        <v>2.267706451382745</v>
      </c>
      <c r="AJ22" s="24">
        <f t="shared" si="262"/>
        <v>2.8506495215196992</v>
      </c>
      <c r="AK22" s="24">
        <f t="shared" si="263"/>
        <v>3.7682105374009733</v>
      </c>
      <c r="AL22" s="24">
        <f t="shared" si="264"/>
        <v>5.1221747129436723</v>
      </c>
      <c r="AM22" s="24">
        <f t="shared" si="265"/>
        <v>6.9766084265006079</v>
      </c>
      <c r="AN22" s="24">
        <f t="shared" si="266"/>
        <v>8.9863745166904874</v>
      </c>
      <c r="AO22" s="24">
        <f t="shared" si="267"/>
        <v>10.78157223558418</v>
      </c>
      <c r="AP22" s="24">
        <f t="shared" si="268"/>
        <v>11.815034118128608</v>
      </c>
      <c r="AQ22" s="24">
        <f t="shared" si="269"/>
        <v>11.738332823535291</v>
      </c>
      <c r="AR22" s="24">
        <f t="shared" si="270"/>
        <v>11.906166974755283</v>
      </c>
      <c r="AS22" s="24">
        <f t="shared" si="271"/>
        <v>11.876843125868053</v>
      </c>
      <c r="AT22" s="24">
        <f t="shared" si="272"/>
        <v>11.394343371439897</v>
      </c>
      <c r="AU22" s="24">
        <f t="shared" si="273"/>
        <v>11.179622948379841</v>
      </c>
      <c r="AV22" s="24">
        <f t="shared" si="274"/>
        <v>10.617582445288964</v>
      </c>
      <c r="AW22" s="24">
        <f t="shared" si="275"/>
        <v>9.9575132431890534</v>
      </c>
      <c r="AX22" s="24">
        <f t="shared" si="276"/>
        <v>9.2333264211448949</v>
      </c>
      <c r="AY22" s="24">
        <f t="shared" si="277"/>
        <v>7.6661796653240577</v>
      </c>
      <c r="AZ22" s="24">
        <f t="shared" si="278"/>
        <v>6.4137896707130215</v>
      </c>
      <c r="BA22" s="24">
        <f t="shared" si="279"/>
        <v>5.1485991805549025</v>
      </c>
      <c r="BB22" s="24">
        <f t="shared" si="280"/>
        <v>4.5664890496625921</v>
      </c>
      <c r="BC22" s="24">
        <f t="shared" si="281"/>
        <v>4.7035093636527137</v>
      </c>
      <c r="BD22" s="24">
        <f t="shared" si="282"/>
        <v>4.8494038783464921</v>
      </c>
      <c r="BE22" s="24">
        <f t="shared" si="283"/>
        <v>4.840752945065141</v>
      </c>
      <c r="BF22" s="24">
        <f t="shared" si="284"/>
        <v>4.7397480645814616</v>
      </c>
      <c r="BG22" s="24">
        <f t="shared" si="285"/>
        <v>4.8236833302164772</v>
      </c>
      <c r="BH22" s="24">
        <f t="shared" si="286"/>
        <v>5.0276074779661784</v>
      </c>
      <c r="BI22" s="24">
        <f t="shared" si="287"/>
        <v>5.1848943067410724</v>
      </c>
      <c r="BJ22" s="24">
        <f t="shared" si="288"/>
        <v>4.892175188643666</v>
      </c>
      <c r="BK22" s="24">
        <f t="shared" si="289"/>
        <v>5.0294482243185668</v>
      </c>
      <c r="BL22" s="24">
        <f t="shared" si="289"/>
        <v>5.0167225509712088</v>
      </c>
      <c r="BM22" s="24">
        <f t="shared" si="290"/>
        <v>5.041401516887456</v>
      </c>
      <c r="BN22" s="24">
        <f t="shared" si="291"/>
        <v>5.2404453478335444</v>
      </c>
      <c r="BO22" s="24">
        <f t="shared" si="292"/>
        <v>5.2243732624644545</v>
      </c>
      <c r="BP22" s="24">
        <f t="shared" si="293"/>
        <v>5.138229748060863</v>
      </c>
      <c r="BQ22" s="24">
        <f t="shared" si="294"/>
        <v>5.4797918299498205</v>
      </c>
      <c r="BR22" s="24">
        <f t="shared" si="295"/>
        <v>6.2626216674431801</v>
      </c>
      <c r="BS22" s="24">
        <f t="shared" si="296"/>
        <v>6.5357600112069258</v>
      </c>
      <c r="BT22" s="24">
        <f t="shared" si="297"/>
        <v>7.0731860829275961</v>
      </c>
      <c r="BU22" s="24">
        <f t="shared" ref="BU22:BU29" si="381">(BU11/BI11-1)*100</f>
        <v>7.3600586199311424</v>
      </c>
      <c r="BV22" s="24">
        <f t="shared" si="298"/>
        <v>7.4101004514140589</v>
      </c>
      <c r="BW22" s="24">
        <f t="shared" si="299"/>
        <v>7.2147004814599347</v>
      </c>
      <c r="BX22" s="24">
        <f t="shared" si="300"/>
        <v>7.1298906591271916</v>
      </c>
      <c r="BY22" s="24">
        <f t="shared" si="301"/>
        <v>7.29200907558607</v>
      </c>
      <c r="BZ22" s="24">
        <f t="shared" si="302"/>
        <v>6.5800289730781891</v>
      </c>
      <c r="CA22" s="24">
        <f t="shared" si="303"/>
        <v>6.5486069761797605</v>
      </c>
      <c r="CB22" s="24">
        <f t="shared" si="304"/>
        <v>6.3568581107485311</v>
      </c>
      <c r="CC22" s="24">
        <f>(CC11/BQ11-1)*100</f>
        <v>7.2375753742500049</v>
      </c>
      <c r="CD22" s="24">
        <f t="shared" si="305"/>
        <v>6.7813029378522183</v>
      </c>
      <c r="CE22" s="24">
        <f t="shared" si="306"/>
        <v>6.2558720393249834</v>
      </c>
      <c r="CF22" s="24">
        <f t="shared" si="307"/>
        <v>5.0955967314747941</v>
      </c>
      <c r="CG22" s="24">
        <f t="shared" si="308"/>
        <v>4.0448650021181587</v>
      </c>
      <c r="CH22" s="24">
        <f t="shared" si="309"/>
        <v>3.8649408242325434</v>
      </c>
      <c r="CI22" s="24">
        <f t="shared" si="310"/>
        <v>4.034262158751778</v>
      </c>
      <c r="CJ22" s="24">
        <f t="shared" si="311"/>
        <v>4.6452914318149574</v>
      </c>
      <c r="CK22" s="24">
        <f t="shared" si="312"/>
        <v>4.6010607942817305</v>
      </c>
      <c r="CL22" s="24">
        <f t="shared" si="313"/>
        <v>4.6678595242571452</v>
      </c>
      <c r="CM22" s="24">
        <f t="shared" si="314"/>
        <v>4.3347573830247121</v>
      </c>
      <c r="CN22" s="24">
        <f t="shared" si="315"/>
        <v>3.8047636457552603</v>
      </c>
      <c r="CO22" s="24">
        <f t="shared" si="316"/>
        <v>3.3397887186014996</v>
      </c>
      <c r="CP22" s="24">
        <f t="shared" si="317"/>
        <v>3.5609518670738138</v>
      </c>
      <c r="CQ22" s="24">
        <f t="shared" si="318"/>
        <v>3.7859355744406242</v>
      </c>
      <c r="CR22" s="24">
        <f t="shared" si="319"/>
        <v>4.2914511656288123</v>
      </c>
      <c r="CS22" s="24">
        <f t="shared" si="320"/>
        <v>4.6606471265362215</v>
      </c>
      <c r="CT22" s="24">
        <f t="shared" si="321"/>
        <v>4.7205889160527148</v>
      </c>
      <c r="CU22" s="24">
        <f t="shared" si="322"/>
        <v>4.6031509441145868</v>
      </c>
      <c r="CV22" s="24">
        <f t="shared" si="323"/>
        <v>3.586677470961841</v>
      </c>
      <c r="CW22" s="24">
        <f t="shared" si="324"/>
        <v>3.7440409661502416</v>
      </c>
      <c r="CX22" s="24">
        <f t="shared" si="325"/>
        <v>4.0661506707373452</v>
      </c>
      <c r="CY22" s="24">
        <f t="shared" si="326"/>
        <v>4.3748488228205318</v>
      </c>
      <c r="CZ22" s="24">
        <f t="shared" si="327"/>
        <v>5.383643755769385</v>
      </c>
      <c r="DA22" s="24">
        <f t="shared" si="328"/>
        <v>4.3721679028008387</v>
      </c>
      <c r="DB22" s="24">
        <f t="shared" si="329"/>
        <v>4.5565529611255595</v>
      </c>
      <c r="DC22" s="24">
        <f t="shared" si="330"/>
        <v>4.6312584153030301</v>
      </c>
      <c r="DD22" s="24">
        <f t="shared" si="331"/>
        <v>4.6376683262851826</v>
      </c>
      <c r="DE22" s="24">
        <f t="shared" si="332"/>
        <v>4.7457949188090209</v>
      </c>
      <c r="DF22" s="24">
        <f t="shared" si="333"/>
        <v>4.767452471490663</v>
      </c>
      <c r="DG22" s="24">
        <f t="shared" si="334"/>
        <v>4.6000085491350928</v>
      </c>
      <c r="DH22" s="24">
        <f t="shared" si="335"/>
        <v>4.4794492123492624</v>
      </c>
      <c r="DI22" s="24">
        <f t="shared" si="336"/>
        <v>3.9023187634726231</v>
      </c>
      <c r="DJ22" s="24">
        <f t="shared" si="337"/>
        <v>3.9448614038702257</v>
      </c>
      <c r="DK22" s="24">
        <f t="shared" si="338"/>
        <v>3.6768517303763737</v>
      </c>
      <c r="DL22" s="24">
        <f t="shared" si="339"/>
        <v>3.2148974761950777</v>
      </c>
      <c r="DM22" s="24">
        <f t="shared" si="340"/>
        <v>3.3162180715985423</v>
      </c>
      <c r="DN22" s="24">
        <f t="shared" si="341"/>
        <v>2.8271803044784605</v>
      </c>
      <c r="DO22" s="24">
        <f t="shared" si="342"/>
        <v>2.6357865866303287</v>
      </c>
      <c r="DP22" s="24">
        <f t="shared" si="343"/>
        <v>2.3667030429735503</v>
      </c>
      <c r="DQ22" s="24">
        <f t="shared" si="344"/>
        <v>1.9207296833833487</v>
      </c>
      <c r="DR22" s="24">
        <f t="shared" si="345"/>
        <v>1.957689552542341</v>
      </c>
      <c r="DS22" s="24">
        <f t="shared" ref="DS22:DS29" si="382">(DS11/DG11-1)*100</f>
        <v>1.9750671944444465</v>
      </c>
      <c r="DT22" s="24">
        <f t="shared" si="346"/>
        <v>2.3355644280786736</v>
      </c>
      <c r="DU22" s="24">
        <f t="shared" si="346"/>
        <v>2.5166176260737139</v>
      </c>
      <c r="DV22" s="24">
        <f t="shared" si="346"/>
        <v>2.1863481674329055</v>
      </c>
      <c r="DW22" s="24">
        <f t="shared" si="346"/>
        <v>2.336671645231525</v>
      </c>
      <c r="DX22" s="24">
        <f t="shared" si="346"/>
        <v>2.3237837424494812</v>
      </c>
      <c r="DY22" s="24">
        <f t="shared" si="346"/>
        <v>2.4759970703908341</v>
      </c>
      <c r="DZ22" s="24">
        <f t="shared" si="346"/>
        <v>2.1255003324424315</v>
      </c>
      <c r="EA22" s="24">
        <f t="shared" si="346"/>
        <v>1.8247858624142355</v>
      </c>
      <c r="EB22" s="24">
        <f t="shared" si="346"/>
        <v>1.7729735787676448</v>
      </c>
      <c r="EC22" s="24">
        <f t="shared" si="346"/>
        <v>1.8446670262822096</v>
      </c>
      <c r="ED22" s="24">
        <f t="shared" si="346"/>
        <v>1.9654049602975787</v>
      </c>
      <c r="EE22" s="24">
        <f t="shared" si="346"/>
        <v>1.8743102622708729</v>
      </c>
      <c r="EF22" s="24">
        <f t="shared" si="346"/>
        <v>1.7692456617341756</v>
      </c>
      <c r="EG22" s="24">
        <f t="shared" si="347"/>
        <v>1.2676338208374771</v>
      </c>
      <c r="EH22" s="24">
        <f t="shared" si="348"/>
        <v>1.4354490347419757</v>
      </c>
      <c r="EI22" s="24">
        <f t="shared" si="349"/>
        <v>1.5476726439739519</v>
      </c>
      <c r="EJ22" s="24">
        <f t="shared" si="350"/>
        <v>1.7887505639232248</v>
      </c>
      <c r="EK22" s="24">
        <f t="shared" si="351"/>
        <v>1.7770639713658332</v>
      </c>
      <c r="EL22" s="24">
        <f t="shared" si="352"/>
        <v>1.8837655504523099</v>
      </c>
      <c r="EM22" s="24">
        <f t="shared" si="353"/>
        <v>1.937952035415802</v>
      </c>
      <c r="EN22" s="24">
        <f t="shared" si="354"/>
        <v>2.0439085907480559</v>
      </c>
      <c r="EO22" s="24">
        <f t="shared" si="355"/>
        <v>2.1872414718784094</v>
      </c>
      <c r="EP22" s="24">
        <f t="shared" si="356"/>
        <v>4.3959670648726856</v>
      </c>
      <c r="EQ22" s="24">
        <f t="shared" si="357"/>
        <v>2.1715423107239173</v>
      </c>
      <c r="ER22" s="24">
        <f t="shared" si="357"/>
        <v>1.8662149668520422</v>
      </c>
      <c r="ES22" s="24">
        <f t="shared" si="358"/>
        <v>1.6934189530904309</v>
      </c>
      <c r="ET22" s="24">
        <f t="shared" si="359"/>
        <v>1.9367280169451773</v>
      </c>
      <c r="EU22" s="24">
        <f t="shared" si="360"/>
        <v>2.295685211948828</v>
      </c>
      <c r="EV22" s="24">
        <f t="shared" si="361"/>
        <v>1.5934034877812309</v>
      </c>
      <c r="EW22" s="24">
        <f t="shared" si="362"/>
        <v>2.0698907856605775</v>
      </c>
      <c r="EX22" s="24">
        <f t="shared" si="363"/>
        <v>2.2467986721276034</v>
      </c>
      <c r="EY22" s="24">
        <f t="shared" si="364"/>
        <v>3.4282219931593749</v>
      </c>
      <c r="EZ22" s="24">
        <f t="shared" si="365"/>
        <v>1.8135933498250489</v>
      </c>
      <c r="FA22" s="24">
        <f t="shared" si="366"/>
        <v>1.5651466760815413</v>
      </c>
      <c r="FB22" s="24">
        <f t="shared" si="367"/>
        <v>-1.2598602337163811</v>
      </c>
      <c r="FC22" s="24">
        <f t="shared" si="368"/>
        <v>0.78502510442195472</v>
      </c>
      <c r="FD22" s="24">
        <f t="shared" si="369"/>
        <v>1.1752307300209486</v>
      </c>
      <c r="FE22" s="24">
        <f t="shared" si="370"/>
        <v>1.6070914418833127</v>
      </c>
      <c r="FF22" s="24">
        <f t="shared" si="371"/>
        <v>1.2999893567975151</v>
      </c>
      <c r="FG22" s="24">
        <f t="shared" si="372"/>
        <v>0.89355081311883744</v>
      </c>
      <c r="FH22" s="24">
        <f t="shared" si="373"/>
        <v>-100</v>
      </c>
      <c r="FI22" s="24">
        <f t="shared" si="374"/>
        <v>-100</v>
      </c>
      <c r="FJ22" s="24">
        <f t="shared" si="375"/>
        <v>-100</v>
      </c>
      <c r="FK22" s="24">
        <f t="shared" si="376"/>
        <v>-100</v>
      </c>
      <c r="FL22" s="24">
        <f t="shared" si="377"/>
        <v>-100</v>
      </c>
      <c r="FM22" s="24">
        <f t="shared" si="378"/>
        <v>-100</v>
      </c>
      <c r="FN22" s="24">
        <f t="shared" si="379"/>
        <v>-100</v>
      </c>
      <c r="FO22" s="24">
        <f t="shared" si="380"/>
        <v>-100</v>
      </c>
    </row>
    <row r="23" spans="1:171" ht="16.5" x14ac:dyDescent="0.2">
      <c r="A23" s="21">
        <f t="shared" ref="A23:A29" si="383">+A22+1</f>
        <v>3</v>
      </c>
      <c r="B23" s="21"/>
      <c r="C23" s="22" t="s">
        <v>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>
        <f t="shared" si="243"/>
        <v>8.1724805931614455</v>
      </c>
      <c r="R23" s="24">
        <f t="shared" si="244"/>
        <v>6.4962208906227836</v>
      </c>
      <c r="S23" s="24">
        <f t="shared" si="245"/>
        <v>4.778143864750084</v>
      </c>
      <c r="T23" s="24">
        <f t="shared" si="246"/>
        <v>3.2040334909980484</v>
      </c>
      <c r="U23" s="24">
        <f t="shared" si="247"/>
        <v>2.6196918996648222</v>
      </c>
      <c r="V23" s="24">
        <f t="shared" si="248"/>
        <v>2.175659398174945</v>
      </c>
      <c r="W23" s="24">
        <f t="shared" si="249"/>
        <v>2.4878764526843788</v>
      </c>
      <c r="X23" s="24">
        <f t="shared" si="250"/>
        <v>1.1083298292707822</v>
      </c>
      <c r="Y23" s="24">
        <f t="shared" si="251"/>
        <v>1.5268231987748182</v>
      </c>
      <c r="Z23" s="24">
        <f t="shared" si="252"/>
        <v>0.89521910072436484</v>
      </c>
      <c r="AA23" s="24">
        <f t="shared" si="253"/>
        <v>0.540079111813907</v>
      </c>
      <c r="AB23" s="24">
        <f t="shared" si="254"/>
        <v>0.30329952457881504</v>
      </c>
      <c r="AC23" s="24">
        <f t="shared" si="255"/>
        <v>0.22652709178068164</v>
      </c>
      <c r="AD23" s="24">
        <f t="shared" si="256"/>
        <v>0.61857694709597233</v>
      </c>
      <c r="AE23" s="24">
        <f t="shared" si="257"/>
        <v>1.1141354911212265</v>
      </c>
      <c r="AF23" s="24">
        <f t="shared" si="258"/>
        <v>1.3061858230207557</v>
      </c>
      <c r="AG23" s="24">
        <f t="shared" si="259"/>
        <v>0.85242628377288909</v>
      </c>
      <c r="AH23" s="24">
        <f t="shared" si="260"/>
        <v>1.5792134587352402</v>
      </c>
      <c r="AI23" s="24">
        <f t="shared" si="261"/>
        <v>1.7909410970900153</v>
      </c>
      <c r="AJ23" s="24">
        <f t="shared" si="262"/>
        <v>2.5436741365737703</v>
      </c>
      <c r="AK23" s="24">
        <f t="shared" si="263"/>
        <v>3.5408870783256718</v>
      </c>
      <c r="AL23" s="24">
        <f t="shared" si="264"/>
        <v>5.7823754162928509</v>
      </c>
      <c r="AM23" s="24">
        <f t="shared" si="265"/>
        <v>7.3704310852263477</v>
      </c>
      <c r="AN23" s="24">
        <f t="shared" si="266"/>
        <v>8.2748192393867104</v>
      </c>
      <c r="AO23" s="24">
        <f t="shared" si="267"/>
        <v>9.9792254080546918</v>
      </c>
      <c r="AP23" s="24">
        <f t="shared" si="268"/>
        <v>10.87378675494528</v>
      </c>
      <c r="AQ23" s="24">
        <f t="shared" si="269"/>
        <v>10.625241466494174</v>
      </c>
      <c r="AR23" s="24">
        <f t="shared" si="270"/>
        <v>10.901473146330254</v>
      </c>
      <c r="AS23" s="24">
        <f t="shared" si="271"/>
        <v>11.142780973537846</v>
      </c>
      <c r="AT23" s="24">
        <f t="shared" si="272"/>
        <v>11.506458215716254</v>
      </c>
      <c r="AU23" s="24">
        <f t="shared" si="273"/>
        <v>10.696975742144588</v>
      </c>
      <c r="AV23" s="24">
        <f t="shared" si="274"/>
        <v>10.136883627428016</v>
      </c>
      <c r="AW23" s="24">
        <f t="shared" si="275"/>
        <v>9.2111335654581072</v>
      </c>
      <c r="AX23" s="24">
        <f t="shared" si="276"/>
        <v>7.6551753380909693</v>
      </c>
      <c r="AY23" s="24">
        <f t="shared" si="277"/>
        <v>6.342858901601689</v>
      </c>
      <c r="AZ23" s="24">
        <f t="shared" si="278"/>
        <v>5.8084412178770251</v>
      </c>
      <c r="BA23" s="24">
        <f t="shared" si="279"/>
        <v>4.9022622860565024</v>
      </c>
      <c r="BB23" s="24">
        <f t="shared" si="280"/>
        <v>4.6896787495675607</v>
      </c>
      <c r="BC23" s="24">
        <f t="shared" si="281"/>
        <v>4.8387043307084765</v>
      </c>
      <c r="BD23" s="24">
        <f t="shared" si="282"/>
        <v>5.0358511830612906</v>
      </c>
      <c r="BE23" s="24">
        <f t="shared" si="283"/>
        <v>5.0457804425879882</v>
      </c>
      <c r="BF23" s="24">
        <f t="shared" si="284"/>
        <v>4.7038160902489468</v>
      </c>
      <c r="BG23" s="24">
        <f t="shared" si="285"/>
        <v>4.9713056054154325</v>
      </c>
      <c r="BH23" s="24">
        <f t="shared" si="286"/>
        <v>5.3074492864899181</v>
      </c>
      <c r="BI23" s="24">
        <f t="shared" si="287"/>
        <v>5.0708890555632546</v>
      </c>
      <c r="BJ23" s="24">
        <f t="shared" si="288"/>
        <v>5.2894257294058944</v>
      </c>
      <c r="BK23" s="24">
        <f t="shared" si="289"/>
        <v>5.9840801364017926</v>
      </c>
      <c r="BL23" s="24">
        <f t="shared" si="289"/>
        <v>6.2476212012383847</v>
      </c>
      <c r="BM23" s="24">
        <f t="shared" si="290"/>
        <v>6.0040827665154506</v>
      </c>
      <c r="BN23" s="24">
        <f t="shared" si="291"/>
        <v>6.0572071324334509</v>
      </c>
      <c r="BO23" s="24">
        <f t="shared" si="292"/>
        <v>6.3545582864077188</v>
      </c>
      <c r="BP23" s="24">
        <f t="shared" si="293"/>
        <v>5.4452711374448404</v>
      </c>
      <c r="BQ23" s="24">
        <f t="shared" si="294"/>
        <v>5.5647413370053522</v>
      </c>
      <c r="BR23" s="24">
        <f t="shared" si="295"/>
        <v>5.4256591591351988</v>
      </c>
      <c r="BS23" s="24">
        <f t="shared" si="296"/>
        <v>6.520050945102307</v>
      </c>
      <c r="BT23" s="24">
        <f t="shared" si="297"/>
        <v>7.5600087410094385</v>
      </c>
      <c r="BU23" s="24">
        <f t="shared" si="381"/>
        <v>8.1443514174252662</v>
      </c>
      <c r="BV23" s="24">
        <f t="shared" si="298"/>
        <v>7.599181227283669</v>
      </c>
      <c r="BW23" s="24">
        <f t="shared" si="299"/>
        <v>6.1649298506414762</v>
      </c>
      <c r="BX23" s="24">
        <f t="shared" si="300"/>
        <v>6.0278036110555044</v>
      </c>
      <c r="BY23" s="24">
        <f t="shared" si="301"/>
        <v>6.5177444146109931</v>
      </c>
      <c r="BZ23" s="24">
        <f t="shared" si="302"/>
        <v>6.7431275800748702</v>
      </c>
      <c r="CA23" s="24">
        <f t="shared" si="303"/>
        <v>6.3885195281923934</v>
      </c>
      <c r="CB23" s="24">
        <f t="shared" si="304"/>
        <v>7.551276431096432</v>
      </c>
      <c r="CC23" s="24">
        <f t="shared" ref="CC23:CC29" si="384">(CC12/BQ12-1)*100</f>
        <v>8.7114105080687398</v>
      </c>
      <c r="CD23" s="24">
        <f t="shared" si="305"/>
        <v>9.4743224166946796</v>
      </c>
      <c r="CE23" s="24">
        <f t="shared" si="306"/>
        <v>7.9116074084008448</v>
      </c>
      <c r="CF23" s="24">
        <f t="shared" si="307"/>
        <v>5.1553362723508078</v>
      </c>
      <c r="CG23" s="24">
        <f t="shared" si="308"/>
        <v>4.569784922642528</v>
      </c>
      <c r="CH23" s="24">
        <f t="shared" si="309"/>
        <v>5.961655621395745</v>
      </c>
      <c r="CI23" s="24">
        <f t="shared" si="310"/>
        <v>7.4428338900921265</v>
      </c>
      <c r="CJ23" s="24">
        <f t="shared" si="311"/>
        <v>8.2748869942954606</v>
      </c>
      <c r="CK23" s="24">
        <f t="shared" si="312"/>
        <v>7.804813507548003</v>
      </c>
      <c r="CL23" s="24">
        <f t="shared" si="313"/>
        <v>6.0936578400556218</v>
      </c>
      <c r="CM23" s="24">
        <f t="shared" si="314"/>
        <v>5.903705781886659</v>
      </c>
      <c r="CN23" s="24">
        <f t="shared" si="315"/>
        <v>6.4211099144507511</v>
      </c>
      <c r="CO23" s="24">
        <f t="shared" si="316"/>
        <v>5.4130097025198554</v>
      </c>
      <c r="CP23" s="24">
        <f t="shared" si="317"/>
        <v>4.4948786505595306</v>
      </c>
      <c r="CQ23" s="24">
        <f t="shared" si="318"/>
        <v>4.4879760730905272</v>
      </c>
      <c r="CR23" s="24">
        <f t="shared" si="319"/>
        <v>6.2943546588977606</v>
      </c>
      <c r="CS23" s="24">
        <f t="shared" si="320"/>
        <v>6.7162779045011112</v>
      </c>
      <c r="CT23" s="24">
        <f t="shared" si="321"/>
        <v>5.3869324272258989</v>
      </c>
      <c r="CU23" s="24">
        <f t="shared" si="322"/>
        <v>4.0829006787139299</v>
      </c>
      <c r="CV23" s="24">
        <f t="shared" si="323"/>
        <v>3.7718220733141017</v>
      </c>
      <c r="CW23" s="24">
        <f t="shared" si="324"/>
        <v>3.9461628801138238</v>
      </c>
      <c r="CX23" s="24">
        <f t="shared" si="325"/>
        <v>5.3411572259726148</v>
      </c>
      <c r="CY23" s="24">
        <f t="shared" si="326"/>
        <v>7.0362424797728584</v>
      </c>
      <c r="CZ23" s="24">
        <f t="shared" si="327"/>
        <v>7.606172136549616</v>
      </c>
      <c r="DA23" s="24">
        <f t="shared" si="328"/>
        <v>5.3402836859600677</v>
      </c>
      <c r="DB23" s="24">
        <f t="shared" si="329"/>
        <v>4.8357380696095076</v>
      </c>
      <c r="DC23" s="24">
        <f t="shared" si="330"/>
        <v>4.4614755009462437</v>
      </c>
      <c r="DD23" s="24">
        <f t="shared" si="331"/>
        <v>4.5535142681696339</v>
      </c>
      <c r="DE23" s="24">
        <f t="shared" si="332"/>
        <v>3.9359764419165888</v>
      </c>
      <c r="DF23" s="24">
        <f t="shared" si="333"/>
        <v>5.0520635534556213</v>
      </c>
      <c r="DG23" s="24">
        <f t="shared" si="334"/>
        <v>4.8698432194523633</v>
      </c>
      <c r="DH23" s="24">
        <f t="shared" si="335"/>
        <v>3.9456115796544289</v>
      </c>
      <c r="DI23" s="24">
        <f t="shared" si="336"/>
        <v>4.7324604124814984</v>
      </c>
      <c r="DJ23" s="24">
        <f t="shared" si="337"/>
        <v>4.4520555195791678</v>
      </c>
      <c r="DK23" s="24">
        <f t="shared" si="338"/>
        <v>2.0013396947987871</v>
      </c>
      <c r="DL23" s="24">
        <f t="shared" si="339"/>
        <v>-0.48197723010668936</v>
      </c>
      <c r="DM23" s="24">
        <f t="shared" si="340"/>
        <v>1.0777663191290809</v>
      </c>
      <c r="DN23" s="24">
        <f t="shared" si="341"/>
        <v>3.2928820891035659</v>
      </c>
      <c r="DO23" s="24">
        <f t="shared" si="342"/>
        <v>5.1069307049799395</v>
      </c>
      <c r="DP23" s="24">
        <f t="shared" si="343"/>
        <v>5.5140580433326036</v>
      </c>
      <c r="DQ23" s="24">
        <f t="shared" si="344"/>
        <v>5.3709617268292931</v>
      </c>
      <c r="DR23" s="24">
        <f t="shared" si="345"/>
        <v>4.2029860120935902</v>
      </c>
      <c r="DS23" s="24">
        <f t="shared" si="382"/>
        <v>4.0059707379735077</v>
      </c>
      <c r="DT23" s="24">
        <f t="shared" si="346"/>
        <v>4.5521241071051488</v>
      </c>
      <c r="DU23" s="24">
        <f t="shared" si="346"/>
        <v>3.2067292669686331</v>
      </c>
      <c r="DV23" s="24">
        <f t="shared" si="346"/>
        <v>2.8239261874954513</v>
      </c>
      <c r="DW23" s="24">
        <f t="shared" si="346"/>
        <v>3.7069289211513867</v>
      </c>
      <c r="DX23" s="24">
        <f t="shared" si="346"/>
        <v>4.5462929974735111</v>
      </c>
      <c r="DY23" s="24">
        <f t="shared" si="346"/>
        <v>4.7768207423494635</v>
      </c>
      <c r="DZ23" s="24">
        <f t="shared" si="346"/>
        <v>2.7943260154503102</v>
      </c>
      <c r="EA23" s="24">
        <f t="shared" si="346"/>
        <v>1.5134976990343274</v>
      </c>
      <c r="EB23" s="24">
        <f t="shared" si="346"/>
        <v>-9.608432902553643E-2</v>
      </c>
      <c r="EC23" s="24">
        <f t="shared" si="346"/>
        <v>0.22438561454021233</v>
      </c>
      <c r="ED23" s="24">
        <f t="shared" si="346"/>
        <v>0.5772074655313375</v>
      </c>
      <c r="EE23" s="24">
        <f t="shared" si="346"/>
        <v>1.5987572401382044</v>
      </c>
      <c r="EF23" s="24">
        <f t="shared" si="346"/>
        <v>1.2528943597490905</v>
      </c>
      <c r="EG23" s="24">
        <f t="shared" si="347"/>
        <v>0.86791788855824503</v>
      </c>
      <c r="EH23" s="24">
        <f t="shared" si="348"/>
        <v>1.0152130799149894</v>
      </c>
      <c r="EI23" s="24">
        <f t="shared" si="349"/>
        <v>1.6990177362349757</v>
      </c>
      <c r="EJ23" s="24">
        <f t="shared" si="350"/>
        <v>2.3291518507522424</v>
      </c>
      <c r="EK23" s="24">
        <f t="shared" si="351"/>
        <v>2.6110505554340691</v>
      </c>
      <c r="EL23" s="24">
        <f t="shared" si="352"/>
        <v>3.1157317768497617</v>
      </c>
      <c r="EM23" s="24">
        <f t="shared" si="353"/>
        <v>4.0400189733188929</v>
      </c>
      <c r="EN23" s="24">
        <f t="shared" si="354"/>
        <v>4.1296713564135556</v>
      </c>
      <c r="EO23" s="24">
        <f t="shared" si="355"/>
        <v>4.2219532050740805</v>
      </c>
      <c r="EP23" s="24">
        <f t="shared" si="356"/>
        <v>5.2486076590376962</v>
      </c>
      <c r="EQ23" s="24">
        <f t="shared" si="357"/>
        <v>1.8692717548381976</v>
      </c>
      <c r="ER23" s="24">
        <f t="shared" si="357"/>
        <v>1.4192909389629582</v>
      </c>
      <c r="ES23" s="24">
        <f t="shared" si="358"/>
        <v>1.5005148811420677</v>
      </c>
      <c r="ET23" s="24">
        <f t="shared" si="359"/>
        <v>1.9240521354088269</v>
      </c>
      <c r="EU23" s="24">
        <f t="shared" si="360"/>
        <v>2.1667276855079187</v>
      </c>
      <c r="EV23" s="24">
        <f t="shared" si="361"/>
        <v>0.78685427327218616</v>
      </c>
      <c r="EW23" s="24">
        <f t="shared" si="362"/>
        <v>0.81720311712025762</v>
      </c>
      <c r="EX23" s="24">
        <f t="shared" si="363"/>
        <v>0.99519471635141077</v>
      </c>
      <c r="EY23" s="24">
        <f t="shared" si="364"/>
        <v>8.4624565167357169E-2</v>
      </c>
      <c r="EZ23" s="24">
        <f t="shared" si="365"/>
        <v>-1.3444312513048118</v>
      </c>
      <c r="FA23" s="24">
        <f t="shared" si="366"/>
        <v>-0.91836082903401506</v>
      </c>
      <c r="FB23" s="24">
        <f t="shared" si="367"/>
        <v>-2.7654853950802583</v>
      </c>
      <c r="FC23" s="24">
        <f t="shared" si="368"/>
        <v>0.19669027000241979</v>
      </c>
      <c r="FD23" s="24">
        <f t="shared" si="369"/>
        <v>1.3923421122115531</v>
      </c>
      <c r="FE23" s="24">
        <f t="shared" si="370"/>
        <v>1.7453027837629476</v>
      </c>
      <c r="FF23" s="24">
        <f t="shared" si="371"/>
        <v>1.3283201498225816</v>
      </c>
      <c r="FG23" s="24">
        <f t="shared" si="372"/>
        <v>0.39883647672229738</v>
      </c>
      <c r="FH23" s="24">
        <f t="shared" si="373"/>
        <v>-100</v>
      </c>
      <c r="FI23" s="24">
        <f t="shared" si="374"/>
        <v>-100</v>
      </c>
      <c r="FJ23" s="24">
        <f t="shared" si="375"/>
        <v>-100</v>
      </c>
      <c r="FK23" s="24">
        <f t="shared" si="376"/>
        <v>-100</v>
      </c>
      <c r="FL23" s="24">
        <f t="shared" si="377"/>
        <v>-100</v>
      </c>
      <c r="FM23" s="24">
        <f t="shared" si="378"/>
        <v>-100</v>
      </c>
      <c r="FN23" s="24">
        <f t="shared" si="379"/>
        <v>-100</v>
      </c>
      <c r="FO23" s="24">
        <f t="shared" si="380"/>
        <v>-100</v>
      </c>
    </row>
    <row r="24" spans="1:171" ht="16.5" x14ac:dyDescent="0.2">
      <c r="A24" s="21">
        <f t="shared" si="383"/>
        <v>4</v>
      </c>
      <c r="B24" s="21"/>
      <c r="C24" s="22" t="s">
        <v>10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>
        <f t="shared" si="243"/>
        <v>9.305062879306325</v>
      </c>
      <c r="R24" s="24">
        <f t="shared" si="244"/>
        <v>6.3830047471098217</v>
      </c>
      <c r="S24" s="24">
        <f t="shared" si="245"/>
        <v>5.1792645674253457</v>
      </c>
      <c r="T24" s="24">
        <f t="shared" si="246"/>
        <v>1.6899519321627698</v>
      </c>
      <c r="U24" s="24">
        <f t="shared" si="247"/>
        <v>-0.43652990851227313</v>
      </c>
      <c r="V24" s="24">
        <f t="shared" si="248"/>
        <v>-1.2819563649940857</v>
      </c>
      <c r="W24" s="24">
        <f t="shared" si="249"/>
        <v>0.1134450844517465</v>
      </c>
      <c r="X24" s="24">
        <f t="shared" si="250"/>
        <v>-0.24654416637004406</v>
      </c>
      <c r="Y24" s="24">
        <f t="shared" si="251"/>
        <v>-0.79879518438377151</v>
      </c>
      <c r="Z24" s="24">
        <f t="shared" si="252"/>
        <v>-1.2192200597699876</v>
      </c>
      <c r="AA24" s="24">
        <f t="shared" si="253"/>
        <v>-1.2810703129207623</v>
      </c>
      <c r="AB24" s="24">
        <f t="shared" si="254"/>
        <v>-1.6109433120679029</v>
      </c>
      <c r="AC24" s="24">
        <f t="shared" si="255"/>
        <v>-1.1155586102172155</v>
      </c>
      <c r="AD24" s="24">
        <f t="shared" si="256"/>
        <v>-0.37831551994774726</v>
      </c>
      <c r="AE24" s="24">
        <f t="shared" si="257"/>
        <v>-0.21221620140475794</v>
      </c>
      <c r="AF24" s="24">
        <f t="shared" si="258"/>
        <v>0.54309490349406797</v>
      </c>
      <c r="AG24" s="24">
        <f t="shared" si="259"/>
        <v>0.83862183415130964</v>
      </c>
      <c r="AH24" s="24">
        <f t="shared" si="260"/>
        <v>2.0483044236538461</v>
      </c>
      <c r="AI24" s="24">
        <f t="shared" si="261"/>
        <v>2.9205529113499384</v>
      </c>
      <c r="AJ24" s="24">
        <f t="shared" si="262"/>
        <v>3.234557061359955</v>
      </c>
      <c r="AK24" s="24">
        <f t="shared" si="263"/>
        <v>3.764845427242447</v>
      </c>
      <c r="AL24" s="24">
        <f t="shared" si="264"/>
        <v>5.9316217657557679</v>
      </c>
      <c r="AM24" s="24">
        <f t="shared" si="265"/>
        <v>7.6544898675331874</v>
      </c>
      <c r="AN24" s="24">
        <f t="shared" si="266"/>
        <v>9.7692515533239757</v>
      </c>
      <c r="AO24" s="24">
        <f t="shared" si="267"/>
        <v>14.185538199862414</v>
      </c>
      <c r="AP24" s="24">
        <f t="shared" si="268"/>
        <v>14.571779247690708</v>
      </c>
      <c r="AQ24" s="24">
        <f t="shared" si="269"/>
        <v>13.834536777178474</v>
      </c>
      <c r="AR24" s="24">
        <f t="shared" si="270"/>
        <v>14.033809918446583</v>
      </c>
      <c r="AS24" s="24">
        <f t="shared" si="271"/>
        <v>13.333686671468104</v>
      </c>
      <c r="AT24" s="24">
        <f t="shared" si="272"/>
        <v>13.236393411872349</v>
      </c>
      <c r="AU24" s="24">
        <f t="shared" si="273"/>
        <v>11.34394832507073</v>
      </c>
      <c r="AV24" s="24">
        <f t="shared" si="274"/>
        <v>10.793237263727896</v>
      </c>
      <c r="AW24" s="24">
        <f t="shared" si="275"/>
        <v>10.381536035618687</v>
      </c>
      <c r="AX24" s="24">
        <f t="shared" si="276"/>
        <v>9.3023335744637947</v>
      </c>
      <c r="AY24" s="24">
        <f t="shared" si="277"/>
        <v>7.5858480862786903</v>
      </c>
      <c r="AZ24" s="24">
        <f t="shared" si="278"/>
        <v>5.3983221693881811</v>
      </c>
      <c r="BA24" s="24">
        <f t="shared" si="279"/>
        <v>1.5636629126320356</v>
      </c>
      <c r="BB24" s="24">
        <f t="shared" si="280"/>
        <v>1.5583291383325149</v>
      </c>
      <c r="BC24" s="24">
        <f t="shared" si="281"/>
        <v>2.4958870468955174</v>
      </c>
      <c r="BD24" s="24">
        <f t="shared" si="282"/>
        <v>2.7168714116476922</v>
      </c>
      <c r="BE24" s="24">
        <f t="shared" si="283"/>
        <v>3.1786997073356638</v>
      </c>
      <c r="BF24" s="24">
        <f t="shared" si="284"/>
        <v>2.9477051112624997</v>
      </c>
      <c r="BG24" s="24">
        <f t="shared" si="285"/>
        <v>4.0359768613646541</v>
      </c>
      <c r="BH24" s="24">
        <f t="shared" si="286"/>
        <v>3.9407479352789654</v>
      </c>
      <c r="BI24" s="24">
        <f t="shared" si="287"/>
        <v>3.6421591101705397</v>
      </c>
      <c r="BJ24" s="24">
        <f t="shared" si="288"/>
        <v>3.2668162686358082</v>
      </c>
      <c r="BK24" s="24">
        <f t="shared" si="289"/>
        <v>3.5207798410046731</v>
      </c>
      <c r="BL24" s="24">
        <f t="shared" si="289"/>
        <v>4.0749543352708306</v>
      </c>
      <c r="BM24" s="24">
        <f t="shared" si="290"/>
        <v>4.4657630715543295</v>
      </c>
      <c r="BN24" s="24">
        <f t="shared" si="291"/>
        <v>4.7291313803706769</v>
      </c>
      <c r="BO24" s="24">
        <f t="shared" si="292"/>
        <v>4.8028915918740145</v>
      </c>
      <c r="BP24" s="24">
        <f t="shared" si="293"/>
        <v>4.6251886113204632</v>
      </c>
      <c r="BQ24" s="24">
        <f t="shared" si="294"/>
        <v>4.7886611730018291</v>
      </c>
      <c r="BR24" s="24">
        <f t="shared" si="295"/>
        <v>4.7631911710844355</v>
      </c>
      <c r="BS24" s="24">
        <f t="shared" si="296"/>
        <v>5.3171914529508868</v>
      </c>
      <c r="BT24" s="24">
        <f t="shared" si="297"/>
        <v>6.9275267636355276</v>
      </c>
      <c r="BU24" s="24">
        <f t="shared" si="381"/>
        <v>8.428151515172555</v>
      </c>
      <c r="BV24" s="24">
        <f t="shared" si="298"/>
        <v>8.2947717967878365</v>
      </c>
      <c r="BW24" s="24">
        <f t="shared" si="299"/>
        <v>9.0288601226098173</v>
      </c>
      <c r="BX24" s="24">
        <f t="shared" si="300"/>
        <v>8.5513444750032761</v>
      </c>
      <c r="BY24" s="24">
        <f t="shared" si="301"/>
        <v>8.3552858318709955</v>
      </c>
      <c r="BZ24" s="24">
        <f t="shared" si="302"/>
        <v>7.8480020224683589</v>
      </c>
      <c r="CA24" s="24">
        <f t="shared" si="303"/>
        <v>8.056030961869487</v>
      </c>
      <c r="CB24" s="24">
        <f t="shared" si="304"/>
        <v>8.5560515257832037</v>
      </c>
      <c r="CC24" s="24">
        <f t="shared" si="384"/>
        <v>10.587920180300458</v>
      </c>
      <c r="CD24" s="24">
        <f t="shared" si="305"/>
        <v>10.799521510190036</v>
      </c>
      <c r="CE24" s="24">
        <f t="shared" si="306"/>
        <v>8.9170747521492224</v>
      </c>
      <c r="CF24" s="24">
        <f t="shared" si="307"/>
        <v>5.890957414698561</v>
      </c>
      <c r="CG24" s="24">
        <f t="shared" si="308"/>
        <v>3.9874424639567696</v>
      </c>
      <c r="CH24" s="24">
        <f t="shared" si="309"/>
        <v>4.2005226834525677</v>
      </c>
      <c r="CI24" s="24">
        <f t="shared" si="310"/>
        <v>3.8650960155427905</v>
      </c>
      <c r="CJ24" s="24">
        <f t="shared" si="311"/>
        <v>4.4434654563376252</v>
      </c>
      <c r="CK24" s="24">
        <f t="shared" si="312"/>
        <v>4.4358103130063942</v>
      </c>
      <c r="CL24" s="24">
        <f t="shared" si="313"/>
        <v>4.3414294326484804</v>
      </c>
      <c r="CM24" s="24">
        <f t="shared" si="314"/>
        <v>3.6194027554719677</v>
      </c>
      <c r="CN24" s="24">
        <f t="shared" si="315"/>
        <v>2.6653501236140853</v>
      </c>
      <c r="CO24" s="24">
        <f t="shared" si="316"/>
        <v>0.99454732983208505</v>
      </c>
      <c r="CP24" s="24">
        <f t="shared" si="317"/>
        <v>0.83149478516308939</v>
      </c>
      <c r="CQ24" s="24">
        <f t="shared" si="318"/>
        <v>1.3606595909741115</v>
      </c>
      <c r="CR24" s="24">
        <f t="shared" si="319"/>
        <v>2.5832123614846658</v>
      </c>
      <c r="CS24" s="24">
        <f t="shared" si="320"/>
        <v>3.2934603275525109</v>
      </c>
      <c r="CT24" s="24">
        <f t="shared" si="321"/>
        <v>2.495284532397557</v>
      </c>
      <c r="CU24" s="24">
        <f t="shared" si="322"/>
        <v>1.7923930876166061</v>
      </c>
      <c r="CV24" s="24">
        <f t="shared" si="323"/>
        <v>0.53336347182024735</v>
      </c>
      <c r="CW24" s="24">
        <f t="shared" si="324"/>
        <v>0.39618713698119645</v>
      </c>
      <c r="CX24" s="24">
        <f t="shared" si="325"/>
        <v>0.22305946718159664</v>
      </c>
      <c r="CY24" s="24">
        <f t="shared" si="326"/>
        <v>1.202608159219154</v>
      </c>
      <c r="CZ24" s="24">
        <f t="shared" si="327"/>
        <v>2.3782366019817758</v>
      </c>
      <c r="DA24" s="24">
        <f t="shared" si="328"/>
        <v>2.6311734196016179</v>
      </c>
      <c r="DB24" s="24">
        <f t="shared" si="329"/>
        <v>2.9749547141189936</v>
      </c>
      <c r="DC24" s="24">
        <f t="shared" si="330"/>
        <v>2.7573587065127692</v>
      </c>
      <c r="DD24" s="24">
        <f t="shared" si="331"/>
        <v>2.4995995462843812</v>
      </c>
      <c r="DE24" s="24">
        <f t="shared" si="332"/>
        <v>2.9463879503905055</v>
      </c>
      <c r="DF24" s="24">
        <f t="shared" si="333"/>
        <v>3.1902357094554468</v>
      </c>
      <c r="DG24" s="24">
        <f t="shared" si="334"/>
        <v>3.4947100771290929</v>
      </c>
      <c r="DH24" s="24">
        <f t="shared" si="335"/>
        <v>3.974487418077155</v>
      </c>
      <c r="DI24" s="24">
        <f t="shared" si="336"/>
        <v>3.4427737663678348</v>
      </c>
      <c r="DJ24" s="24">
        <f t="shared" si="337"/>
        <v>3.9297609870592609</v>
      </c>
      <c r="DK24" s="24">
        <f t="shared" si="338"/>
        <v>3.2770163978979472</v>
      </c>
      <c r="DL24" s="24">
        <f t="shared" si="339"/>
        <v>2.3236666587763466</v>
      </c>
      <c r="DM24" s="24">
        <f t="shared" si="340"/>
        <v>1.7726953043629923</v>
      </c>
      <c r="DN24" s="24">
        <f t="shared" si="341"/>
        <v>1.4176695531226358</v>
      </c>
      <c r="DO24" s="24">
        <f t="shared" si="342"/>
        <v>1.9679164095980139</v>
      </c>
      <c r="DP24" s="24">
        <f t="shared" si="343"/>
        <v>1.9400476097849673</v>
      </c>
      <c r="DQ24" s="24">
        <f t="shared" si="344"/>
        <v>1.3907673884616001</v>
      </c>
      <c r="DR24" s="24">
        <f t="shared" si="345"/>
        <v>1.6798924997841524</v>
      </c>
      <c r="DS24" s="24">
        <f t="shared" si="382"/>
        <v>1.7209197173327251</v>
      </c>
      <c r="DT24" s="24">
        <f t="shared" si="346"/>
        <v>1.9373995953212653</v>
      </c>
      <c r="DU24" s="24">
        <f t="shared" si="346"/>
        <v>1.9532449090816639</v>
      </c>
      <c r="DV24" s="24">
        <f t="shared" si="346"/>
        <v>1.638004900058676</v>
      </c>
      <c r="DW24" s="24">
        <f t="shared" si="346"/>
        <v>2.5339123116699502</v>
      </c>
      <c r="DX24" s="24">
        <f t="shared" si="346"/>
        <v>2.3758564426325179</v>
      </c>
      <c r="DY24" s="24">
        <f t="shared" si="346"/>
        <v>2.5861815662755028</v>
      </c>
      <c r="DZ24" s="24">
        <f t="shared" si="346"/>
        <v>2.2246497318469727</v>
      </c>
      <c r="EA24" s="24">
        <f t="shared" si="346"/>
        <v>1.5550447303773085</v>
      </c>
      <c r="EB24" s="24">
        <f t="shared" si="346"/>
        <v>1.4736651209816598</v>
      </c>
      <c r="EC24" s="24">
        <f t="shared" si="346"/>
        <v>1.1548545296423685</v>
      </c>
      <c r="ED24" s="24">
        <f t="shared" si="346"/>
        <v>1.4632755982253665</v>
      </c>
      <c r="EE24" s="24">
        <f t="shared" si="346"/>
        <v>1.4100213241695636</v>
      </c>
      <c r="EF24" s="24">
        <f t="shared" si="346"/>
        <v>1.0507922166810513</v>
      </c>
      <c r="EG24" s="24">
        <f t="shared" si="347"/>
        <v>1.068714347031241</v>
      </c>
      <c r="EH24" s="24">
        <f t="shared" si="348"/>
        <v>1.3541213643995187</v>
      </c>
      <c r="EI24" s="24">
        <f t="shared" si="349"/>
        <v>0.96304961700068858</v>
      </c>
      <c r="EJ24" s="24">
        <f t="shared" si="350"/>
        <v>2.1740897671025605</v>
      </c>
      <c r="EK24" s="24">
        <f t="shared" si="351"/>
        <v>2.1404463451232703</v>
      </c>
      <c r="EL24" s="24">
        <f t="shared" si="352"/>
        <v>1.8771422685003758</v>
      </c>
      <c r="EM24" s="24">
        <f t="shared" si="353"/>
        <v>2.5005253646426473</v>
      </c>
      <c r="EN24" s="24">
        <f t="shared" si="354"/>
        <v>2.6128072555956061</v>
      </c>
      <c r="EO24" s="24">
        <f t="shared" si="355"/>
        <v>2.7109112936331226</v>
      </c>
      <c r="EP24" s="24">
        <f t="shared" si="356"/>
        <v>4.4691743373338033</v>
      </c>
      <c r="EQ24" s="24">
        <f t="shared" si="357"/>
        <v>1.3046504494216515</v>
      </c>
      <c r="ER24" s="24">
        <f t="shared" si="357"/>
        <v>0.75903751120498519</v>
      </c>
      <c r="ES24" s="24">
        <f t="shared" si="358"/>
        <v>0.46028666067705615</v>
      </c>
      <c r="ET24" s="24">
        <f t="shared" si="359"/>
        <v>0.17949207244905008</v>
      </c>
      <c r="EU24" s="24">
        <f t="shared" si="360"/>
        <v>-0.25932005567396166</v>
      </c>
      <c r="EV24" s="24">
        <f t="shared" si="361"/>
        <v>-0.97192133714147921</v>
      </c>
      <c r="EW24" s="24">
        <f t="shared" si="362"/>
        <v>-0.46422035523334682</v>
      </c>
      <c r="EX24" s="24">
        <f t="shared" si="363"/>
        <v>0.21650411127400737</v>
      </c>
      <c r="EY24" s="24">
        <f t="shared" si="364"/>
        <v>0.93542013709366767</v>
      </c>
      <c r="EZ24" s="24">
        <f t="shared" si="365"/>
        <v>-0.85748139199453011</v>
      </c>
      <c r="FA24" s="24">
        <f t="shared" si="366"/>
        <v>-0.29188576061621729</v>
      </c>
      <c r="FB24" s="24">
        <f t="shared" si="367"/>
        <v>-2.4717826330787229</v>
      </c>
      <c r="FC24" s="24">
        <f t="shared" si="368"/>
        <v>7.6845806998826482E-2</v>
      </c>
      <c r="FD24" s="24">
        <f t="shared" si="369"/>
        <v>0.96356446953711483</v>
      </c>
      <c r="FE24" s="24">
        <f t="shared" si="370"/>
        <v>0.96406867106533234</v>
      </c>
      <c r="FF24" s="24">
        <f t="shared" si="371"/>
        <v>1.1995550671114463</v>
      </c>
      <c r="FG24" s="24">
        <f t="shared" si="372"/>
        <v>1.5746313277610335</v>
      </c>
      <c r="FH24" s="24">
        <f t="shared" si="373"/>
        <v>-100</v>
      </c>
      <c r="FI24" s="24">
        <f t="shared" si="374"/>
        <v>-100</v>
      </c>
      <c r="FJ24" s="24">
        <f t="shared" si="375"/>
        <v>-100</v>
      </c>
      <c r="FK24" s="24">
        <f t="shared" si="376"/>
        <v>-100</v>
      </c>
      <c r="FL24" s="24">
        <f t="shared" si="377"/>
        <v>-100</v>
      </c>
      <c r="FM24" s="24">
        <f t="shared" si="378"/>
        <v>-100</v>
      </c>
      <c r="FN24" s="24">
        <f t="shared" si="379"/>
        <v>-100</v>
      </c>
      <c r="FO24" s="24">
        <f t="shared" si="380"/>
        <v>-100</v>
      </c>
    </row>
    <row r="25" spans="1:171" ht="16.5" x14ac:dyDescent="0.2">
      <c r="A25" s="21">
        <f t="shared" si="383"/>
        <v>5</v>
      </c>
      <c r="B25" s="21"/>
      <c r="C25" s="22" t="s">
        <v>11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f t="shared" si="243"/>
        <v>6.7764908314308814</v>
      </c>
      <c r="R25" s="24">
        <f t="shared" si="244"/>
        <v>5.1820719672099003</v>
      </c>
      <c r="S25" s="24">
        <f t="shared" si="245"/>
        <v>3.3537890231648992</v>
      </c>
      <c r="T25" s="24">
        <f t="shared" si="246"/>
        <v>-1.1475737747529524</v>
      </c>
      <c r="U25" s="24">
        <f t="shared" si="247"/>
        <v>-2.2775880500105705</v>
      </c>
      <c r="V25" s="24">
        <f t="shared" si="248"/>
        <v>-2.4704639054517807</v>
      </c>
      <c r="W25" s="24">
        <f t="shared" si="249"/>
        <v>-2.7233408321617136</v>
      </c>
      <c r="X25" s="24">
        <f t="shared" si="250"/>
        <v>-3.2769910515960343</v>
      </c>
      <c r="Y25" s="24">
        <f t="shared" si="251"/>
        <v>-3.3796973414139342</v>
      </c>
      <c r="Z25" s="24">
        <f t="shared" si="252"/>
        <v>-3.0666687700063866</v>
      </c>
      <c r="AA25" s="24">
        <f t="shared" si="253"/>
        <v>-2.3479626471301973</v>
      </c>
      <c r="AB25" s="24">
        <f t="shared" si="254"/>
        <v>-2.1898105354009156</v>
      </c>
      <c r="AC25" s="24">
        <f t="shared" si="255"/>
        <v>-1.3252028814469186</v>
      </c>
      <c r="AD25" s="24">
        <f t="shared" si="256"/>
        <v>-1.0846042316324689</v>
      </c>
      <c r="AE25" s="24">
        <f t="shared" si="257"/>
        <v>-0.31511592197818183</v>
      </c>
      <c r="AF25" s="24">
        <f t="shared" si="258"/>
        <v>0.54456018544257745</v>
      </c>
      <c r="AG25" s="24">
        <f t="shared" si="259"/>
        <v>0.57545415649162823</v>
      </c>
      <c r="AH25" s="24">
        <f t="shared" si="260"/>
        <v>1.345281982388169</v>
      </c>
      <c r="AI25" s="24">
        <f t="shared" si="261"/>
        <v>3.509439759523425</v>
      </c>
      <c r="AJ25" s="24">
        <f t="shared" si="262"/>
        <v>3.6896273376893607</v>
      </c>
      <c r="AK25" s="24">
        <f t="shared" si="263"/>
        <v>4.7633674360335831</v>
      </c>
      <c r="AL25" s="24">
        <f t="shared" si="264"/>
        <v>5.7174630126641146</v>
      </c>
      <c r="AM25" s="24">
        <f t="shared" si="265"/>
        <v>7.3462630916282912</v>
      </c>
      <c r="AN25" s="24">
        <f t="shared" si="266"/>
        <v>11.501065016356327</v>
      </c>
      <c r="AO25" s="24">
        <f t="shared" si="267"/>
        <v>12.856493589083318</v>
      </c>
      <c r="AP25" s="24">
        <f t="shared" si="268"/>
        <v>15.132697459814715</v>
      </c>
      <c r="AQ25" s="24">
        <f t="shared" si="269"/>
        <v>13.646573353222792</v>
      </c>
      <c r="AR25" s="24">
        <f t="shared" si="270"/>
        <v>14.000245603338723</v>
      </c>
      <c r="AS25" s="24">
        <f t="shared" si="271"/>
        <v>13.747565814262487</v>
      </c>
      <c r="AT25" s="24">
        <f t="shared" si="272"/>
        <v>13.436685959050386</v>
      </c>
      <c r="AU25" s="24">
        <f t="shared" si="273"/>
        <v>10.973713071318558</v>
      </c>
      <c r="AV25" s="24">
        <f t="shared" si="274"/>
        <v>11.447480385814002</v>
      </c>
      <c r="AW25" s="24">
        <f t="shared" si="275"/>
        <v>10.211564401257656</v>
      </c>
      <c r="AX25" s="24">
        <f t="shared" si="276"/>
        <v>8.9803554950772746</v>
      </c>
      <c r="AY25" s="24">
        <f t="shared" si="277"/>
        <v>7.8150959386322993</v>
      </c>
      <c r="AZ25" s="24">
        <f t="shared" si="278"/>
        <v>4.3015132008985768</v>
      </c>
      <c r="BA25" s="24">
        <f t="shared" si="279"/>
        <v>2.7321756792967333</v>
      </c>
      <c r="BB25" s="24">
        <f t="shared" si="280"/>
        <v>1.2975444112006462</v>
      </c>
      <c r="BC25" s="24">
        <f t="shared" si="281"/>
        <v>3.2099111292419602</v>
      </c>
      <c r="BD25" s="24">
        <f t="shared" si="282"/>
        <v>3.4145454973913525</v>
      </c>
      <c r="BE25" s="24">
        <f t="shared" si="283"/>
        <v>3.6110382143528241</v>
      </c>
      <c r="BF25" s="24">
        <f t="shared" si="284"/>
        <v>3.6252278675350302</v>
      </c>
      <c r="BG25" s="24">
        <f t="shared" si="285"/>
        <v>3.9122376028498662</v>
      </c>
      <c r="BH25" s="24">
        <f t="shared" si="286"/>
        <v>3.6076811582359758</v>
      </c>
      <c r="BI25" s="24">
        <f t="shared" si="287"/>
        <v>3.3815305909534965</v>
      </c>
      <c r="BJ25" s="24">
        <f t="shared" si="288"/>
        <v>3.6762133594048896</v>
      </c>
      <c r="BK25" s="24">
        <f t="shared" si="289"/>
        <v>4.0430649784045647</v>
      </c>
      <c r="BL25" s="24">
        <f t="shared" si="289"/>
        <v>5.278502518765027</v>
      </c>
      <c r="BM25" s="24">
        <f t="shared" si="290"/>
        <v>5.892052070151399</v>
      </c>
      <c r="BN25" s="24">
        <f t="shared" si="291"/>
        <v>5.1908841486340451</v>
      </c>
      <c r="BO25" s="24">
        <f t="shared" si="292"/>
        <v>4.8064471293846278</v>
      </c>
      <c r="BP25" s="24">
        <f t="shared" si="293"/>
        <v>4.5348473906072773</v>
      </c>
      <c r="BQ25" s="24">
        <f t="shared" si="294"/>
        <v>4.3832149681782617</v>
      </c>
      <c r="BR25" s="24">
        <f t="shared" si="295"/>
        <v>4.7131471923544721</v>
      </c>
      <c r="BS25" s="24">
        <f t="shared" si="296"/>
        <v>5.1081758428885182</v>
      </c>
      <c r="BT25" s="24">
        <f t="shared" si="297"/>
        <v>6.7590156997590745</v>
      </c>
      <c r="BU25" s="24">
        <f t="shared" si="381"/>
        <v>7.8169673052513433</v>
      </c>
      <c r="BV25" s="24">
        <f t="shared" si="298"/>
        <v>7.9332873357154998</v>
      </c>
      <c r="BW25" s="24">
        <f t="shared" si="299"/>
        <v>7.5465859794383583</v>
      </c>
      <c r="BX25" s="24">
        <f t="shared" si="300"/>
        <v>5.3184694172074831</v>
      </c>
      <c r="BY25" s="24">
        <f t="shared" si="301"/>
        <v>4.8351345313067506</v>
      </c>
      <c r="BZ25" s="24">
        <f t="shared" si="302"/>
        <v>5.3093270850244512</v>
      </c>
      <c r="CA25" s="24">
        <f t="shared" si="303"/>
        <v>6.3080884615147825</v>
      </c>
      <c r="CB25" s="24">
        <f t="shared" si="304"/>
        <v>6.8256476893082008</v>
      </c>
      <c r="CC25" s="24">
        <f t="shared" si="384"/>
        <v>7.6225412177834739</v>
      </c>
      <c r="CD25" s="24">
        <f t="shared" si="305"/>
        <v>8.2708386965612224</v>
      </c>
      <c r="CE25" s="24">
        <f t="shared" si="306"/>
        <v>6.9444059935549918</v>
      </c>
      <c r="CF25" s="24">
        <f t="shared" si="307"/>
        <v>4.6159687732886479</v>
      </c>
      <c r="CG25" s="24">
        <f t="shared" si="308"/>
        <v>3.5633094836949653</v>
      </c>
      <c r="CH25" s="24">
        <f t="shared" si="309"/>
        <v>3.7595513206593045</v>
      </c>
      <c r="CI25" s="24">
        <f t="shared" si="310"/>
        <v>4.0677752991460592</v>
      </c>
      <c r="CJ25" s="24">
        <f t="shared" si="311"/>
        <v>5.3200709668908885</v>
      </c>
      <c r="CK25" s="24">
        <f t="shared" si="312"/>
        <v>4.5634320731988032</v>
      </c>
      <c r="CL25" s="24">
        <f t="shared" si="313"/>
        <v>3.790747236474945</v>
      </c>
      <c r="CM25" s="24">
        <f t="shared" si="314"/>
        <v>2.1077105189159839</v>
      </c>
      <c r="CN25" s="24">
        <f t="shared" si="315"/>
        <v>1.7849819331215988</v>
      </c>
      <c r="CO25" s="24">
        <f t="shared" si="316"/>
        <v>0.94427180118643594</v>
      </c>
      <c r="CP25" s="24">
        <f t="shared" si="317"/>
        <v>1.0218486275397343</v>
      </c>
      <c r="CQ25" s="24">
        <f t="shared" si="318"/>
        <v>1.3227622025637986</v>
      </c>
      <c r="CR25" s="24">
        <f t="shared" si="319"/>
        <v>1.9264134312139358</v>
      </c>
      <c r="CS25" s="24">
        <f t="shared" si="320"/>
        <v>2.9770701860746929</v>
      </c>
      <c r="CT25" s="24">
        <f t="shared" si="321"/>
        <v>2.3766158513464974</v>
      </c>
      <c r="CU25" s="24">
        <f t="shared" si="322"/>
        <v>1.22169849958631</v>
      </c>
      <c r="CV25" s="24">
        <f t="shared" si="323"/>
        <v>0.84669500265759368</v>
      </c>
      <c r="CW25" s="24">
        <f t="shared" si="324"/>
        <v>2.3771978550573003</v>
      </c>
      <c r="CX25" s="24">
        <f t="shared" si="325"/>
        <v>2.1343126666350187</v>
      </c>
      <c r="CY25" s="24">
        <f t="shared" si="326"/>
        <v>3.7551315412481134</v>
      </c>
      <c r="CZ25" s="24">
        <f t="shared" si="327"/>
        <v>4.412880561104604</v>
      </c>
      <c r="DA25" s="24">
        <f t="shared" si="328"/>
        <v>5.2018005094257802</v>
      </c>
      <c r="DB25" s="24">
        <f t="shared" si="329"/>
        <v>5.1081012891585953</v>
      </c>
      <c r="DC25" s="24">
        <f t="shared" si="330"/>
        <v>4.7085241421781499</v>
      </c>
      <c r="DD25" s="24">
        <f t="shared" si="331"/>
        <v>5.0186652163715761</v>
      </c>
      <c r="DE25" s="24">
        <f t="shared" si="332"/>
        <v>5.2025729666841602</v>
      </c>
      <c r="DF25" s="24">
        <f t="shared" si="333"/>
        <v>5.1744142024964912</v>
      </c>
      <c r="DG25" s="24">
        <f t="shared" si="334"/>
        <v>5.6962208290482153</v>
      </c>
      <c r="DH25" s="24">
        <f t="shared" si="335"/>
        <v>4.9113752251992882</v>
      </c>
      <c r="DI25" s="24">
        <f t="shared" si="336"/>
        <v>3.7036502164721652</v>
      </c>
      <c r="DJ25" s="24">
        <f t="shared" si="337"/>
        <v>4.907983478098954</v>
      </c>
      <c r="DK25" s="24">
        <f t="shared" si="338"/>
        <v>3.842969815411923</v>
      </c>
      <c r="DL25" s="24">
        <f t="shared" si="339"/>
        <v>2.960938727960194</v>
      </c>
      <c r="DM25" s="24">
        <f t="shared" si="340"/>
        <v>2.1614160786703751</v>
      </c>
      <c r="DN25" s="24">
        <f t="shared" si="341"/>
        <v>1.4893961374420561</v>
      </c>
      <c r="DO25" s="24">
        <f t="shared" si="342"/>
        <v>2.4133261554403207</v>
      </c>
      <c r="DP25" s="24">
        <f t="shared" si="343"/>
        <v>2.1779793983767837</v>
      </c>
      <c r="DQ25" s="24">
        <f t="shared" si="344"/>
        <v>0.82255211773045733</v>
      </c>
      <c r="DR25" s="24">
        <f t="shared" si="345"/>
        <v>1.0688531565125503</v>
      </c>
      <c r="DS25" s="24">
        <f t="shared" si="382"/>
        <v>1.5117080457701881</v>
      </c>
      <c r="DT25" s="24">
        <f t="shared" si="346"/>
        <v>2.056294533836156</v>
      </c>
      <c r="DU25" s="24">
        <f t="shared" si="346"/>
        <v>2.5716872980135808</v>
      </c>
      <c r="DV25" s="24">
        <f t="shared" si="346"/>
        <v>2.4571229116937543</v>
      </c>
      <c r="DW25" s="24">
        <f t="shared" si="346"/>
        <v>2.1274522946337138</v>
      </c>
      <c r="DX25" s="24">
        <f t="shared" si="346"/>
        <v>2.1278136148132898</v>
      </c>
      <c r="DY25" s="24">
        <f t="shared" si="346"/>
        <v>2.5561707035709924</v>
      </c>
      <c r="DZ25" s="24">
        <f t="shared" si="346"/>
        <v>2.1549999020425092</v>
      </c>
      <c r="EA25" s="24">
        <f t="shared" si="346"/>
        <v>1.5112681280966989</v>
      </c>
      <c r="EB25" s="24">
        <f t="shared" si="346"/>
        <v>1.1615308050358042</v>
      </c>
      <c r="EC25" s="24">
        <f t="shared" si="346"/>
        <v>1.2743908512236501</v>
      </c>
      <c r="ED25" s="24">
        <f t="shared" si="346"/>
        <v>1.4929080223272662</v>
      </c>
      <c r="EE25" s="24">
        <f t="shared" si="346"/>
        <v>0.91309157959644782</v>
      </c>
      <c r="EF25" s="24">
        <f t="shared" si="346"/>
        <v>0.86633865974015123</v>
      </c>
      <c r="EG25" s="24">
        <f t="shared" si="347"/>
        <v>0.47974076754162542</v>
      </c>
      <c r="EH25" s="24">
        <f t="shared" si="348"/>
        <v>0.82289544930282954</v>
      </c>
      <c r="EI25" s="24">
        <f t="shared" si="349"/>
        <v>1.3429733017164436</v>
      </c>
      <c r="EJ25" s="24">
        <f t="shared" si="350"/>
        <v>1.7131674031325872</v>
      </c>
      <c r="EK25" s="24">
        <f t="shared" si="351"/>
        <v>1.5230745145304869</v>
      </c>
      <c r="EL25" s="24">
        <f t="shared" si="352"/>
        <v>1.5979437410738928</v>
      </c>
      <c r="EM25" s="24">
        <f t="shared" si="353"/>
        <v>2.2002209262965033</v>
      </c>
      <c r="EN25" s="24">
        <f t="shared" si="354"/>
        <v>2.5692256777029243</v>
      </c>
      <c r="EO25" s="24">
        <f t="shared" si="355"/>
        <v>3.2346609105978752</v>
      </c>
      <c r="EP25" s="24">
        <f t="shared" si="356"/>
        <v>2.938094995828</v>
      </c>
      <c r="EQ25" s="24">
        <f t="shared" si="357"/>
        <v>1.0208586807879616</v>
      </c>
      <c r="ER25" s="24">
        <f t="shared" si="357"/>
        <v>0.51750375568235807</v>
      </c>
      <c r="ES25" s="24">
        <f t="shared" si="358"/>
        <v>0.53917713452198424</v>
      </c>
      <c r="ET25" s="24">
        <f t="shared" si="359"/>
        <v>0.60797458280752448</v>
      </c>
      <c r="EU25" s="24">
        <f t="shared" si="360"/>
        <v>1.2940431488719595</v>
      </c>
      <c r="EV25" s="24">
        <f t="shared" si="361"/>
        <v>0.42492176704449491</v>
      </c>
      <c r="EW25" s="24">
        <f t="shared" si="362"/>
        <v>0.39621527425446335</v>
      </c>
      <c r="EX25" s="24">
        <f t="shared" si="363"/>
        <v>0.92642517677046232</v>
      </c>
      <c r="EY25" s="24">
        <f t="shared" si="364"/>
        <v>1.1464431716694312</v>
      </c>
      <c r="EZ25" s="24">
        <f t="shared" si="365"/>
        <v>-0.12907039794131103</v>
      </c>
      <c r="FA25" s="24">
        <f t="shared" si="366"/>
        <v>-0.79471022117467705</v>
      </c>
      <c r="FB25" s="24">
        <f t="shared" si="367"/>
        <v>-0.90887710859847148</v>
      </c>
      <c r="FC25" s="24">
        <f t="shared" si="368"/>
        <v>0.71005896882927466</v>
      </c>
      <c r="FD25" s="24">
        <f t="shared" si="369"/>
        <v>1.4471729152538249</v>
      </c>
      <c r="FE25" s="24">
        <f t="shared" si="370"/>
        <v>1.5948114741671571</v>
      </c>
      <c r="FF25" s="24">
        <f t="shared" si="371"/>
        <v>1.0984562181196145</v>
      </c>
      <c r="FG25" s="24">
        <f t="shared" si="372"/>
        <v>-5.4608881974393952E-3</v>
      </c>
      <c r="FH25" s="24">
        <f t="shared" si="373"/>
        <v>-100</v>
      </c>
      <c r="FI25" s="24">
        <f t="shared" si="374"/>
        <v>-100</v>
      </c>
      <c r="FJ25" s="24">
        <f t="shared" si="375"/>
        <v>-100</v>
      </c>
      <c r="FK25" s="24">
        <f t="shared" si="376"/>
        <v>-100</v>
      </c>
      <c r="FL25" s="24">
        <f t="shared" si="377"/>
        <v>-100</v>
      </c>
      <c r="FM25" s="24">
        <f t="shared" si="378"/>
        <v>-100</v>
      </c>
      <c r="FN25" s="24">
        <f t="shared" si="379"/>
        <v>-100</v>
      </c>
      <c r="FO25" s="24">
        <f t="shared" si="380"/>
        <v>-100</v>
      </c>
    </row>
    <row r="26" spans="1:171" ht="16.5" x14ac:dyDescent="0.2">
      <c r="A26" s="21">
        <f t="shared" si="383"/>
        <v>6</v>
      </c>
      <c r="B26" s="21"/>
      <c r="C26" s="22" t="s">
        <v>12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>
        <f t="shared" si="243"/>
        <v>11.270863459775949</v>
      </c>
      <c r="R26" s="24">
        <f t="shared" si="244"/>
        <v>8.898466751855727</v>
      </c>
      <c r="S26" s="24">
        <f t="shared" si="245"/>
        <v>7.974360866018837</v>
      </c>
      <c r="T26" s="24">
        <f t="shared" si="246"/>
        <v>5.7934183035653231</v>
      </c>
      <c r="U26" s="24">
        <f t="shared" si="247"/>
        <v>4.3644084560953811</v>
      </c>
      <c r="V26" s="24">
        <f t="shared" si="248"/>
        <v>3.6400706835191032</v>
      </c>
      <c r="W26" s="24">
        <f t="shared" si="249"/>
        <v>2.8514468412992766</v>
      </c>
      <c r="X26" s="24">
        <f t="shared" si="250"/>
        <v>0.15395144308287811</v>
      </c>
      <c r="Y26" s="24">
        <f t="shared" si="251"/>
        <v>0.11281138610570451</v>
      </c>
      <c r="Z26" s="24">
        <f t="shared" si="252"/>
        <v>-1.143274373189429</v>
      </c>
      <c r="AA26" s="24">
        <f t="shared" si="253"/>
        <v>0.25428295814942103</v>
      </c>
      <c r="AB26" s="24">
        <f t="shared" si="254"/>
        <v>8.7276553654480615E-2</v>
      </c>
      <c r="AC26" s="24">
        <f t="shared" si="255"/>
        <v>0.2736151716313584</v>
      </c>
      <c r="AD26" s="24">
        <f t="shared" si="256"/>
        <v>0.6351496570444759</v>
      </c>
      <c r="AE26" s="24">
        <f t="shared" si="257"/>
        <v>0.34389734155189089</v>
      </c>
      <c r="AF26" s="24">
        <f t="shared" si="258"/>
        <v>0.4348891418869183</v>
      </c>
      <c r="AG26" s="24">
        <f t="shared" si="259"/>
        <v>0.44651526812047315</v>
      </c>
      <c r="AH26" s="24">
        <f t="shared" si="260"/>
        <v>2.162939673247033</v>
      </c>
      <c r="AI26" s="24">
        <f t="shared" si="261"/>
        <v>3.2575687775478812</v>
      </c>
      <c r="AJ26" s="24">
        <f t="shared" si="262"/>
        <v>4.6519635460033015</v>
      </c>
      <c r="AK26" s="24">
        <f t="shared" si="263"/>
        <v>5.6178950339949463</v>
      </c>
      <c r="AL26" s="24">
        <f t="shared" si="264"/>
        <v>6.2315969023800877</v>
      </c>
      <c r="AM26" s="24">
        <f t="shared" si="265"/>
        <v>7.1066459924106429</v>
      </c>
      <c r="AN26" s="24">
        <f t="shared" si="266"/>
        <v>10.097861616788517</v>
      </c>
      <c r="AO26" s="24">
        <f t="shared" si="267"/>
        <v>12.21863183507117</v>
      </c>
      <c r="AP26" s="24">
        <f t="shared" si="268"/>
        <v>13.249853189326455</v>
      </c>
      <c r="AQ26" s="24">
        <f t="shared" si="269"/>
        <v>14.23990016347172</v>
      </c>
      <c r="AR26" s="24">
        <f t="shared" si="270"/>
        <v>15.131787427313114</v>
      </c>
      <c r="AS26" s="24">
        <f t="shared" si="271"/>
        <v>14.417353245176701</v>
      </c>
      <c r="AT26" s="24">
        <f t="shared" si="272"/>
        <v>13.805923951133758</v>
      </c>
      <c r="AU26" s="24">
        <f t="shared" si="273"/>
        <v>11.843918472942349</v>
      </c>
      <c r="AV26" s="24">
        <f t="shared" si="274"/>
        <v>12.57854249250876</v>
      </c>
      <c r="AW26" s="24">
        <f t="shared" si="275"/>
        <v>11.640766839794692</v>
      </c>
      <c r="AX26" s="24">
        <f t="shared" si="276"/>
        <v>10.614918632269553</v>
      </c>
      <c r="AY26" s="24">
        <f t="shared" si="277"/>
        <v>9.3566949514658049</v>
      </c>
      <c r="AZ26" s="24">
        <f t="shared" si="278"/>
        <v>6.0536030933060925</v>
      </c>
      <c r="BA26" s="24">
        <f t="shared" si="279"/>
        <v>4.5827541648875147</v>
      </c>
      <c r="BB26" s="24">
        <f t="shared" si="280"/>
        <v>4.214265526223282</v>
      </c>
      <c r="BC26" s="24">
        <f t="shared" si="281"/>
        <v>5.2963520382957929</v>
      </c>
      <c r="BD26" s="24">
        <f t="shared" si="282"/>
        <v>5.9739511094035302</v>
      </c>
      <c r="BE26" s="24">
        <f t="shared" si="283"/>
        <v>6.4113088844337085</v>
      </c>
      <c r="BF26" s="24">
        <f t="shared" si="284"/>
        <v>5.3826175079870531</v>
      </c>
      <c r="BG26" s="24">
        <f t="shared" si="285"/>
        <v>5.1329693736043236</v>
      </c>
      <c r="BH26" s="24">
        <f t="shared" si="286"/>
        <v>3.6862353935337877</v>
      </c>
      <c r="BI26" s="24">
        <f t="shared" si="287"/>
        <v>3.4601216518719058</v>
      </c>
      <c r="BJ26" s="24">
        <f t="shared" si="288"/>
        <v>4.3318444346561513</v>
      </c>
      <c r="BK26" s="24">
        <f t="shared" si="289"/>
        <v>4.0536346563533332</v>
      </c>
      <c r="BL26" s="24">
        <f t="shared" si="289"/>
        <v>5.9436013045821356</v>
      </c>
      <c r="BM26" s="24">
        <f t="shared" si="290"/>
        <v>6.6673829183602429</v>
      </c>
      <c r="BN26" s="24">
        <f t="shared" si="291"/>
        <v>6.5396912266909357</v>
      </c>
      <c r="BO26" s="24">
        <f t="shared" si="292"/>
        <v>3.9011112819163918</v>
      </c>
      <c r="BP26" s="24">
        <f t="shared" si="293"/>
        <v>2.6806677965641956</v>
      </c>
      <c r="BQ26" s="24">
        <f t="shared" si="294"/>
        <v>2.3657040427106368</v>
      </c>
      <c r="BR26" s="24">
        <f t="shared" si="295"/>
        <v>3.6742690592987959</v>
      </c>
      <c r="BS26" s="24">
        <f t="shared" si="296"/>
        <v>7.6979035327370493</v>
      </c>
      <c r="BT26" s="24">
        <f t="shared" si="297"/>
        <v>11.867913075496972</v>
      </c>
      <c r="BU26" s="24">
        <f t="shared" si="381"/>
        <v>13.799565579287831</v>
      </c>
      <c r="BV26" s="24">
        <f t="shared" si="298"/>
        <v>10.920027949034772</v>
      </c>
      <c r="BW26" s="24">
        <f t="shared" si="299"/>
        <v>8.3102754926769773</v>
      </c>
      <c r="BX26" s="24">
        <f t="shared" si="300"/>
        <v>4.175841696012017</v>
      </c>
      <c r="BY26" s="24">
        <f t="shared" si="301"/>
        <v>5.1215764485423199</v>
      </c>
      <c r="BZ26" s="24">
        <f t="shared" si="302"/>
        <v>5.7371569296378766</v>
      </c>
      <c r="CA26" s="24">
        <f t="shared" si="303"/>
        <v>7.1752091802059992</v>
      </c>
      <c r="CB26" s="24">
        <f t="shared" si="304"/>
        <v>8.7588505672052008</v>
      </c>
      <c r="CC26" s="24">
        <f t="shared" si="384"/>
        <v>9.997756763190635</v>
      </c>
      <c r="CD26" s="24">
        <f t="shared" si="305"/>
        <v>9.7554101769979695</v>
      </c>
      <c r="CE26" s="24">
        <f t="shared" si="306"/>
        <v>5.1864494560940555</v>
      </c>
      <c r="CF26" s="24">
        <f t="shared" si="307"/>
        <v>0.87357133391443575</v>
      </c>
      <c r="CG26" s="24">
        <f t="shared" si="308"/>
        <v>-0.15672532815979023</v>
      </c>
      <c r="CH26" s="24">
        <f t="shared" si="309"/>
        <v>4.9752249692724737</v>
      </c>
      <c r="CI26" s="24">
        <f t="shared" si="310"/>
        <v>9.0847038984595017</v>
      </c>
      <c r="CJ26" s="24">
        <f t="shared" si="311"/>
        <v>11.770912345315265</v>
      </c>
      <c r="CK26" s="24">
        <f t="shared" si="312"/>
        <v>8.334629878963117</v>
      </c>
      <c r="CL26" s="24">
        <f t="shared" si="313"/>
        <v>5.2297707182840103</v>
      </c>
      <c r="CM26" s="24">
        <f t="shared" si="314"/>
        <v>5.4476820730175346</v>
      </c>
      <c r="CN26" s="24">
        <f t="shared" si="315"/>
        <v>6.6295559722189701</v>
      </c>
      <c r="CO26" s="24">
        <f t="shared" si="316"/>
        <v>4.2784050667946438</v>
      </c>
      <c r="CP26" s="24">
        <f t="shared" si="317"/>
        <v>5.5147973338292466</v>
      </c>
      <c r="CQ26" s="24">
        <f t="shared" si="318"/>
        <v>4.4938039764849558</v>
      </c>
      <c r="CR26" s="24">
        <f t="shared" si="319"/>
        <v>5.9187221351168606</v>
      </c>
      <c r="CS26" s="24">
        <f t="shared" si="320"/>
        <v>5.8088942324506121</v>
      </c>
      <c r="CT26" s="24">
        <f t="shared" si="321"/>
        <v>3.7707681836090634</v>
      </c>
      <c r="CU26" s="24">
        <f t="shared" si="322"/>
        <v>1.743357870354556</v>
      </c>
      <c r="CV26" s="24">
        <f t="shared" si="323"/>
        <v>0.70367170981366911</v>
      </c>
      <c r="CW26" s="24">
        <f t="shared" si="324"/>
        <v>2.0040235119678007</v>
      </c>
      <c r="CX26" s="24">
        <f t="shared" si="325"/>
        <v>5.5838342320789547</v>
      </c>
      <c r="CY26" s="24">
        <f t="shared" si="326"/>
        <v>8.6224762841272238</v>
      </c>
      <c r="CZ26" s="24">
        <f t="shared" si="327"/>
        <v>13.09731283284108</v>
      </c>
      <c r="DA26" s="24">
        <f t="shared" si="328"/>
        <v>13.682667749571742</v>
      </c>
      <c r="DB26" s="24">
        <f t="shared" si="329"/>
        <v>7.7754374791508818</v>
      </c>
      <c r="DC26" s="24">
        <f t="shared" si="330"/>
        <v>5.6579804311057691</v>
      </c>
      <c r="DD26" s="24">
        <f t="shared" si="331"/>
        <v>5.6482542004844483</v>
      </c>
      <c r="DE26" s="24">
        <f t="shared" si="332"/>
        <v>5.2188769875208374</v>
      </c>
      <c r="DF26" s="24">
        <f t="shared" si="333"/>
        <v>4.2609618995782084</v>
      </c>
      <c r="DG26" s="24">
        <f t="shared" si="334"/>
        <v>7.5121873077314216</v>
      </c>
      <c r="DH26" s="24">
        <f t="shared" si="335"/>
        <v>7.3080382143810407</v>
      </c>
      <c r="DI26" s="24">
        <f t="shared" si="336"/>
        <v>7.6867477574667165</v>
      </c>
      <c r="DJ26" s="24">
        <f t="shared" si="337"/>
        <v>6.4706755219733791</v>
      </c>
      <c r="DK26" s="24">
        <f t="shared" si="338"/>
        <v>3.0577791860838976</v>
      </c>
      <c r="DL26" s="24">
        <f t="shared" si="339"/>
        <v>-3.3023579897895394</v>
      </c>
      <c r="DM26" s="24">
        <f t="shared" si="340"/>
        <v>-2.1594750998903178</v>
      </c>
      <c r="DN26" s="24">
        <f t="shared" si="341"/>
        <v>1.9864227676425594</v>
      </c>
      <c r="DO26" s="24">
        <f t="shared" si="342"/>
        <v>10.311383117849292</v>
      </c>
      <c r="DP26" s="24">
        <f t="shared" si="343"/>
        <v>14.397171656523145</v>
      </c>
      <c r="DQ26" s="24">
        <f t="shared" si="344"/>
        <v>14.627927911361871</v>
      </c>
      <c r="DR26" s="24">
        <f t="shared" si="345"/>
        <v>14.649996607460668</v>
      </c>
      <c r="DS26" s="24">
        <f t="shared" si="382"/>
        <v>11.731364265416232</v>
      </c>
      <c r="DT26" s="24">
        <f t="shared" si="346"/>
        <v>13.018735999660214</v>
      </c>
      <c r="DU26" s="24">
        <f t="shared" si="346"/>
        <v>12.681028381080029</v>
      </c>
      <c r="DV26" s="24">
        <f t="shared" si="346"/>
        <v>12.23714123307249</v>
      </c>
      <c r="DW26" s="24">
        <f t="shared" si="346"/>
        <v>11.985864186456553</v>
      </c>
      <c r="DX26" s="24">
        <f t="shared" si="346"/>
        <v>11.869871759639473</v>
      </c>
      <c r="DY26" s="24">
        <f t="shared" si="346"/>
        <v>12.062632706721676</v>
      </c>
      <c r="DZ26" s="24">
        <f t="shared" si="346"/>
        <v>11.041679397913228</v>
      </c>
      <c r="EA26" s="24">
        <f t="shared" si="346"/>
        <v>6.5150551747566787</v>
      </c>
      <c r="EB26" s="24">
        <f t="shared" si="346"/>
        <v>1.4642058566706195</v>
      </c>
      <c r="EC26" s="24">
        <f t="shared" si="346"/>
        <v>1.8190187710269701</v>
      </c>
      <c r="ED26" s="24">
        <f t="shared" si="346"/>
        <v>1.4163410644731256</v>
      </c>
      <c r="EE26" s="24">
        <f t="shared" si="346"/>
        <v>1.6581943272920618</v>
      </c>
      <c r="EF26" s="24">
        <f t="shared" si="346"/>
        <v>1.6432312437124619</v>
      </c>
      <c r="EG26" s="24">
        <f t="shared" si="347"/>
        <v>1.3837258855371459</v>
      </c>
      <c r="EH26" s="24">
        <f t="shared" si="348"/>
        <v>1.5614648923235608</v>
      </c>
      <c r="EI26" s="24">
        <f t="shared" si="349"/>
        <v>2.2301610137798633</v>
      </c>
      <c r="EJ26" s="24">
        <f t="shared" si="350"/>
        <v>1.8829828173070551</v>
      </c>
      <c r="EK26" s="24">
        <f t="shared" si="351"/>
        <v>1.6332329223022191</v>
      </c>
      <c r="EL26" s="24">
        <f t="shared" si="352"/>
        <v>2.1725084363915625</v>
      </c>
      <c r="EM26" s="24">
        <f t="shared" si="353"/>
        <v>2.2168399224618884</v>
      </c>
      <c r="EN26" s="24">
        <f t="shared" si="354"/>
        <v>1.7660360293431099</v>
      </c>
      <c r="EO26" s="24">
        <f t="shared" si="355"/>
        <v>1.8856263121574512</v>
      </c>
      <c r="EP26" s="24">
        <f t="shared" si="356"/>
        <v>1.3366537051240579</v>
      </c>
      <c r="EQ26" s="24">
        <f t="shared" si="357"/>
        <v>0.30854946065865807</v>
      </c>
      <c r="ER26" s="24">
        <f t="shared" si="357"/>
        <v>-0.29017094541322619</v>
      </c>
      <c r="ES26" s="24">
        <f t="shared" si="358"/>
        <v>-0.44147430826559919</v>
      </c>
      <c r="ET26" s="24">
        <f t="shared" si="359"/>
        <v>3.5204235309804766E-2</v>
      </c>
      <c r="EU26" s="24">
        <f t="shared" si="360"/>
        <v>0.75629417255289599</v>
      </c>
      <c r="EV26" s="24">
        <f t="shared" si="361"/>
        <v>0.21066035667620664</v>
      </c>
      <c r="EW26" s="24">
        <f t="shared" si="362"/>
        <v>-7.6238826687868855E-2</v>
      </c>
      <c r="EX26" s="24">
        <f t="shared" si="363"/>
        <v>-0.83672770791735074</v>
      </c>
      <c r="EY26" s="24">
        <f t="shared" si="364"/>
        <v>-1.211491981799806</v>
      </c>
      <c r="EZ26" s="24">
        <f t="shared" si="365"/>
        <v>-0.75110185767550686</v>
      </c>
      <c r="FA26" s="24">
        <f t="shared" si="366"/>
        <v>-1.8342909527141571</v>
      </c>
      <c r="FB26" s="24">
        <f t="shared" si="367"/>
        <v>-1.3278540716335607</v>
      </c>
      <c r="FC26" s="24">
        <f t="shared" si="368"/>
        <v>-0.36136741725365518</v>
      </c>
      <c r="FD26" s="24">
        <f t="shared" si="369"/>
        <v>0.59433192486597619</v>
      </c>
      <c r="FE26" s="24">
        <f t="shared" si="370"/>
        <v>0.62558090881212891</v>
      </c>
      <c r="FF26" s="24">
        <f t="shared" si="371"/>
        <v>-0.85697849138892668</v>
      </c>
      <c r="FG26" s="24">
        <f t="shared" si="372"/>
        <v>-2.418857348339265</v>
      </c>
      <c r="FH26" s="24">
        <f t="shared" si="373"/>
        <v>-100</v>
      </c>
      <c r="FI26" s="24">
        <f t="shared" si="374"/>
        <v>-100</v>
      </c>
      <c r="FJ26" s="24">
        <f t="shared" si="375"/>
        <v>-100</v>
      </c>
      <c r="FK26" s="24">
        <f t="shared" si="376"/>
        <v>-100</v>
      </c>
      <c r="FL26" s="24">
        <f t="shared" si="377"/>
        <v>-100</v>
      </c>
      <c r="FM26" s="24">
        <f t="shared" si="378"/>
        <v>-100</v>
      </c>
      <c r="FN26" s="24">
        <f t="shared" si="379"/>
        <v>-100</v>
      </c>
      <c r="FO26" s="24">
        <f t="shared" si="380"/>
        <v>-100</v>
      </c>
    </row>
    <row r="27" spans="1:171" ht="16.5" x14ac:dyDescent="0.2">
      <c r="A27" s="21">
        <f t="shared" si="383"/>
        <v>7</v>
      </c>
      <c r="B27" s="21"/>
      <c r="C27" s="22" t="s">
        <v>13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>
        <f t="shared" si="243"/>
        <v>8.0285940109430918</v>
      </c>
      <c r="R27" s="24">
        <f t="shared" si="244"/>
        <v>6.5615428560570344</v>
      </c>
      <c r="S27" s="24">
        <f t="shared" si="245"/>
        <v>5.7365550914596275</v>
      </c>
      <c r="T27" s="24">
        <f t="shared" si="246"/>
        <v>3.2549212787535975</v>
      </c>
      <c r="U27" s="24">
        <f t="shared" si="247"/>
        <v>2.6211753521531378</v>
      </c>
      <c r="V27" s="24">
        <f t="shared" si="248"/>
        <v>1.7329007312615774</v>
      </c>
      <c r="W27" s="24">
        <f t="shared" si="249"/>
        <v>1.8087411944414544</v>
      </c>
      <c r="X27" s="24">
        <f t="shared" si="250"/>
        <v>1.2090497565826253</v>
      </c>
      <c r="Y27" s="24">
        <f t="shared" si="251"/>
        <v>1.5575425074079163</v>
      </c>
      <c r="Z27" s="24">
        <f t="shared" si="252"/>
        <v>1.3613935075247996</v>
      </c>
      <c r="AA27" s="24">
        <f t="shared" si="253"/>
        <v>0.95817581750652359</v>
      </c>
      <c r="AB27" s="24">
        <f t="shared" si="254"/>
        <v>0.879173167274927</v>
      </c>
      <c r="AC27" s="24">
        <f t="shared" si="255"/>
        <v>1.4136565096503961</v>
      </c>
      <c r="AD27" s="24">
        <f t="shared" si="256"/>
        <v>1.7738077660036433</v>
      </c>
      <c r="AE27" s="24">
        <f t="shared" si="257"/>
        <v>2.2770589213400028</v>
      </c>
      <c r="AF27" s="24">
        <f t="shared" si="258"/>
        <v>2.142674592046756</v>
      </c>
      <c r="AG27" s="24">
        <f t="shared" si="259"/>
        <v>2.0138174485049953</v>
      </c>
      <c r="AH27" s="24">
        <f t="shared" si="260"/>
        <v>2.8586537335268725</v>
      </c>
      <c r="AI27" s="24">
        <f t="shared" si="261"/>
        <v>3.2493767513952276</v>
      </c>
      <c r="AJ27" s="24">
        <f t="shared" si="262"/>
        <v>3.9236163507860189</v>
      </c>
      <c r="AK27" s="24">
        <f t="shared" si="263"/>
        <v>4.8857486110566839</v>
      </c>
      <c r="AL27" s="24">
        <f t="shared" si="264"/>
        <v>5.9956466759413685</v>
      </c>
      <c r="AM27" s="24">
        <f t="shared" si="265"/>
        <v>7.4689453042321219</v>
      </c>
      <c r="AN27" s="24">
        <f t="shared" si="266"/>
        <v>7.6207393105877985</v>
      </c>
      <c r="AO27" s="24">
        <f t="shared" si="267"/>
        <v>9.0862702704648903</v>
      </c>
      <c r="AP27" s="24">
        <f t="shared" si="268"/>
        <v>10.301855899189928</v>
      </c>
      <c r="AQ27" s="24">
        <f t="shared" si="269"/>
        <v>10.308573358889973</v>
      </c>
      <c r="AR27" s="24">
        <f t="shared" si="270"/>
        <v>10.566972658452855</v>
      </c>
      <c r="AS27" s="24">
        <f t="shared" si="271"/>
        <v>10.59865600464931</v>
      </c>
      <c r="AT27" s="24">
        <f t="shared" si="272"/>
        <v>10.589923002892899</v>
      </c>
      <c r="AU27" s="24">
        <f t="shared" si="273"/>
        <v>9.6987204788347992</v>
      </c>
      <c r="AV27" s="24">
        <f t="shared" si="274"/>
        <v>9.0992633050067653</v>
      </c>
      <c r="AW27" s="24">
        <f t="shared" si="275"/>
        <v>8.1947980518136667</v>
      </c>
      <c r="AX27" s="24">
        <f t="shared" si="276"/>
        <v>7.6448713204396501</v>
      </c>
      <c r="AY27" s="24">
        <f t="shared" si="277"/>
        <v>6.4202726299506629</v>
      </c>
      <c r="AZ27" s="24">
        <f t="shared" si="278"/>
        <v>5.9044906009691811</v>
      </c>
      <c r="BA27" s="24">
        <f t="shared" si="279"/>
        <v>4.6613745058315281</v>
      </c>
      <c r="BB27" s="24">
        <f t="shared" si="280"/>
        <v>3.8407710209073853</v>
      </c>
      <c r="BC27" s="24">
        <f t="shared" si="281"/>
        <v>3.7599643577087782</v>
      </c>
      <c r="BD27" s="24">
        <f t="shared" si="282"/>
        <v>4.183791680611737</v>
      </c>
      <c r="BE27" s="24">
        <f t="shared" si="283"/>
        <v>4.283517427660577</v>
      </c>
      <c r="BF27" s="24">
        <f t="shared" si="284"/>
        <v>4.2803650621899614</v>
      </c>
      <c r="BG27" s="24">
        <f t="shared" si="285"/>
        <v>4.0183741288408514</v>
      </c>
      <c r="BH27" s="24">
        <f t="shared" si="286"/>
        <v>4.0693351226265273</v>
      </c>
      <c r="BI27" s="24">
        <f t="shared" si="287"/>
        <v>3.870227968363249</v>
      </c>
      <c r="BJ27" s="24">
        <f t="shared" si="288"/>
        <v>4.2815434560138144</v>
      </c>
      <c r="BK27" s="24">
        <f t="shared" si="289"/>
        <v>3.9630476234929102</v>
      </c>
      <c r="BL27" s="24">
        <f t="shared" si="289"/>
        <v>4.4962161059839412</v>
      </c>
      <c r="BM27" s="24">
        <f t="shared" si="290"/>
        <v>4.8288027167034508</v>
      </c>
      <c r="BN27" s="24">
        <f t="shared" si="291"/>
        <v>4.5809342639657524</v>
      </c>
      <c r="BO27" s="24">
        <f t="shared" si="292"/>
        <v>4.4974403503577731</v>
      </c>
      <c r="BP27" s="24">
        <f t="shared" si="293"/>
        <v>4.497847174434777</v>
      </c>
      <c r="BQ27" s="24">
        <f t="shared" si="294"/>
        <v>4.4980252801237519</v>
      </c>
      <c r="BR27" s="24">
        <f t="shared" si="295"/>
        <v>4.4198557398721583</v>
      </c>
      <c r="BS27" s="24">
        <f t="shared" si="296"/>
        <v>5.7529194477937251</v>
      </c>
      <c r="BT27" s="24">
        <f t="shared" si="297"/>
        <v>6.7752813612109275</v>
      </c>
      <c r="BU27" s="24">
        <f t="shared" si="381"/>
        <v>6.8286955064118526</v>
      </c>
      <c r="BV27" s="24">
        <f t="shared" si="298"/>
        <v>5.9806305580918817</v>
      </c>
      <c r="BW27" s="24">
        <f t="shared" si="299"/>
        <v>5.8090188296622047</v>
      </c>
      <c r="BX27" s="24">
        <f t="shared" si="300"/>
        <v>5.46654111879461</v>
      </c>
      <c r="BY27" s="24">
        <f t="shared" si="301"/>
        <v>5.3781810957058473</v>
      </c>
      <c r="BZ27" s="24">
        <f t="shared" si="302"/>
        <v>5.6221782904373629</v>
      </c>
      <c r="CA27" s="24">
        <f t="shared" si="303"/>
        <v>5.7490777699814144</v>
      </c>
      <c r="CB27" s="24">
        <f t="shared" si="304"/>
        <v>5.5553887256944323</v>
      </c>
      <c r="CC27" s="24">
        <f t="shared" si="384"/>
        <v>6.3564066675344977</v>
      </c>
      <c r="CD27" s="24">
        <f t="shared" si="305"/>
        <v>6.7159182689774388</v>
      </c>
      <c r="CE27" s="24">
        <f t="shared" si="306"/>
        <v>5.1418344973031438</v>
      </c>
      <c r="CF27" s="24">
        <f t="shared" si="307"/>
        <v>3.5879815390820413</v>
      </c>
      <c r="CG27" s="24">
        <f t="shared" si="308"/>
        <v>3.2242260774797638</v>
      </c>
      <c r="CH27" s="24">
        <f t="shared" si="309"/>
        <v>4.0598110057702197</v>
      </c>
      <c r="CI27" s="24">
        <f t="shared" si="310"/>
        <v>4.7611175605543954</v>
      </c>
      <c r="CJ27" s="24">
        <f t="shared" si="311"/>
        <v>5.3963283983091026</v>
      </c>
      <c r="CK27" s="24">
        <f t="shared" si="312"/>
        <v>4.8873431483772434</v>
      </c>
      <c r="CL27" s="24">
        <f t="shared" si="313"/>
        <v>4.2212977412786179</v>
      </c>
      <c r="CM27" s="24">
        <f t="shared" si="314"/>
        <v>3.2576906913624137</v>
      </c>
      <c r="CN27" s="24">
        <f t="shared" si="315"/>
        <v>3.2082745477624464</v>
      </c>
      <c r="CO27" s="24">
        <f t="shared" si="316"/>
        <v>2.1475064769913121</v>
      </c>
      <c r="CP27" s="24">
        <f t="shared" si="317"/>
        <v>1.8891269154854839</v>
      </c>
      <c r="CQ27" s="24">
        <f t="shared" si="318"/>
        <v>2.1215505720411088</v>
      </c>
      <c r="CR27" s="24">
        <f t="shared" si="319"/>
        <v>2.863337952788747</v>
      </c>
      <c r="CS27" s="24">
        <f t="shared" si="320"/>
        <v>2.9671881721563542</v>
      </c>
      <c r="CT27" s="24">
        <f t="shared" si="321"/>
        <v>2.108298792552854</v>
      </c>
      <c r="CU27" s="24">
        <f t="shared" si="322"/>
        <v>1.4123617344251382</v>
      </c>
      <c r="CV27" s="24">
        <f t="shared" si="323"/>
        <v>1.0294433616057308</v>
      </c>
      <c r="CW27" s="24">
        <f t="shared" si="324"/>
        <v>1.2269309588694322</v>
      </c>
      <c r="CX27" s="24">
        <f t="shared" si="325"/>
        <v>1.6099150231427828</v>
      </c>
      <c r="CY27" s="24">
        <f t="shared" si="326"/>
        <v>2.163489702447885</v>
      </c>
      <c r="CZ27" s="24">
        <f t="shared" si="327"/>
        <v>2.7269226963273274</v>
      </c>
      <c r="DA27" s="24">
        <f t="shared" si="328"/>
        <v>2.4043760769158373</v>
      </c>
      <c r="DB27" s="24">
        <f t="shared" si="329"/>
        <v>1.6531864961078391</v>
      </c>
      <c r="DC27" s="24">
        <f t="shared" si="330"/>
        <v>1.8795575682191146</v>
      </c>
      <c r="DD27" s="24">
        <f t="shared" si="331"/>
        <v>1.6881950323330175</v>
      </c>
      <c r="DE27" s="24">
        <f t="shared" si="332"/>
        <v>1.9559778348367418</v>
      </c>
      <c r="DF27" s="24">
        <f t="shared" si="333"/>
        <v>2.4170990350366406</v>
      </c>
      <c r="DG27" s="24">
        <f t="shared" si="334"/>
        <v>2.7477163099053126</v>
      </c>
      <c r="DH27" s="24">
        <f t="shared" si="335"/>
        <v>2.532846532777433</v>
      </c>
      <c r="DI27" s="24">
        <f t="shared" si="336"/>
        <v>2.0635667738316155</v>
      </c>
      <c r="DJ27" s="24">
        <f t="shared" si="337"/>
        <v>1.7661930159277084</v>
      </c>
      <c r="DK27" s="24">
        <f t="shared" si="338"/>
        <v>1.6920217351261702</v>
      </c>
      <c r="DL27" s="24">
        <f t="shared" si="339"/>
        <v>1.0502257889850597</v>
      </c>
      <c r="DM27" s="24">
        <f t="shared" si="340"/>
        <v>1.5374877197405379</v>
      </c>
      <c r="DN27" s="24">
        <f t="shared" si="341"/>
        <v>2.2055235377791638</v>
      </c>
      <c r="DO27" s="24">
        <f t="shared" si="342"/>
        <v>2.1304141190386261</v>
      </c>
      <c r="DP27" s="24">
        <f t="shared" si="343"/>
        <v>2.722862823908323</v>
      </c>
      <c r="DQ27" s="24">
        <f t="shared" si="344"/>
        <v>1.7664205708428415</v>
      </c>
      <c r="DR27" s="24">
        <f t="shared" si="345"/>
        <v>1.4652470682321894</v>
      </c>
      <c r="DS27" s="24">
        <f t="shared" si="382"/>
        <v>1.8633165223930215</v>
      </c>
      <c r="DT27" s="24">
        <f t="shared" si="346"/>
        <v>1.6763528067206046</v>
      </c>
      <c r="DU27" s="24">
        <f t="shared" si="346"/>
        <v>2.18382317123611</v>
      </c>
      <c r="DV27" s="24">
        <f t="shared" si="346"/>
        <v>2.3479492272141078</v>
      </c>
      <c r="DW27" s="24">
        <f t="shared" si="346"/>
        <v>2.2838369573017436</v>
      </c>
      <c r="DX27" s="24">
        <f t="shared" si="346"/>
        <v>2.1685486403707266</v>
      </c>
      <c r="DY27" s="24">
        <f t="shared" si="346"/>
        <v>2.0377161108097397</v>
      </c>
      <c r="DZ27" s="24">
        <f t="shared" si="346"/>
        <v>1.6063612565118568</v>
      </c>
      <c r="EA27" s="24">
        <f t="shared" si="346"/>
        <v>1.5011119524062755</v>
      </c>
      <c r="EB27" s="24">
        <f t="shared" si="346"/>
        <v>0.6014240667401527</v>
      </c>
      <c r="EC27" s="24">
        <f t="shared" si="346"/>
        <v>1.473409146838045</v>
      </c>
      <c r="ED27" s="24">
        <f t="shared" si="346"/>
        <v>1.6291835246377673</v>
      </c>
      <c r="EE27" s="24">
        <f t="shared" si="346"/>
        <v>1.1784637280520371</v>
      </c>
      <c r="EF27" s="24">
        <f t="shared" si="346"/>
        <v>1.287724484059849</v>
      </c>
      <c r="EG27" s="24">
        <f t="shared" si="347"/>
        <v>0.59196538336114823</v>
      </c>
      <c r="EH27" s="24">
        <f t="shared" si="348"/>
        <v>0.61710905013780959</v>
      </c>
      <c r="EI27" s="24">
        <f t="shared" si="349"/>
        <v>0.96785267806298592</v>
      </c>
      <c r="EJ27" s="24">
        <f t="shared" si="350"/>
        <v>1.3142556197006439</v>
      </c>
      <c r="EK27" s="24">
        <f t="shared" si="351"/>
        <v>1.2845763380918918</v>
      </c>
      <c r="EL27" s="24">
        <f t="shared" si="352"/>
        <v>1.4724721953776276</v>
      </c>
      <c r="EM27" s="24">
        <f t="shared" si="353"/>
        <v>1.824107898476357</v>
      </c>
      <c r="EN27" s="24">
        <f t="shared" si="354"/>
        <v>1.692905566102354</v>
      </c>
      <c r="EO27" s="24">
        <f t="shared" si="355"/>
        <v>2.1468044030938938</v>
      </c>
      <c r="EP27" s="24">
        <f t="shared" si="356"/>
        <v>1.8320013781403688</v>
      </c>
      <c r="EQ27" s="24">
        <f t="shared" si="357"/>
        <v>0.76572634689786589</v>
      </c>
      <c r="ER27" s="24">
        <f t="shared" si="357"/>
        <v>0.79071401580901313</v>
      </c>
      <c r="ES27" s="24">
        <f t="shared" si="358"/>
        <v>1.2417746039644406</v>
      </c>
      <c r="ET27" s="24">
        <f t="shared" si="359"/>
        <v>1.1922472625884639</v>
      </c>
      <c r="EU27" s="24">
        <f t="shared" si="360"/>
        <v>1.3842231341064881</v>
      </c>
      <c r="EV27" s="24">
        <f t="shared" si="361"/>
        <v>1.4988749896821529</v>
      </c>
      <c r="EW27" s="24">
        <f t="shared" si="362"/>
        <v>1.6170664428095005</v>
      </c>
      <c r="EX27" s="24">
        <f t="shared" si="363"/>
        <v>1.0797368605953928</v>
      </c>
      <c r="EY27" s="24">
        <f t="shared" si="364"/>
        <v>0.4208221925258826</v>
      </c>
      <c r="EZ27" s="24">
        <f t="shared" si="365"/>
        <v>0.29299194444907251</v>
      </c>
      <c r="FA27" s="24">
        <f t="shared" si="366"/>
        <v>-3.5427612617122684E-2</v>
      </c>
      <c r="FB27" s="24">
        <f t="shared" si="367"/>
        <v>-3.8398667039285517E-2</v>
      </c>
      <c r="FC27" s="24">
        <f t="shared" si="368"/>
        <v>1.0004695326789381</v>
      </c>
      <c r="FD27" s="24">
        <f t="shared" si="369"/>
        <v>1.1691672661692021</v>
      </c>
      <c r="FE27" s="24">
        <f t="shared" si="370"/>
        <v>1.2090145898047799</v>
      </c>
      <c r="FF27" s="24">
        <f t="shared" si="371"/>
        <v>1.1564892339797295</v>
      </c>
      <c r="FG27" s="24">
        <f t="shared" si="372"/>
        <v>0.94716309986282443</v>
      </c>
      <c r="FH27" s="24">
        <f t="shared" si="373"/>
        <v>-100</v>
      </c>
      <c r="FI27" s="24">
        <f t="shared" si="374"/>
        <v>-100</v>
      </c>
      <c r="FJ27" s="24">
        <f t="shared" si="375"/>
        <v>-100</v>
      </c>
      <c r="FK27" s="24">
        <f t="shared" si="376"/>
        <v>-100</v>
      </c>
      <c r="FL27" s="24">
        <f t="shared" si="377"/>
        <v>-100</v>
      </c>
      <c r="FM27" s="24">
        <f t="shared" si="378"/>
        <v>-100</v>
      </c>
      <c r="FN27" s="24">
        <f t="shared" si="379"/>
        <v>-100</v>
      </c>
      <c r="FO27" s="24">
        <f t="shared" si="380"/>
        <v>-100</v>
      </c>
    </row>
    <row r="28" spans="1:171" ht="16.5" x14ac:dyDescent="0.2">
      <c r="A28" s="21">
        <f t="shared" si="383"/>
        <v>8</v>
      </c>
      <c r="B28" s="21"/>
      <c r="C28" s="22" t="s">
        <v>14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>
        <f t="shared" si="243"/>
        <v>6.3259551821545967</v>
      </c>
      <c r="R28" s="24">
        <f t="shared" si="244"/>
        <v>4.626841647844615</v>
      </c>
      <c r="S28" s="24">
        <f t="shared" si="245"/>
        <v>3.6233755694977443</v>
      </c>
      <c r="T28" s="24">
        <f t="shared" si="246"/>
        <v>1.4862044683196185</v>
      </c>
      <c r="U28" s="24">
        <f t="shared" si="247"/>
        <v>0.98665345029269602</v>
      </c>
      <c r="V28" s="24">
        <f t="shared" si="248"/>
        <v>0.81585851869521164</v>
      </c>
      <c r="W28" s="24">
        <f t="shared" si="249"/>
        <v>0.73798387725794168</v>
      </c>
      <c r="X28" s="24">
        <f t="shared" si="250"/>
        <v>0.16720809204260334</v>
      </c>
      <c r="Y28" s="24">
        <f t="shared" si="251"/>
        <v>1.5988161314872684E-2</v>
      </c>
      <c r="Z28" s="24">
        <f t="shared" si="252"/>
        <v>0.10420721428041624</v>
      </c>
      <c r="AA28" s="24">
        <f t="shared" si="253"/>
        <v>-0.55040787080551379</v>
      </c>
      <c r="AB28" s="24">
        <f t="shared" si="254"/>
        <v>-0.92465603324608514</v>
      </c>
      <c r="AC28" s="24">
        <f t="shared" si="255"/>
        <v>-0.48798468823868513</v>
      </c>
      <c r="AD28" s="24">
        <f t="shared" si="256"/>
        <v>-0.10625122003898868</v>
      </c>
      <c r="AE28" s="24">
        <f t="shared" si="257"/>
        <v>0.2371020815996161</v>
      </c>
      <c r="AF28" s="24">
        <f t="shared" si="258"/>
        <v>0.73012202394746595</v>
      </c>
      <c r="AG28" s="24">
        <f t="shared" si="259"/>
        <v>0.52119975822462195</v>
      </c>
      <c r="AH28" s="24">
        <f t="shared" si="260"/>
        <v>0.8070842402359224</v>
      </c>
      <c r="AI28" s="24">
        <f t="shared" si="261"/>
        <v>1.0295889325053098</v>
      </c>
      <c r="AJ28" s="24">
        <f t="shared" si="262"/>
        <v>1.4723881728079924</v>
      </c>
      <c r="AK28" s="24">
        <f t="shared" si="263"/>
        <v>1.6276372800881678</v>
      </c>
      <c r="AL28" s="24">
        <f t="shared" si="264"/>
        <v>2.1727633162803128</v>
      </c>
      <c r="AM28" s="24">
        <f t="shared" si="265"/>
        <v>3.6748724069413319</v>
      </c>
      <c r="AN28" s="24">
        <f t="shared" si="266"/>
        <v>4.9532848338784907</v>
      </c>
      <c r="AO28" s="24">
        <f t="shared" si="267"/>
        <v>5.7831193292655181</v>
      </c>
      <c r="AP28" s="24">
        <f t="shared" si="268"/>
        <v>6.7966225606789887</v>
      </c>
      <c r="AQ28" s="24">
        <f t="shared" si="269"/>
        <v>6.9651226209729078</v>
      </c>
      <c r="AR28" s="24">
        <f t="shared" si="270"/>
        <v>7.017789101009142</v>
      </c>
      <c r="AS28" s="24">
        <f t="shared" si="271"/>
        <v>7.1007134261705795</v>
      </c>
      <c r="AT28" s="24">
        <f t="shared" si="272"/>
        <v>7.202251511615354</v>
      </c>
      <c r="AU28" s="24">
        <f t="shared" si="273"/>
        <v>7.2751343154413117</v>
      </c>
      <c r="AV28" s="24">
        <f t="shared" si="274"/>
        <v>7.0080528677573639</v>
      </c>
      <c r="AW28" s="24">
        <f t="shared" si="275"/>
        <v>7.0258880746569163</v>
      </c>
      <c r="AX28" s="24">
        <f t="shared" si="276"/>
        <v>6.5322391248179068</v>
      </c>
      <c r="AY28" s="24">
        <f t="shared" si="277"/>
        <v>5.2533316659183038</v>
      </c>
      <c r="AZ28" s="24">
        <f t="shared" si="278"/>
        <v>3.750959490845851</v>
      </c>
      <c r="BA28" s="24">
        <f t="shared" si="279"/>
        <v>2.9623311172015221</v>
      </c>
      <c r="BB28" s="24">
        <f t="shared" si="280"/>
        <v>2.2576666901108045</v>
      </c>
      <c r="BC28" s="24">
        <f t="shared" si="281"/>
        <v>1.9638976963317178</v>
      </c>
      <c r="BD28" s="24">
        <f t="shared" si="282"/>
        <v>2.3532915891463668</v>
      </c>
      <c r="BE28" s="24">
        <f t="shared" si="283"/>
        <v>2.5951663832435967</v>
      </c>
      <c r="BF28" s="24">
        <f t="shared" si="284"/>
        <v>2.3200878689245918</v>
      </c>
      <c r="BG28" s="24">
        <f t="shared" si="285"/>
        <v>1.7579657548527416</v>
      </c>
      <c r="BH28" s="24">
        <f t="shared" si="286"/>
        <v>1.5703764341318482</v>
      </c>
      <c r="BI28" s="24">
        <f t="shared" si="287"/>
        <v>1.6149914155544565</v>
      </c>
      <c r="BJ28" s="24">
        <f t="shared" si="288"/>
        <v>1.6272045453771034</v>
      </c>
      <c r="BK28" s="24">
        <f t="shared" si="289"/>
        <v>1.5197126093494884</v>
      </c>
      <c r="BL28" s="24">
        <f t="shared" si="289"/>
        <v>1.5805568974150308</v>
      </c>
      <c r="BM28" s="24">
        <f t="shared" si="290"/>
        <v>1.5018520142932035</v>
      </c>
      <c r="BN28" s="24">
        <f t="shared" si="291"/>
        <v>1.4317202668598261</v>
      </c>
      <c r="BO28" s="24">
        <f t="shared" si="292"/>
        <v>1.3998813212639627</v>
      </c>
      <c r="BP28" s="24">
        <f t="shared" si="293"/>
        <v>1.989059403468163</v>
      </c>
      <c r="BQ28" s="24">
        <f t="shared" si="294"/>
        <v>1.7297940788016053</v>
      </c>
      <c r="BR28" s="24">
        <f t="shared" si="295"/>
        <v>2.0023899246147003</v>
      </c>
      <c r="BS28" s="24">
        <f t="shared" si="296"/>
        <v>2.3224354519840062</v>
      </c>
      <c r="BT28" s="24">
        <f t="shared" si="297"/>
        <v>3.1043794221071508</v>
      </c>
      <c r="BU28" s="24">
        <f t="shared" si="381"/>
        <v>3.113232005992761</v>
      </c>
      <c r="BV28" s="24">
        <f t="shared" si="298"/>
        <v>3.0700437779543233</v>
      </c>
      <c r="BW28" s="24">
        <f t="shared" si="299"/>
        <v>3.3999588254853164</v>
      </c>
      <c r="BX28" s="24">
        <f t="shared" si="300"/>
        <v>3.0473226052572855</v>
      </c>
      <c r="BY28" s="24">
        <f t="shared" si="301"/>
        <v>3.0055465466178877</v>
      </c>
      <c r="BZ28" s="24">
        <f t="shared" si="302"/>
        <v>3.8783016559406969</v>
      </c>
      <c r="CA28" s="24">
        <f t="shared" si="303"/>
        <v>5.1760399382366984</v>
      </c>
      <c r="CB28" s="24">
        <f t="shared" si="304"/>
        <v>4.5389547086960969</v>
      </c>
      <c r="CC28" s="24">
        <f t="shared" si="384"/>
        <v>4.9930567745143595</v>
      </c>
      <c r="CD28" s="24">
        <f t="shared" si="305"/>
        <v>4.650149470882381</v>
      </c>
      <c r="CE28" s="24">
        <f t="shared" si="306"/>
        <v>4.5470771775865337</v>
      </c>
      <c r="CF28" s="24">
        <f t="shared" si="307"/>
        <v>3.774739820640427</v>
      </c>
      <c r="CG28" s="24">
        <f t="shared" si="308"/>
        <v>4.8530286839017389</v>
      </c>
      <c r="CH28" s="24">
        <f t="shared" si="309"/>
        <v>5.0995088048852999</v>
      </c>
      <c r="CI28" s="24">
        <f t="shared" si="310"/>
        <v>5.5533692135044443</v>
      </c>
      <c r="CJ28" s="24">
        <f t="shared" si="311"/>
        <v>5.9698175472990611</v>
      </c>
      <c r="CK28" s="24">
        <f t="shared" si="312"/>
        <v>6.3020036920892863</v>
      </c>
      <c r="CL28" s="24">
        <f t="shared" si="313"/>
        <v>5.2391145251225568</v>
      </c>
      <c r="CM28" s="24">
        <f t="shared" si="314"/>
        <v>3.7500973678863181</v>
      </c>
      <c r="CN28" s="24">
        <f t="shared" si="315"/>
        <v>3.8266263542584333</v>
      </c>
      <c r="CO28" s="24">
        <f t="shared" si="316"/>
        <v>3.6668595025262762</v>
      </c>
      <c r="CP28" s="24">
        <f t="shared" si="317"/>
        <v>4.1381516506800775</v>
      </c>
      <c r="CQ28" s="24">
        <f t="shared" si="318"/>
        <v>4.0194134060123066</v>
      </c>
      <c r="CR28" s="24">
        <f t="shared" si="319"/>
        <v>4.1028834268266534</v>
      </c>
      <c r="CS28" s="24">
        <f t="shared" si="320"/>
        <v>2.7400257826637686</v>
      </c>
      <c r="CT28" s="24">
        <f t="shared" si="321"/>
        <v>2.8942894474799585</v>
      </c>
      <c r="CU28" s="24">
        <f t="shared" si="322"/>
        <v>2.9993587383099873</v>
      </c>
      <c r="CV28" s="24">
        <f t="shared" si="323"/>
        <v>2.8231512108579215</v>
      </c>
      <c r="CW28" s="24">
        <f t="shared" si="324"/>
        <v>2.3947888751737034</v>
      </c>
      <c r="CX28" s="24">
        <f t="shared" si="325"/>
        <v>2.7816454120699552</v>
      </c>
      <c r="CY28" s="24">
        <f t="shared" si="326"/>
        <v>3.3285105833075423</v>
      </c>
      <c r="CZ28" s="24">
        <f t="shared" si="327"/>
        <v>3.2118528147108361</v>
      </c>
      <c r="DA28" s="24">
        <f t="shared" si="328"/>
        <v>2.7367687873281588</v>
      </c>
      <c r="DB28" s="24">
        <f t="shared" si="329"/>
        <v>2.1565290790654501</v>
      </c>
      <c r="DC28" s="24">
        <f t="shared" si="330"/>
        <v>1.9225416909164794</v>
      </c>
      <c r="DD28" s="24">
        <f t="shared" si="331"/>
        <v>1.8015134037302927</v>
      </c>
      <c r="DE28" s="24">
        <f t="shared" si="332"/>
        <v>2.2948660156115519</v>
      </c>
      <c r="DF28" s="24">
        <f t="shared" si="333"/>
        <v>1.9768400864271118</v>
      </c>
      <c r="DG28" s="24">
        <f t="shared" si="334"/>
        <v>1.4520616870088654</v>
      </c>
      <c r="DH28" s="24">
        <f t="shared" si="335"/>
        <v>1.7540719192137733</v>
      </c>
      <c r="DI28" s="24">
        <f t="shared" si="336"/>
        <v>1.4809760884874068</v>
      </c>
      <c r="DJ28" s="24">
        <f t="shared" si="337"/>
        <v>0.87545831163700072</v>
      </c>
      <c r="DK28" s="24">
        <f t="shared" si="338"/>
        <v>0.61211270453287447</v>
      </c>
      <c r="DL28" s="24">
        <f t="shared" si="339"/>
        <v>0.81073722644762203</v>
      </c>
      <c r="DM28" s="24">
        <f t="shared" si="340"/>
        <v>1.365715793835065</v>
      </c>
      <c r="DN28" s="24">
        <f t="shared" si="341"/>
        <v>1.1428734488788894</v>
      </c>
      <c r="DO28" s="24">
        <f t="shared" si="342"/>
        <v>1.5804999995278735</v>
      </c>
      <c r="DP28" s="24">
        <f t="shared" si="343"/>
        <v>1.7949312330099332</v>
      </c>
      <c r="DQ28" s="24">
        <f t="shared" si="344"/>
        <v>1.4931357220415276</v>
      </c>
      <c r="DR28" s="24">
        <f t="shared" si="345"/>
        <v>1.3876239248436173</v>
      </c>
      <c r="DS28" s="24">
        <f t="shared" si="382"/>
        <v>1.83725162060282</v>
      </c>
      <c r="DT28" s="24">
        <f t="shared" si="346"/>
        <v>1.6213696543848855</v>
      </c>
      <c r="DU28" s="24">
        <f t="shared" si="346"/>
        <v>1.6722914594844429</v>
      </c>
      <c r="DV28" s="24">
        <f t="shared" si="346"/>
        <v>1.8538540755284938</v>
      </c>
      <c r="DW28" s="24">
        <f t="shared" si="346"/>
        <v>1.9731817570591614</v>
      </c>
      <c r="DX28" s="24">
        <f t="shared" si="346"/>
        <v>1.4740570318318547</v>
      </c>
      <c r="DY28" s="24">
        <f t="shared" si="346"/>
        <v>1.3904799105971755</v>
      </c>
      <c r="DZ28" s="24">
        <f t="shared" si="346"/>
        <v>1.558436450419598</v>
      </c>
      <c r="EA28" s="24">
        <f t="shared" si="346"/>
        <v>1.317647331573113</v>
      </c>
      <c r="EB28" s="24">
        <f t="shared" si="346"/>
        <v>1.3642427438474547</v>
      </c>
      <c r="EC28" s="24">
        <f t="shared" si="346"/>
        <v>1.0638856683859554</v>
      </c>
      <c r="ED28" s="24">
        <f t="shared" si="346"/>
        <v>1.101084701896804</v>
      </c>
      <c r="EE28" s="24">
        <f t="shared" si="346"/>
        <v>0.54442085560233444</v>
      </c>
      <c r="EF28" s="24">
        <f t="shared" si="346"/>
        <v>0.585256452905214</v>
      </c>
      <c r="EG28" s="24">
        <f t="shared" si="347"/>
        <v>0.90866091824559625</v>
      </c>
      <c r="EH28" s="24">
        <f t="shared" si="348"/>
        <v>0.74206084263139793</v>
      </c>
      <c r="EI28" s="24">
        <f t="shared" si="349"/>
        <v>0.89517179518106005</v>
      </c>
      <c r="EJ28" s="24">
        <f t="shared" si="350"/>
        <v>1.0385964575417406</v>
      </c>
      <c r="EK28" s="24">
        <f t="shared" si="351"/>
        <v>1.12558959922886</v>
      </c>
      <c r="EL28" s="24">
        <f t="shared" si="352"/>
        <v>1.027739685353124</v>
      </c>
      <c r="EM28" s="24">
        <f t="shared" si="353"/>
        <v>1.0624117155224821</v>
      </c>
      <c r="EN28" s="24">
        <f t="shared" si="354"/>
        <v>0.55919051211459347</v>
      </c>
      <c r="EO28" s="24">
        <f t="shared" si="355"/>
        <v>1.0815588597953063</v>
      </c>
      <c r="EP28" s="24">
        <f t="shared" si="356"/>
        <v>2.2250898786404072</v>
      </c>
      <c r="EQ28" s="24">
        <f t="shared" si="357"/>
        <v>1.1836060971046836</v>
      </c>
      <c r="ER28" s="24">
        <f t="shared" si="357"/>
        <v>0.3207685264459359</v>
      </c>
      <c r="ES28" s="24">
        <f t="shared" si="358"/>
        <v>0.29079895180443849</v>
      </c>
      <c r="ET28" s="24">
        <f t="shared" si="359"/>
        <v>0.41088361572909626</v>
      </c>
      <c r="EU28" s="24">
        <f t="shared" si="360"/>
        <v>0.46609821299832266</v>
      </c>
      <c r="EV28" s="24">
        <f t="shared" si="361"/>
        <v>0.48278858342825082</v>
      </c>
      <c r="EW28" s="24">
        <f t="shared" si="362"/>
        <v>0.19505370815460221</v>
      </c>
      <c r="EX28" s="24">
        <f t="shared" si="363"/>
        <v>0.37272488119635128</v>
      </c>
      <c r="EY28" s="24">
        <f t="shared" si="364"/>
        <v>0.17961476998729076</v>
      </c>
      <c r="EZ28" s="24">
        <f t="shared" si="365"/>
        <v>0.35097246587361131</v>
      </c>
      <c r="FA28" s="24">
        <f t="shared" si="366"/>
        <v>6.5573883879888051E-2</v>
      </c>
      <c r="FB28" s="24">
        <f t="shared" si="367"/>
        <v>-0.98519759799713391</v>
      </c>
      <c r="FC28" s="24">
        <f t="shared" si="368"/>
        <v>-0.28634363740400737</v>
      </c>
      <c r="FD28" s="24">
        <f t="shared" si="369"/>
        <v>0.52585611881412753</v>
      </c>
      <c r="FE28" s="24">
        <f t="shared" si="370"/>
        <v>0.62858241138321613</v>
      </c>
      <c r="FF28" s="24">
        <f t="shared" si="371"/>
        <v>0.78331962262723209</v>
      </c>
      <c r="FG28" s="24">
        <f t="shared" si="372"/>
        <v>0.87071921649204409</v>
      </c>
      <c r="FH28" s="24">
        <f t="shared" si="373"/>
        <v>-100</v>
      </c>
      <c r="FI28" s="24">
        <f t="shared" si="374"/>
        <v>-100</v>
      </c>
      <c r="FJ28" s="24">
        <f t="shared" si="375"/>
        <v>-100</v>
      </c>
      <c r="FK28" s="24">
        <f t="shared" si="376"/>
        <v>-100</v>
      </c>
      <c r="FL28" s="24">
        <f t="shared" si="377"/>
        <v>-100</v>
      </c>
      <c r="FM28" s="24">
        <f t="shared" si="378"/>
        <v>-100</v>
      </c>
      <c r="FN28" s="24">
        <f t="shared" si="379"/>
        <v>-100</v>
      </c>
      <c r="FO28" s="24">
        <f t="shared" si="380"/>
        <v>-100</v>
      </c>
    </row>
    <row r="29" spans="1:171" ht="17.25" thickBot="1" x14ac:dyDescent="0.25">
      <c r="A29" s="21">
        <f t="shared" si="383"/>
        <v>9</v>
      </c>
      <c r="B29" s="21"/>
      <c r="C29" s="22" t="s">
        <v>15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>
        <f t="shared" si="243"/>
        <v>8.2725242696023003</v>
      </c>
      <c r="R29" s="24">
        <f t="shared" si="244"/>
        <v>4.671574732323025</v>
      </c>
      <c r="S29" s="24">
        <f t="shared" si="245"/>
        <v>2.7131957512684046</v>
      </c>
      <c r="T29" s="24">
        <f t="shared" si="246"/>
        <v>0.80523178627260883</v>
      </c>
      <c r="U29" s="24">
        <f t="shared" si="247"/>
        <v>-1.0322269377331494</v>
      </c>
      <c r="V29" s="24">
        <f t="shared" si="248"/>
        <v>-1.6472486797943331</v>
      </c>
      <c r="W29" s="24">
        <f t="shared" si="249"/>
        <v>-2.5021806198866958</v>
      </c>
      <c r="X29" s="24">
        <f t="shared" si="250"/>
        <v>-5.1122371837033276</v>
      </c>
      <c r="Y29" s="24">
        <f t="shared" si="251"/>
        <v>-5.7364453602237404</v>
      </c>
      <c r="Z29" s="24">
        <f t="shared" si="252"/>
        <v>-4.9692809504174207</v>
      </c>
      <c r="AA29" s="24">
        <f t="shared" si="253"/>
        <v>-4.2600418912440148</v>
      </c>
      <c r="AB29" s="24">
        <f t="shared" si="254"/>
        <v>-2.6610839492041793</v>
      </c>
      <c r="AC29" s="24">
        <f t="shared" si="255"/>
        <v>-1.3317900594188026</v>
      </c>
      <c r="AD29" s="24">
        <f t="shared" si="256"/>
        <v>-0.86230054089386776</v>
      </c>
      <c r="AE29" s="24">
        <f t="shared" si="257"/>
        <v>-0.60607234481356853</v>
      </c>
      <c r="AF29" s="24">
        <f t="shared" si="258"/>
        <v>-0.16015868311661796</v>
      </c>
      <c r="AG29" s="24">
        <f t="shared" si="259"/>
        <v>0.78026822718910704</v>
      </c>
      <c r="AH29" s="24">
        <f t="shared" si="260"/>
        <v>0.60164079196294296</v>
      </c>
      <c r="AI29" s="24">
        <f t="shared" si="261"/>
        <v>0.63470972358321553</v>
      </c>
      <c r="AJ29" s="24">
        <f t="shared" si="262"/>
        <v>1.5466923495486951</v>
      </c>
      <c r="AK29" s="24">
        <f t="shared" si="263"/>
        <v>2.5798259455349637</v>
      </c>
      <c r="AL29" s="24">
        <f t="shared" si="264"/>
        <v>2.6991251629770341</v>
      </c>
      <c r="AM29" s="24">
        <f t="shared" si="265"/>
        <v>5.9727473123590391</v>
      </c>
      <c r="AN29" s="24">
        <f t="shared" si="266"/>
        <v>5.89871972671141</v>
      </c>
      <c r="AO29" s="24">
        <f t="shared" si="267"/>
        <v>8.0144002409337833</v>
      </c>
      <c r="AP29" s="24">
        <f t="shared" si="268"/>
        <v>10.572619803142945</v>
      </c>
      <c r="AQ29" s="24">
        <f t="shared" si="269"/>
        <v>12.918839735481512</v>
      </c>
      <c r="AR29" s="24">
        <f t="shared" si="270"/>
        <v>13.375971070915149</v>
      </c>
      <c r="AS29" s="24">
        <f t="shared" si="271"/>
        <v>13.245930764948511</v>
      </c>
      <c r="AT29" s="24">
        <f t="shared" si="272"/>
        <v>14.132523622531835</v>
      </c>
      <c r="AU29" s="24">
        <f t="shared" si="273"/>
        <v>14.82982987300414</v>
      </c>
      <c r="AV29" s="24">
        <f t="shared" si="274"/>
        <v>14.070938929350095</v>
      </c>
      <c r="AW29" s="24">
        <f t="shared" si="275"/>
        <v>12.974778846149949</v>
      </c>
      <c r="AX29" s="24">
        <f t="shared" si="276"/>
        <v>12.560846221516965</v>
      </c>
      <c r="AY29" s="24">
        <f t="shared" si="277"/>
        <v>9.5018148665703794</v>
      </c>
      <c r="AZ29" s="24">
        <f t="shared" si="278"/>
        <v>9.7837181582203225</v>
      </c>
      <c r="BA29" s="24">
        <f t="shared" si="279"/>
        <v>8.2800258933712669</v>
      </c>
      <c r="BB29" s="24">
        <f t="shared" si="280"/>
        <v>7.0127804115418302</v>
      </c>
      <c r="BC29" s="24">
        <f t="shared" si="281"/>
        <v>5.2788809340580833</v>
      </c>
      <c r="BD29" s="24">
        <f t="shared" si="282"/>
        <v>4.0164706570517739</v>
      </c>
      <c r="BE29" s="24">
        <f t="shared" si="283"/>
        <v>3.4896518694054413</v>
      </c>
      <c r="BF29" s="24">
        <f t="shared" si="284"/>
        <v>2.7806164167672787</v>
      </c>
      <c r="BG29" s="24">
        <f t="shared" si="285"/>
        <v>1.5685932390017809</v>
      </c>
      <c r="BH29" s="24">
        <f t="shared" si="286"/>
        <v>1.5800413864797358</v>
      </c>
      <c r="BI29" s="24">
        <f t="shared" si="287"/>
        <v>1.8176152993632844</v>
      </c>
      <c r="BJ29" s="24">
        <f t="shared" si="288"/>
        <v>1.6468289014778259</v>
      </c>
      <c r="BK29" s="24">
        <f t="shared" si="289"/>
        <v>1.9799369251142007</v>
      </c>
      <c r="BL29" s="24">
        <f t="shared" si="289"/>
        <v>1.6415903184114011</v>
      </c>
      <c r="BM29" s="24">
        <f t="shared" si="290"/>
        <v>2.2864927556419223</v>
      </c>
      <c r="BN29" s="24">
        <f t="shared" si="291"/>
        <v>1.323451659771302</v>
      </c>
      <c r="BO29" s="24">
        <f t="shared" si="292"/>
        <v>0.60495553124617629</v>
      </c>
      <c r="BP29" s="24">
        <f>(BP18/BD18-1)*100</f>
        <v>0.95556549124971024</v>
      </c>
      <c r="BQ29" s="24">
        <f t="shared" si="294"/>
        <v>1.3504951133898713</v>
      </c>
      <c r="BR29" s="24">
        <f t="shared" si="295"/>
        <v>1.7190193200211423</v>
      </c>
      <c r="BS29" s="24">
        <f t="shared" si="296"/>
        <v>1.9641645924558082</v>
      </c>
      <c r="BT29" s="24">
        <f t="shared" si="297"/>
        <v>1.3127981498695096</v>
      </c>
      <c r="BU29" s="24">
        <f t="shared" si="381"/>
        <v>1.0310965895275137</v>
      </c>
      <c r="BV29" s="24">
        <f t="shared" si="298"/>
        <v>1.2014509020241704</v>
      </c>
      <c r="BW29" s="24">
        <f t="shared" si="299"/>
        <v>1.9365327719778502</v>
      </c>
      <c r="BX29" s="24">
        <f t="shared" si="300"/>
        <v>1.3750482408165343</v>
      </c>
      <c r="BY29" s="24">
        <f t="shared" si="301"/>
        <v>0.97228093091787926</v>
      </c>
      <c r="BZ29" s="24">
        <f t="shared" si="302"/>
        <v>0.47539451611464667</v>
      </c>
      <c r="CA29" s="24">
        <f t="shared" si="303"/>
        <v>2.8985447155905897</v>
      </c>
      <c r="CB29" s="24">
        <f t="shared" si="304"/>
        <v>3.249866962452308</v>
      </c>
      <c r="CC29" s="24">
        <f t="shared" si="384"/>
        <v>3.0162828411770981</v>
      </c>
      <c r="CD29" s="24">
        <f t="shared" si="305"/>
        <v>2.5839090806406562</v>
      </c>
      <c r="CE29" s="24">
        <f t="shared" si="306"/>
        <v>2.9069498278666783</v>
      </c>
      <c r="CF29" s="24">
        <f t="shared" si="307"/>
        <v>3.7623399629768128</v>
      </c>
      <c r="CG29" s="24">
        <f t="shared" si="308"/>
        <v>3.9449222006078255</v>
      </c>
      <c r="CH29" s="24">
        <f t="shared" si="309"/>
        <v>3.4604571682116836</v>
      </c>
      <c r="CI29" s="24">
        <f t="shared" si="310"/>
        <v>2.0299136325525158</v>
      </c>
      <c r="CJ29" s="24">
        <f t="shared" si="311"/>
        <v>2.6819214123305013</v>
      </c>
      <c r="CK29" s="24">
        <f t="shared" si="312"/>
        <v>2.3171180661481383</v>
      </c>
      <c r="CL29" s="24">
        <f t="shared" si="313"/>
        <v>2.5508806118591743</v>
      </c>
      <c r="CM29" s="24">
        <f t="shared" si="314"/>
        <v>0.21036632163440316</v>
      </c>
      <c r="CN29" s="24">
        <f t="shared" si="315"/>
        <v>0.19198498523527174</v>
      </c>
      <c r="CO29" s="24">
        <f t="shared" si="316"/>
        <v>0.65624348933419618</v>
      </c>
      <c r="CP29" s="24">
        <f t="shared" si="317"/>
        <v>0.82753731289515464</v>
      </c>
      <c r="CQ29" s="24">
        <f t="shared" si="318"/>
        <v>0.90246815856518392</v>
      </c>
      <c r="CR29" s="24">
        <f t="shared" si="319"/>
        <v>-0.32623376889910904</v>
      </c>
      <c r="CS29" s="24">
        <f t="shared" si="320"/>
        <v>-0.31831581330877823</v>
      </c>
      <c r="CT29" s="24">
        <f t="shared" si="321"/>
        <v>-0.31260614190372626</v>
      </c>
      <c r="CU29" s="24">
        <f t="shared" si="322"/>
        <v>-0.53920043782370586</v>
      </c>
      <c r="CV29" s="24">
        <f t="shared" si="323"/>
        <v>-0.64156784246818255</v>
      </c>
      <c r="CW29" s="24">
        <f t="shared" si="324"/>
        <v>-1.2275965600918148</v>
      </c>
      <c r="CX29" s="24">
        <f t="shared" si="325"/>
        <v>-1.5949786340439087</v>
      </c>
      <c r="CY29" s="24">
        <f t="shared" si="326"/>
        <v>-1.588884509229338</v>
      </c>
      <c r="CZ29" s="24">
        <f t="shared" si="327"/>
        <v>-1.5363112945024238</v>
      </c>
      <c r="DA29" s="24">
        <f t="shared" si="328"/>
        <v>-1.5446294715872333</v>
      </c>
      <c r="DB29" s="24">
        <f t="shared" si="329"/>
        <v>-0.7017277428820301</v>
      </c>
      <c r="DC29" s="24">
        <f t="shared" si="330"/>
        <v>-0.32454394248400131</v>
      </c>
      <c r="DD29" s="24">
        <f t="shared" si="331"/>
        <v>0.69370974928295581</v>
      </c>
      <c r="DE29" s="24">
        <f t="shared" si="332"/>
        <v>1.0448755165448853</v>
      </c>
      <c r="DF29" s="24">
        <f t="shared" si="333"/>
        <v>0.86728640523281442</v>
      </c>
      <c r="DG29" s="24">
        <f t="shared" si="334"/>
        <v>0.82626573895678845</v>
      </c>
      <c r="DH29" s="24">
        <f t="shared" si="335"/>
        <v>1.1485201575677229</v>
      </c>
      <c r="DI29" s="24">
        <f t="shared" si="336"/>
        <v>1.0108915086556092</v>
      </c>
      <c r="DJ29" s="24">
        <f t="shared" si="337"/>
        <v>1.1914727204587638</v>
      </c>
      <c r="DK29" s="24">
        <f t="shared" si="338"/>
        <v>1.2200632887671592</v>
      </c>
      <c r="DL29" s="24">
        <f t="shared" si="339"/>
        <v>0.46465549142291618</v>
      </c>
      <c r="DM29" s="24">
        <f t="shared" si="340"/>
        <v>0.50774499049730526</v>
      </c>
      <c r="DN29" s="24">
        <f t="shared" si="341"/>
        <v>-0.26986244618207866</v>
      </c>
      <c r="DO29" s="24">
        <f t="shared" si="342"/>
        <v>-0.7061374750245597</v>
      </c>
      <c r="DP29" s="24">
        <f t="shared" si="343"/>
        <v>-1.1713156542082936</v>
      </c>
      <c r="DQ29" s="24">
        <f t="shared" si="344"/>
        <v>-1.8499244216602206</v>
      </c>
      <c r="DR29" s="24">
        <f t="shared" si="345"/>
        <v>-1.7585911282909872</v>
      </c>
      <c r="DS29" s="24">
        <f t="shared" si="382"/>
        <v>-1.8246737207095354</v>
      </c>
      <c r="DT29" s="24">
        <f t="shared" si="346"/>
        <v>-2.3783594102124384</v>
      </c>
      <c r="DU29" s="24">
        <f t="shared" si="346"/>
        <v>-1.6060022369852378</v>
      </c>
      <c r="DV29" s="24">
        <f t="shared" si="346"/>
        <v>-0.66866777435385938</v>
      </c>
      <c r="DW29" s="24">
        <f t="shared" si="346"/>
        <v>-0.71575186108839839</v>
      </c>
      <c r="DX29" s="24">
        <f t="shared" si="346"/>
        <v>0.23405199561574719</v>
      </c>
      <c r="DY29" s="24">
        <f t="shared" si="346"/>
        <v>0.52295497043204353</v>
      </c>
      <c r="DZ29" s="24">
        <f t="shared" si="346"/>
        <v>0.74566398254367616</v>
      </c>
      <c r="EA29" s="24">
        <f t="shared" si="346"/>
        <v>1.3432192143181476</v>
      </c>
      <c r="EB29" s="24">
        <f t="shared" si="346"/>
        <v>1.8671610367248404</v>
      </c>
      <c r="EC29" s="24">
        <f t="shared" si="346"/>
        <v>1.5886440362782972</v>
      </c>
      <c r="ED29" s="24">
        <f t="shared" si="346"/>
        <v>2.2183556967279694</v>
      </c>
      <c r="EE29" s="24">
        <f t="shared" si="346"/>
        <v>2.3521074058782787</v>
      </c>
      <c r="EF29" s="24">
        <f t="shared" si="346"/>
        <v>2.8975938690255054</v>
      </c>
      <c r="EG29" s="24">
        <f t="shared" si="347"/>
        <v>2.4636830551557631</v>
      </c>
      <c r="EH29" s="24">
        <f t="shared" si="348"/>
        <v>1.5088646711792553</v>
      </c>
      <c r="EI29" s="24">
        <f t="shared" si="349"/>
        <v>1.806490037384445</v>
      </c>
      <c r="EJ29" s="24">
        <f t="shared" si="350"/>
        <v>1.6404475552879827</v>
      </c>
      <c r="EK29" s="24">
        <f t="shared" si="351"/>
        <v>1.2121008307505177</v>
      </c>
      <c r="EL29" s="24">
        <f t="shared" si="352"/>
        <v>1.217618990874203</v>
      </c>
      <c r="EM29" s="24">
        <f t="shared" si="353"/>
        <v>0.8366285549779251</v>
      </c>
      <c r="EN29" s="24">
        <f t="shared" si="354"/>
        <v>0.84662002435766937</v>
      </c>
      <c r="EO29" s="24">
        <f t="shared" si="355"/>
        <v>1.4397694280028128</v>
      </c>
      <c r="EP29" s="24">
        <f t="shared" si="356"/>
        <v>1.5972700549304886</v>
      </c>
      <c r="EQ29" s="24">
        <f t="shared" si="357"/>
        <v>1.4488368372626237</v>
      </c>
      <c r="ER29" s="24">
        <f t="shared" si="357"/>
        <v>1.3700592499848341</v>
      </c>
      <c r="ES29" s="24">
        <f t="shared" si="358"/>
        <v>1.2572772367820617</v>
      </c>
      <c r="ET29" s="24">
        <f t="shared" si="359"/>
        <v>1.5294054028815562</v>
      </c>
      <c r="EU29" s="24">
        <f t="shared" si="360"/>
        <v>2.7290948985489116</v>
      </c>
      <c r="EV29" s="24">
        <f t="shared" si="361"/>
        <v>2.7840559483560012</v>
      </c>
      <c r="EW29" s="24">
        <f t="shared" si="362"/>
        <v>3.0085129943705935</v>
      </c>
      <c r="EX29" s="24">
        <f t="shared" si="363"/>
        <v>2.5425277845264382</v>
      </c>
      <c r="EY29" s="24">
        <f t="shared" si="364"/>
        <v>1.962568594029257</v>
      </c>
      <c r="EZ29" s="24">
        <f t="shared" si="365"/>
        <v>2.166264849774735</v>
      </c>
      <c r="FA29" s="24">
        <f t="shared" si="366"/>
        <v>1.9922524062579106</v>
      </c>
      <c r="FB29" s="24">
        <f t="shared" si="367"/>
        <v>1.3470045674101705</v>
      </c>
      <c r="FC29" s="24">
        <f t="shared" si="368"/>
        <v>1.4265045751764793</v>
      </c>
      <c r="FD29" s="24">
        <f t="shared" si="369"/>
        <v>2.0074756592147303</v>
      </c>
      <c r="FE29" s="24">
        <f t="shared" si="370"/>
        <v>2.5754853582646176</v>
      </c>
      <c r="FF29" s="24">
        <f t="shared" si="371"/>
        <v>2.9630573746095568</v>
      </c>
      <c r="FG29" s="24">
        <f t="shared" si="372"/>
        <v>1.7866728027423173</v>
      </c>
      <c r="FH29" s="24">
        <f t="shared" si="373"/>
        <v>-100</v>
      </c>
      <c r="FI29" s="24">
        <f t="shared" si="374"/>
        <v>-100</v>
      </c>
      <c r="FJ29" s="24">
        <f t="shared" si="375"/>
        <v>-100</v>
      </c>
      <c r="FK29" s="24">
        <f t="shared" si="376"/>
        <v>-100</v>
      </c>
      <c r="FL29" s="24">
        <f t="shared" si="377"/>
        <v>-100</v>
      </c>
      <c r="FM29" s="24">
        <f t="shared" si="378"/>
        <v>-100</v>
      </c>
      <c r="FN29" s="24">
        <f t="shared" si="379"/>
        <v>-100</v>
      </c>
      <c r="FO29" s="24">
        <f t="shared" si="380"/>
        <v>-100</v>
      </c>
    </row>
    <row r="30" spans="1:171" ht="17.25" thickBot="1" x14ac:dyDescent="0.35">
      <c r="A30" s="25"/>
      <c r="B30" s="25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</row>
    <row r="31" spans="1:171" ht="12.75" x14ac:dyDescent="0.2">
      <c r="A31" s="34"/>
      <c r="B31" s="34"/>
    </row>
    <row r="32" spans="1:171" ht="12.75" x14ac:dyDescent="0.2">
      <c r="A32" s="34"/>
      <c r="B32" s="34"/>
    </row>
    <row r="33" spans="1:171" ht="12.75" x14ac:dyDescent="0.2">
      <c r="A33" s="34"/>
      <c r="B33" s="34"/>
      <c r="C33" s="37" t="s">
        <v>24</v>
      </c>
    </row>
    <row r="34" spans="1:171" ht="12.75" x14ac:dyDescent="0.2">
      <c r="A34" s="34"/>
      <c r="B34" s="34"/>
      <c r="D34" s="37" t="s">
        <v>69</v>
      </c>
      <c r="E34" s="37" t="s">
        <v>70</v>
      </c>
      <c r="CW34" s="76"/>
    </row>
    <row r="35" spans="1:171" ht="16.5" x14ac:dyDescent="0.2">
      <c r="C35" s="22" t="s">
        <v>7</v>
      </c>
      <c r="D35" s="95">
        <v>3.7516838592619901E-2</v>
      </c>
      <c r="E35" s="36">
        <v>4.3098923517394382E-2</v>
      </c>
      <c r="CW35" s="76"/>
    </row>
    <row r="36" spans="1:171" ht="16.5" x14ac:dyDescent="0.2">
      <c r="C36" s="22" t="s">
        <v>8</v>
      </c>
      <c r="D36" s="95">
        <v>0.28803504120071</v>
      </c>
      <c r="E36" s="36">
        <v>0.32292699511623013</v>
      </c>
      <c r="CW36" s="76"/>
    </row>
    <row r="37" spans="1:171" ht="16.5" x14ac:dyDescent="0.2">
      <c r="C37" s="22" t="s">
        <v>9</v>
      </c>
      <c r="D37" s="95">
        <v>0.189781428250268</v>
      </c>
      <c r="E37" s="36">
        <v>0.16049208849674274</v>
      </c>
      <c r="CW37" s="76"/>
    </row>
    <row r="38" spans="1:171" ht="16.5" x14ac:dyDescent="0.2">
      <c r="C38" s="22" t="s">
        <v>10</v>
      </c>
      <c r="D38" s="95">
        <v>2.0330744669738401E-2</v>
      </c>
      <c r="E38" s="36">
        <v>4.5183807610083643E-2</v>
      </c>
    </row>
    <row r="39" spans="1:171" ht="16.5" x14ac:dyDescent="0.2">
      <c r="C39" s="22" t="s">
        <v>11</v>
      </c>
      <c r="D39" s="95">
        <v>2.19696078258746E-2</v>
      </c>
      <c r="E39" s="36">
        <v>2.4781240000875462E-2</v>
      </c>
    </row>
    <row r="40" spans="1:171" ht="16.5" x14ac:dyDescent="0.2">
      <c r="C40" s="22" t="s">
        <v>12</v>
      </c>
      <c r="D40" s="95">
        <v>3.5177312665520197E-2</v>
      </c>
      <c r="E40" s="36">
        <v>3.151733152018113E-2</v>
      </c>
    </row>
    <row r="41" spans="1:171" ht="16.5" x14ac:dyDescent="0.2">
      <c r="C41" s="22" t="s">
        <v>13</v>
      </c>
      <c r="D41" s="95">
        <v>0.369381796968758</v>
      </c>
      <c r="E41" s="36">
        <v>0.34253533975555067</v>
      </c>
    </row>
    <row r="42" spans="1:171" ht="16.5" x14ac:dyDescent="0.2">
      <c r="C42" s="22" t="s">
        <v>14</v>
      </c>
      <c r="D42" s="95">
        <v>3.1247534643309201E-2</v>
      </c>
      <c r="E42" s="36">
        <v>1.7990198326600867E-2</v>
      </c>
    </row>
    <row r="43" spans="1:171" ht="16.5" x14ac:dyDescent="0.2">
      <c r="C43" s="22" t="s">
        <v>15</v>
      </c>
      <c r="D43" s="95">
        <v>6.5596951832014201E-3</v>
      </c>
      <c r="E43" s="36">
        <v>1.147407565634103E-2</v>
      </c>
    </row>
    <row r="44" spans="1:171" ht="12.75" x14ac:dyDescent="0.2">
      <c r="C44" s="37" t="s">
        <v>17</v>
      </c>
      <c r="D44" s="95">
        <f>D35+D38+D39+D40+D42+D43</f>
        <v>0.15280173358026372</v>
      </c>
      <c r="E44" s="95">
        <f>E35+E38+E39+E40+E42+E43</f>
        <v>0.17404557663147655</v>
      </c>
    </row>
    <row r="45" spans="1:171" ht="12.75" x14ac:dyDescent="0.2">
      <c r="A45" s="34" t="s">
        <v>69</v>
      </c>
      <c r="B45" s="97" t="s">
        <v>70</v>
      </c>
    </row>
    <row r="46" spans="1:171" ht="16.5" x14ac:dyDescent="0.2">
      <c r="A46" s="34">
        <f t="shared" ref="A46:A54" si="385">+D35/$D$44</f>
        <v>0.24552626278230705</v>
      </c>
      <c r="B46" s="96">
        <f>+E35/$E$44</f>
        <v>0.24763009983673345</v>
      </c>
      <c r="C46" s="22" t="s">
        <v>7</v>
      </c>
      <c r="D46" s="38">
        <f>+D10*$A$46</f>
        <v>15.333928437838258</v>
      </c>
      <c r="E46" s="38">
        <f t="shared" ref="E46:AI46" si="386">+E10*$A$46</f>
        <v>15.57350960409442</v>
      </c>
      <c r="F46" s="38">
        <f t="shared" si="386"/>
        <v>15.815672240931033</v>
      </c>
      <c r="G46" s="38">
        <f t="shared" si="386"/>
        <v>15.933192569866907</v>
      </c>
      <c r="H46" s="38">
        <f t="shared" si="386"/>
        <v>16.190314351685902</v>
      </c>
      <c r="I46" s="38">
        <f t="shared" si="386"/>
        <v>16.687779552970447</v>
      </c>
      <c r="J46" s="38">
        <f t="shared" si="386"/>
        <v>16.719224750779595</v>
      </c>
      <c r="K46" s="38">
        <f t="shared" si="386"/>
        <v>16.774273236094352</v>
      </c>
      <c r="L46" s="38">
        <f t="shared" si="386"/>
        <v>16.727666293765672</v>
      </c>
      <c r="M46" s="38">
        <f t="shared" si="386"/>
        <v>16.841525746873373</v>
      </c>
      <c r="N46" s="38">
        <f t="shared" si="386"/>
        <v>16.746428141327474</v>
      </c>
      <c r="O46" s="38">
        <f t="shared" si="386"/>
        <v>16.666829159219688</v>
      </c>
      <c r="P46" s="38">
        <f t="shared" si="386"/>
        <v>16.791665993969684</v>
      </c>
      <c r="Q46" s="38">
        <f t="shared" si="386"/>
        <v>16.783873004589484</v>
      </c>
      <c r="R46" s="38">
        <f t="shared" si="386"/>
        <v>16.645158466593681</v>
      </c>
      <c r="S46" s="38">
        <f t="shared" si="386"/>
        <v>16.474932850930703</v>
      </c>
      <c r="T46" s="38">
        <f t="shared" si="386"/>
        <v>16.447547985139582</v>
      </c>
      <c r="U46" s="38">
        <f t="shared" si="386"/>
        <v>16.51095833251469</v>
      </c>
      <c r="V46" s="38">
        <f t="shared" si="386"/>
        <v>16.476082452574992</v>
      </c>
      <c r="W46" s="38">
        <f t="shared" si="386"/>
        <v>16.490269871356002</v>
      </c>
      <c r="X46" s="38">
        <f t="shared" si="386"/>
        <v>16.55157255600583</v>
      </c>
      <c r="Y46" s="38">
        <f t="shared" si="386"/>
        <v>16.58600927441223</v>
      </c>
      <c r="Z46" s="38">
        <f t="shared" si="386"/>
        <v>16.651545957544553</v>
      </c>
      <c r="AA46" s="38">
        <f t="shared" si="386"/>
        <v>16.639855613179485</v>
      </c>
      <c r="AB46" s="38">
        <f t="shared" si="386"/>
        <v>16.647041205116761</v>
      </c>
      <c r="AC46" s="38">
        <f t="shared" si="386"/>
        <v>16.720978628034491</v>
      </c>
      <c r="AD46" s="38">
        <f t="shared" si="386"/>
        <v>16.617042396921367</v>
      </c>
      <c r="AE46" s="38">
        <f t="shared" si="386"/>
        <v>16.567283089713211</v>
      </c>
      <c r="AF46" s="38">
        <f t="shared" si="386"/>
        <v>16.559274780684909</v>
      </c>
      <c r="AG46" s="38">
        <f t="shared" si="386"/>
        <v>16.624794147607979</v>
      </c>
      <c r="AH46" s="38">
        <f t="shared" si="386"/>
        <v>16.748491173731512</v>
      </c>
      <c r="AI46" s="38">
        <f t="shared" si="386"/>
        <v>17.004571638736934</v>
      </c>
      <c r="AJ46" s="38">
        <f t="shared" ref="AJ46:BO46" si="387">+AJ10*$A$46</f>
        <v>17.202157237427524</v>
      </c>
      <c r="AK46" s="38">
        <f t="shared" si="387"/>
        <v>17.431711789815072</v>
      </c>
      <c r="AL46" s="38">
        <f t="shared" si="387"/>
        <v>17.658604620596122</v>
      </c>
      <c r="AM46" s="38">
        <f t="shared" si="387"/>
        <v>17.935471235964485</v>
      </c>
      <c r="AN46" s="38">
        <f t="shared" si="387"/>
        <v>18.478931050122927</v>
      </c>
      <c r="AO46" s="38">
        <f t="shared" si="387"/>
        <v>18.560738475224849</v>
      </c>
      <c r="AP46" s="38">
        <f t="shared" si="387"/>
        <v>18.678063568784069</v>
      </c>
      <c r="AQ46" s="38">
        <f t="shared" si="387"/>
        <v>18.543834489032385</v>
      </c>
      <c r="AR46" s="38">
        <f t="shared" si="387"/>
        <v>18.514676757394152</v>
      </c>
      <c r="AS46" s="38">
        <f t="shared" si="387"/>
        <v>18.56863926609568</v>
      </c>
      <c r="AT46" s="38">
        <f t="shared" si="387"/>
        <v>18.687699129722201</v>
      </c>
      <c r="AU46" s="38">
        <f t="shared" si="387"/>
        <v>18.786472697406101</v>
      </c>
      <c r="AV46" s="38">
        <f t="shared" si="387"/>
        <v>18.864729095885039</v>
      </c>
      <c r="AW46" s="38">
        <f t="shared" si="387"/>
        <v>18.936264890298336</v>
      </c>
      <c r="AX46" s="38">
        <f t="shared" si="387"/>
        <v>18.975715204043563</v>
      </c>
      <c r="AY46" s="38">
        <f t="shared" si="387"/>
        <v>19.075009802888694</v>
      </c>
      <c r="AZ46" s="38">
        <f t="shared" si="387"/>
        <v>19.116450027986936</v>
      </c>
      <c r="BA46" s="38">
        <f t="shared" si="387"/>
        <v>19.118939617539322</v>
      </c>
      <c r="BB46" s="38">
        <f t="shared" si="387"/>
        <v>19.079844990979709</v>
      </c>
      <c r="BC46" s="38">
        <f t="shared" si="387"/>
        <v>19.035059144065386</v>
      </c>
      <c r="BD46" s="38">
        <f t="shared" si="387"/>
        <v>19.139686215438992</v>
      </c>
      <c r="BE46" s="38">
        <f t="shared" si="387"/>
        <v>19.209737963547298</v>
      </c>
      <c r="BF46" s="38">
        <f t="shared" si="387"/>
        <v>19.311924455822105</v>
      </c>
      <c r="BG46" s="38">
        <f t="shared" si="387"/>
        <v>19.423228580012974</v>
      </c>
      <c r="BH46" s="38">
        <f t="shared" si="387"/>
        <v>19.497808265680419</v>
      </c>
      <c r="BI46" s="38">
        <f t="shared" si="387"/>
        <v>19.546675000584649</v>
      </c>
      <c r="BJ46" s="38">
        <f t="shared" si="387"/>
        <v>19.668157488815801</v>
      </c>
      <c r="BK46" s="38">
        <f t="shared" si="387"/>
        <v>19.725437741387196</v>
      </c>
      <c r="BL46" s="38">
        <f t="shared" si="387"/>
        <v>19.893143381060558</v>
      </c>
      <c r="BM46" s="38">
        <f t="shared" si="387"/>
        <v>20.030520385945998</v>
      </c>
      <c r="BN46" s="38">
        <f t="shared" si="387"/>
        <v>20.011326187183386</v>
      </c>
      <c r="BO46" s="38">
        <f t="shared" si="387"/>
        <v>19.978585970726247</v>
      </c>
      <c r="BP46" s="38">
        <f t="shared" ref="BP46:CU46" si="388">+BP10*$A$46</f>
        <v>20.117010649372652</v>
      </c>
      <c r="BQ46" s="38">
        <f t="shared" si="388"/>
        <v>20.147372015591717</v>
      </c>
      <c r="BR46" s="38">
        <f t="shared" si="388"/>
        <v>20.272398864906521</v>
      </c>
      <c r="BS46" s="38">
        <f t="shared" si="388"/>
        <v>20.722454388430158</v>
      </c>
      <c r="BT46" s="38">
        <f t="shared" si="388"/>
        <v>21.147280963136836</v>
      </c>
      <c r="BU46" s="38">
        <f t="shared" si="388"/>
        <v>21.393800295049481</v>
      </c>
      <c r="BV46" s="38">
        <f t="shared" si="388"/>
        <v>21.374314292790785</v>
      </c>
      <c r="BW46" s="38">
        <f t="shared" si="388"/>
        <v>21.382566903611412</v>
      </c>
      <c r="BX46" s="38">
        <f t="shared" si="388"/>
        <v>21.436865047752406</v>
      </c>
      <c r="BY46" s="38">
        <f t="shared" si="388"/>
        <v>21.527170624721535</v>
      </c>
      <c r="BZ46" s="38">
        <f t="shared" si="388"/>
        <v>21.416368394800021</v>
      </c>
      <c r="CA46" s="38">
        <f t="shared" si="388"/>
        <v>21.34567058379109</v>
      </c>
      <c r="CB46" s="38">
        <f t="shared" si="388"/>
        <v>21.472475695691209</v>
      </c>
      <c r="CC46" s="38">
        <f t="shared" si="388"/>
        <v>21.886738030650186</v>
      </c>
      <c r="CD46" s="38">
        <f t="shared" si="388"/>
        <v>21.942953108384362</v>
      </c>
      <c r="CE46" s="38">
        <f t="shared" si="388"/>
        <v>21.975738652889678</v>
      </c>
      <c r="CF46" s="38">
        <f t="shared" si="388"/>
        <v>21.950213520490273</v>
      </c>
      <c r="CG46" s="38">
        <f t="shared" si="388"/>
        <v>21.979081997508143</v>
      </c>
      <c r="CH46" s="38">
        <f t="shared" si="388"/>
        <v>22.119066263820763</v>
      </c>
      <c r="CI46" s="38">
        <f t="shared" si="388"/>
        <v>22.352674638821565</v>
      </c>
      <c r="CJ46" s="38">
        <f t="shared" si="388"/>
        <v>22.52088224617043</v>
      </c>
      <c r="CK46" s="38">
        <f t="shared" si="388"/>
        <v>22.511313046542849</v>
      </c>
      <c r="CL46" s="38">
        <f t="shared" si="388"/>
        <v>22.276511444491991</v>
      </c>
      <c r="CM46" s="38">
        <f t="shared" si="388"/>
        <v>22.055390071760559</v>
      </c>
      <c r="CN46" s="38">
        <f t="shared" si="388"/>
        <v>22.135241657845874</v>
      </c>
      <c r="CO46" s="38">
        <f t="shared" si="388"/>
        <v>22.397715845977508</v>
      </c>
      <c r="CP46" s="38">
        <f t="shared" si="388"/>
        <v>22.55179826182821</v>
      </c>
      <c r="CQ46" s="38">
        <f t="shared" si="388"/>
        <v>22.676096091424885</v>
      </c>
      <c r="CR46" s="38">
        <f t="shared" si="388"/>
        <v>22.768937922368643</v>
      </c>
      <c r="CS46" s="38">
        <f t="shared" si="388"/>
        <v>22.926653436318354</v>
      </c>
      <c r="CT46" s="38">
        <f t="shared" si="388"/>
        <v>22.945730177565611</v>
      </c>
      <c r="CU46" s="38">
        <f t="shared" si="388"/>
        <v>23.014313951705443</v>
      </c>
      <c r="CV46" s="38">
        <f t="shared" ref="CV46:DG46" si="389">+CV10*$A$46</f>
        <v>23.202621506858542</v>
      </c>
      <c r="CW46" s="38">
        <f t="shared" si="389"/>
        <v>23.392550920691455</v>
      </c>
      <c r="CX46" s="38">
        <f t="shared" si="389"/>
        <v>23.15804191193741</v>
      </c>
      <c r="CY46" s="38">
        <f t="shared" si="389"/>
        <v>23.116104594535088</v>
      </c>
      <c r="CZ46" s="38">
        <f t="shared" si="389"/>
        <v>23.57294341382546</v>
      </c>
      <c r="DA46" s="38">
        <f t="shared" si="389"/>
        <v>23.650874512858433</v>
      </c>
      <c r="DB46" s="38">
        <f t="shared" si="389"/>
        <v>23.556062257889806</v>
      </c>
      <c r="DC46" s="38">
        <f t="shared" si="389"/>
        <v>23.648322252089304</v>
      </c>
      <c r="DD46" s="38">
        <f t="shared" si="389"/>
        <v>23.883621136451623</v>
      </c>
      <c r="DE46" s="38">
        <f t="shared" si="389"/>
        <v>24.145022618488198</v>
      </c>
      <c r="DF46" s="38">
        <f t="shared" si="389"/>
        <v>24.300099299263795</v>
      </c>
      <c r="DG46" s="38">
        <f t="shared" si="389"/>
        <v>24.14186405319689</v>
      </c>
      <c r="DH46" s="38">
        <f t="shared" ref="DH46:DR46" si="390">+DH10*$A$46</f>
        <v>24.188497074303957</v>
      </c>
      <c r="DI46" s="38">
        <f t="shared" si="390"/>
        <v>24.354095515220724</v>
      </c>
      <c r="DJ46" s="38">
        <f t="shared" si="390"/>
        <v>24.417582500318257</v>
      </c>
      <c r="DK46" s="38">
        <f t="shared" si="390"/>
        <v>24.028273719834431</v>
      </c>
      <c r="DL46" s="38">
        <f t="shared" si="390"/>
        <v>23.968087636253575</v>
      </c>
      <c r="DM46" s="38">
        <f t="shared" si="390"/>
        <v>24.202709233765258</v>
      </c>
      <c r="DN46" s="38">
        <f t="shared" si="390"/>
        <v>24.390081245449952</v>
      </c>
      <c r="DO46" s="38">
        <f t="shared" si="390"/>
        <v>24.675450429206887</v>
      </c>
      <c r="DP46" s="38">
        <f t="shared" si="390"/>
        <v>24.818397447994069</v>
      </c>
      <c r="DQ46" s="38">
        <f t="shared" si="390"/>
        <v>24.745362539965694</v>
      </c>
      <c r="DR46" s="38">
        <f t="shared" si="390"/>
        <v>24.710333058578797</v>
      </c>
      <c r="DS46" s="38">
        <f>+DS10*$A$46</f>
        <v>24.735219177569313</v>
      </c>
      <c r="DT46" s="82">
        <f t="shared" ref="DT46:DZ46" si="391">+DT10*$B$46</f>
        <v>25.129862367013772</v>
      </c>
      <c r="DU46" s="82">
        <f t="shared" si="391"/>
        <v>25.113735631935814</v>
      </c>
      <c r="DV46" s="82">
        <f t="shared" si="391"/>
        <v>25.10012645315393</v>
      </c>
      <c r="DW46" s="82">
        <f t="shared" si="391"/>
        <v>25.075493034390352</v>
      </c>
      <c r="DX46" s="82">
        <f t="shared" si="391"/>
        <v>25.197839854592075</v>
      </c>
      <c r="DY46" s="82">
        <f t="shared" si="391"/>
        <v>25.139345467994637</v>
      </c>
      <c r="DZ46" s="82">
        <f t="shared" si="391"/>
        <v>25.141336220350585</v>
      </c>
      <c r="EA46" s="82">
        <f>+EB10*$B$46</f>
        <v>25.157495222819538</v>
      </c>
      <c r="EB46" s="82">
        <f>+EB10*$B$46</f>
        <v>25.157495222819538</v>
      </c>
      <c r="EC46" s="82">
        <f>+EC10*$B$46</f>
        <v>25.185628864294465</v>
      </c>
      <c r="ED46" s="82">
        <f>+ED10*$B$46</f>
        <v>25.228997630076236</v>
      </c>
      <c r="EE46" s="82">
        <f>+EE10*$B$46</f>
        <v>25.319912886412183</v>
      </c>
      <c r="EF46" s="82">
        <f t="shared" ref="EF46:EQ46" si="392">+EF10*$B$46</f>
        <v>25.414798279826964</v>
      </c>
      <c r="EG46" s="82">
        <f t="shared" si="392"/>
        <v>25.401978560810122</v>
      </c>
      <c r="EH46" s="82">
        <f t="shared" si="392"/>
        <v>25.455305765831813</v>
      </c>
      <c r="EI46" s="82">
        <f t="shared" si="392"/>
        <v>25.418757517219326</v>
      </c>
      <c r="EJ46" s="82">
        <f t="shared" si="392"/>
        <v>25.493254597833193</v>
      </c>
      <c r="EK46" s="82">
        <f t="shared" si="392"/>
        <v>25.57800613847235</v>
      </c>
      <c r="EL46" s="82">
        <f t="shared" si="392"/>
        <v>25.598015086368125</v>
      </c>
      <c r="EM46" s="82">
        <f t="shared" si="392"/>
        <v>25.705205946881978</v>
      </c>
      <c r="EN46" s="82">
        <f t="shared" si="392"/>
        <v>25.721562651205247</v>
      </c>
      <c r="EO46" s="82">
        <f t="shared" si="392"/>
        <v>25.886119426729685</v>
      </c>
      <c r="EP46" s="82">
        <f t="shared" si="392"/>
        <v>26.028008341390599</v>
      </c>
      <c r="EQ46" s="82">
        <f t="shared" si="392"/>
        <v>25.718326954865947</v>
      </c>
      <c r="ER46" s="82">
        <f>+ER10*$B$46</f>
        <v>25.677547523441746</v>
      </c>
      <c r="ES46" s="82">
        <f t="shared" ref="ES46:FC46" si="393">+ES10*$B$46</f>
        <v>25.674660560015671</v>
      </c>
      <c r="ET46" s="82">
        <f t="shared" si="393"/>
        <v>25.695556346751847</v>
      </c>
      <c r="EU46" s="82">
        <f t="shared" si="393"/>
        <v>25.799239841887008</v>
      </c>
      <c r="EV46" s="82">
        <f t="shared" si="393"/>
        <v>25.859930593163966</v>
      </c>
      <c r="EW46" s="82">
        <f t="shared" si="393"/>
        <v>25.928711491887697</v>
      </c>
      <c r="EX46" s="82">
        <f t="shared" si="393"/>
        <v>25.867369113245434</v>
      </c>
      <c r="EY46" s="82">
        <f t="shared" si="393"/>
        <v>26.05067390053236</v>
      </c>
      <c r="EZ46" s="82">
        <f t="shared" si="393"/>
        <v>25.845519537825506</v>
      </c>
      <c r="FA46" s="82">
        <f t="shared" si="393"/>
        <v>25.855455087872414</v>
      </c>
      <c r="FB46" s="82">
        <f t="shared" si="393"/>
        <v>25.807610934992955</v>
      </c>
      <c r="FC46" s="82">
        <f t="shared" si="393"/>
        <v>25.857585002673737</v>
      </c>
      <c r="FD46" s="82">
        <f t="shared" ref="FD46:FO46" si="394">+FD10*$B$46</f>
        <v>25.900344069645346</v>
      </c>
      <c r="FE46" s="82">
        <f t="shared" si="394"/>
        <v>25.911696959467111</v>
      </c>
      <c r="FF46" s="82">
        <f t="shared" si="394"/>
        <v>25.869939637026288</v>
      </c>
      <c r="FG46" s="82">
        <f t="shared" si="394"/>
        <v>25.795293572041043</v>
      </c>
      <c r="FH46" s="82">
        <f t="shared" si="394"/>
        <v>0</v>
      </c>
      <c r="FI46" s="82">
        <f t="shared" si="394"/>
        <v>0</v>
      </c>
      <c r="FJ46" s="82">
        <f t="shared" si="394"/>
        <v>0</v>
      </c>
      <c r="FK46" s="82">
        <f t="shared" si="394"/>
        <v>0</v>
      </c>
      <c r="FL46" s="82">
        <f t="shared" si="394"/>
        <v>0</v>
      </c>
      <c r="FM46" s="82">
        <f t="shared" si="394"/>
        <v>0</v>
      </c>
      <c r="FN46" s="82">
        <f t="shared" si="394"/>
        <v>0</v>
      </c>
      <c r="FO46" s="82">
        <f t="shared" si="394"/>
        <v>0</v>
      </c>
    </row>
    <row r="47" spans="1:171" ht="16.5" x14ac:dyDescent="0.2">
      <c r="A47" s="34">
        <f t="shared" si="385"/>
        <v>1.8850246947585245</v>
      </c>
      <c r="B47" s="96">
        <f t="shared" ref="B47:B54" si="395">+E36/$E$44</f>
        <v>1.8554162729455317</v>
      </c>
      <c r="C47" s="22" t="s">
        <v>8</v>
      </c>
      <c r="D47" s="38">
        <f t="shared" ref="D47:AI47" si="396">+D11*$A47</f>
        <v>116.3965829182811</v>
      </c>
      <c r="E47" s="38">
        <f t="shared" si="396"/>
        <v>118.78035418361117</v>
      </c>
      <c r="F47" s="38">
        <f t="shared" si="396"/>
        <v>119.23144659886047</v>
      </c>
      <c r="G47" s="38">
        <f t="shared" si="396"/>
        <v>119.97515278060955</v>
      </c>
      <c r="H47" s="38">
        <f t="shared" si="396"/>
        <v>121.7330839893324</v>
      </c>
      <c r="I47" s="38">
        <f t="shared" si="396"/>
        <v>123.74798521201402</v>
      </c>
      <c r="J47" s="38">
        <f t="shared" si="396"/>
        <v>124.43699145933854</v>
      </c>
      <c r="K47" s="38">
        <f t="shared" si="396"/>
        <v>125.44456375672438</v>
      </c>
      <c r="L47" s="38">
        <f t="shared" si="396"/>
        <v>126.38280932961248</v>
      </c>
      <c r="M47" s="38">
        <f t="shared" si="396"/>
        <v>126.90409425311775</v>
      </c>
      <c r="N47" s="38">
        <f t="shared" si="396"/>
        <v>127.30058934670451</v>
      </c>
      <c r="O47" s="38">
        <f t="shared" si="396"/>
        <v>127.8034114730541</v>
      </c>
      <c r="P47" s="38">
        <f t="shared" si="396"/>
        <v>128.00077503693058</v>
      </c>
      <c r="Q47" s="38">
        <f t="shared" si="396"/>
        <v>128.17464937171485</v>
      </c>
      <c r="R47" s="38">
        <f t="shared" si="396"/>
        <v>127.42878068593105</v>
      </c>
      <c r="S47" s="38">
        <f t="shared" si="396"/>
        <v>126.56508231034691</v>
      </c>
      <c r="T47" s="38">
        <f t="shared" si="396"/>
        <v>126.26384594045338</v>
      </c>
      <c r="U47" s="38">
        <f t="shared" si="396"/>
        <v>126.23944270362018</v>
      </c>
      <c r="V47" s="38">
        <f t="shared" si="396"/>
        <v>126.13026083651367</v>
      </c>
      <c r="W47" s="38">
        <f t="shared" si="396"/>
        <v>126.73003453461656</v>
      </c>
      <c r="X47" s="38">
        <f t="shared" si="396"/>
        <v>126.95920229747034</v>
      </c>
      <c r="Y47" s="38">
        <f t="shared" si="396"/>
        <v>127.37919766535549</v>
      </c>
      <c r="Z47" s="38">
        <f t="shared" si="396"/>
        <v>127.19530430550977</v>
      </c>
      <c r="AA47" s="38">
        <f t="shared" si="396"/>
        <v>127.49022462890539</v>
      </c>
      <c r="AB47" s="38">
        <f t="shared" si="396"/>
        <v>127.32879270122412</v>
      </c>
      <c r="AC47" s="38">
        <f t="shared" si="396"/>
        <v>127.4033722258995</v>
      </c>
      <c r="AD47" s="38">
        <f t="shared" si="396"/>
        <v>127.14154831108929</v>
      </c>
      <c r="AE47" s="38">
        <f t="shared" si="396"/>
        <v>127.16111298457753</v>
      </c>
      <c r="AF47" s="38">
        <f t="shared" si="396"/>
        <v>127.394984123219</v>
      </c>
      <c r="AG47" s="38">
        <f t="shared" si="396"/>
        <v>127.68353458426496</v>
      </c>
      <c r="AH47" s="38">
        <f t="shared" si="396"/>
        <v>128.60536796626181</v>
      </c>
      <c r="AI47" s="38">
        <f t="shared" si="396"/>
        <v>129.60389970359765</v>
      </c>
      <c r="AJ47" s="38">
        <f t="shared" ref="AJ47:BO47" si="397">+AJ11*$A47</f>
        <v>130.5783641902884</v>
      </c>
      <c r="AK47" s="38">
        <f t="shared" si="397"/>
        <v>132.17911401423822</v>
      </c>
      <c r="AL47" s="38">
        <f t="shared" si="397"/>
        <v>133.71047001869835</v>
      </c>
      <c r="AM47" s="38">
        <f t="shared" si="397"/>
        <v>136.38471838333015</v>
      </c>
      <c r="AN47" s="38">
        <f t="shared" si="397"/>
        <v>138.77103488093658</v>
      </c>
      <c r="AO47" s="38">
        <f t="shared" si="397"/>
        <v>141.13945883300508</v>
      </c>
      <c r="AP47" s="38">
        <f t="shared" si="397"/>
        <v>142.16336562236145</v>
      </c>
      <c r="AQ47" s="38">
        <f t="shared" si="397"/>
        <v>142.08770764881899</v>
      </c>
      <c r="AR47" s="38">
        <f t="shared" si="397"/>
        <v>142.56284365039244</v>
      </c>
      <c r="AS47" s="38">
        <f t="shared" si="397"/>
        <v>142.84830768440159</v>
      </c>
      <c r="AT47" s="38">
        <f t="shared" si="397"/>
        <v>143.25910518644145</v>
      </c>
      <c r="AU47" s="38">
        <f t="shared" si="397"/>
        <v>144.09312701685624</v>
      </c>
      <c r="AV47" s="38">
        <f t="shared" si="397"/>
        <v>144.44262966390193</v>
      </c>
      <c r="AW47" s="38">
        <f t="shared" si="397"/>
        <v>145.34086679693596</v>
      </c>
      <c r="AX47" s="38">
        <f t="shared" si="397"/>
        <v>146.05639417477184</v>
      </c>
      <c r="AY47" s="38">
        <f t="shared" si="397"/>
        <v>146.8402159306425</v>
      </c>
      <c r="AZ47" s="38">
        <f t="shared" si="397"/>
        <v>147.67151718207165</v>
      </c>
      <c r="BA47" s="38">
        <f t="shared" si="397"/>
        <v>148.40616385392079</v>
      </c>
      <c r="BB47" s="38">
        <f t="shared" si="397"/>
        <v>148.6552401461384</v>
      </c>
      <c r="BC47" s="38">
        <f t="shared" si="397"/>
        <v>148.77081628268067</v>
      </c>
      <c r="BD47" s="38">
        <f t="shared" si="397"/>
        <v>149.47629171945565</v>
      </c>
      <c r="BE47" s="38">
        <f t="shared" si="397"/>
        <v>149.76324134560997</v>
      </c>
      <c r="BF47" s="38">
        <f t="shared" si="397"/>
        <v>150.04922585185255</v>
      </c>
      <c r="BG47" s="38">
        <f t="shared" si="397"/>
        <v>151.04372316475602</v>
      </c>
      <c r="BH47" s="38">
        <f t="shared" si="397"/>
        <v>151.70463811425526</v>
      </c>
      <c r="BI47" s="38">
        <f t="shared" si="397"/>
        <v>152.87663712485841</v>
      </c>
      <c r="BJ47" s="38">
        <f t="shared" si="397"/>
        <v>153.20172885201762</v>
      </c>
      <c r="BK47" s="38">
        <f t="shared" si="397"/>
        <v>154.22546856335174</v>
      </c>
      <c r="BL47" s="38">
        <f t="shared" si="397"/>
        <v>155.07978748590597</v>
      </c>
      <c r="BM47" s="38">
        <f t="shared" si="397"/>
        <v>155.88791444960682</v>
      </c>
      <c r="BN47" s="38">
        <f t="shared" si="397"/>
        <v>156.44543676268748</v>
      </c>
      <c r="BO47" s="38">
        <f t="shared" si="397"/>
        <v>156.54315903090315</v>
      </c>
      <c r="BP47" s="38">
        <f t="shared" ref="BP47:CU47" si="398">+BP11*$A47</f>
        <v>157.15672700688293</v>
      </c>
      <c r="BQ47" s="38">
        <f t="shared" si="398"/>
        <v>157.96995520913475</v>
      </c>
      <c r="BR47" s="38">
        <f t="shared" si="398"/>
        <v>159.44624118188139</v>
      </c>
      <c r="BS47" s="38">
        <f t="shared" si="398"/>
        <v>160.91557842279622</v>
      </c>
      <c r="BT47" s="38">
        <f t="shared" si="398"/>
        <v>162.43498946450845</v>
      </c>
      <c r="BU47" s="38">
        <f t="shared" si="398"/>
        <v>164.12844723342741</v>
      </c>
      <c r="BV47" s="38">
        <f t="shared" si="398"/>
        <v>164.55413085325512</v>
      </c>
      <c r="BW47" s="38">
        <f t="shared" si="398"/>
        <v>165.3523741863257</v>
      </c>
      <c r="BX47" s="38">
        <f t="shared" si="398"/>
        <v>166.13680676805791</v>
      </c>
      <c r="BY47" s="38">
        <f t="shared" si="398"/>
        <v>167.255275319014</v>
      </c>
      <c r="BZ47" s="38">
        <f t="shared" si="398"/>
        <v>166.73959182873105</v>
      </c>
      <c r="CA47" s="38">
        <f t="shared" si="398"/>
        <v>166.79455526393306</v>
      </c>
      <c r="CB47" s="38">
        <f t="shared" si="398"/>
        <v>167.14695715420692</v>
      </c>
      <c r="CC47" s="38">
        <f t="shared" si="398"/>
        <v>169.40314978606489</v>
      </c>
      <c r="CD47" s="38">
        <f t="shared" si="398"/>
        <v>170.25877381944326</v>
      </c>
      <c r="CE47" s="38">
        <f t="shared" si="398"/>
        <v>170.98225110026601</v>
      </c>
      <c r="CF47" s="38">
        <f t="shared" si="398"/>
        <v>170.71202147843337</v>
      </c>
      <c r="CG47" s="38">
        <f t="shared" si="398"/>
        <v>170.76722135409227</v>
      </c>
      <c r="CH47" s="38">
        <f t="shared" si="398"/>
        <v>170.91405063456364</v>
      </c>
      <c r="CI47" s="38">
        <f t="shared" si="398"/>
        <v>172.02312244672228</v>
      </c>
      <c r="CJ47" s="38">
        <f t="shared" si="398"/>
        <v>173.85434561794548</v>
      </c>
      <c r="CK47" s="38">
        <f t="shared" si="398"/>
        <v>174.95079221808513</v>
      </c>
      <c r="CL47" s="38">
        <f t="shared" si="398"/>
        <v>174.52276174661597</v>
      </c>
      <c r="CM47" s="38">
        <f t="shared" si="398"/>
        <v>174.02469456271962</v>
      </c>
      <c r="CN47" s="38">
        <f t="shared" si="398"/>
        <v>173.50650381499631</v>
      </c>
      <c r="CO47" s="38">
        <f t="shared" si="398"/>
        <v>175.06085707157544</v>
      </c>
      <c r="CP47" s="38">
        <f t="shared" si="398"/>
        <v>176.32160680462371</v>
      </c>
      <c r="CQ47" s="38">
        <f t="shared" si="398"/>
        <v>177.45552897065039</v>
      </c>
      <c r="CR47" s="38">
        <f t="shared" si="398"/>
        <v>178.03804451403809</v>
      </c>
      <c r="CS47" s="38">
        <f t="shared" si="398"/>
        <v>178.72607894919753</v>
      </c>
      <c r="CT47" s="38">
        <f t="shared" si="398"/>
        <v>178.98220036479557</v>
      </c>
      <c r="CU47" s="38">
        <f t="shared" si="398"/>
        <v>179.94160643172398</v>
      </c>
      <c r="CV47" s="38">
        <f t="shared" ref="CV47:DG47" si="399">+CV11*$A47</f>
        <v>180.08994026451248</v>
      </c>
      <c r="CW47" s="38">
        <f t="shared" si="399"/>
        <v>181.50102154933464</v>
      </c>
      <c r="CX47" s="38">
        <f t="shared" si="399"/>
        <v>181.61912019396533</v>
      </c>
      <c r="CY47" s="38">
        <f t="shared" si="399"/>
        <v>181.63801186421381</v>
      </c>
      <c r="CZ47" s="38">
        <f t="shared" si="399"/>
        <v>182.8474758734861</v>
      </c>
      <c r="DA47" s="38">
        <f t="shared" si="399"/>
        <v>182.71481167482693</v>
      </c>
      <c r="DB47" s="38">
        <f t="shared" si="399"/>
        <v>184.35579420058397</v>
      </c>
      <c r="DC47" s="38">
        <f t="shared" si="399"/>
        <v>185.67395308952413</v>
      </c>
      <c r="DD47" s="38">
        <f t="shared" si="399"/>
        <v>186.29485851320317</v>
      </c>
      <c r="DE47" s="38">
        <f t="shared" si="399"/>
        <v>187.20805212255513</v>
      </c>
      <c r="DF47" s="38">
        <f t="shared" si="399"/>
        <v>187.5150916996154</v>
      </c>
      <c r="DG47" s="38">
        <f t="shared" si="399"/>
        <v>188.21893571103431</v>
      </c>
      <c r="DH47" s="38">
        <f t="shared" ref="DH47:DS47" si="400">+DH11*$A47</f>
        <v>188.15697767521144</v>
      </c>
      <c r="DI47" s="38">
        <f t="shared" si="400"/>
        <v>188.58376996914882</v>
      </c>
      <c r="DJ47" s="38">
        <f t="shared" si="400"/>
        <v>188.78374276854575</v>
      </c>
      <c r="DK47" s="38">
        <f t="shared" si="400"/>
        <v>188.3165722464644</v>
      </c>
      <c r="DL47" s="38">
        <f t="shared" si="400"/>
        <v>188.7258347606292</v>
      </c>
      <c r="DM47" s="38">
        <f t="shared" si="400"/>
        <v>188.77403327907481</v>
      </c>
      <c r="DN47" s="38">
        <f t="shared" si="400"/>
        <v>189.56786490438773</v>
      </c>
      <c r="DO47" s="38">
        <f t="shared" si="400"/>
        <v>190.56792223992412</v>
      </c>
      <c r="DP47" s="38">
        <f t="shared" si="400"/>
        <v>190.70390459853843</v>
      </c>
      <c r="DQ47" s="38">
        <f t="shared" si="400"/>
        <v>190.80381274935681</v>
      </c>
      <c r="DR47" s="38">
        <f t="shared" si="400"/>
        <v>191.18605505925893</v>
      </c>
      <c r="DS47" s="38">
        <f t="shared" si="400"/>
        <v>191.93638616399542</v>
      </c>
      <c r="DT47" s="82">
        <f t="shared" ref="DT47:DZ54" si="401">+DT11*$B47</f>
        <v>189.52706400263497</v>
      </c>
      <c r="DU47" s="82">
        <f t="shared" si="401"/>
        <v>190.29303796788241</v>
      </c>
      <c r="DV47" s="82">
        <f t="shared" si="401"/>
        <v>189.88112156563975</v>
      </c>
      <c r="DW47" s="82">
        <f t="shared" si="401"/>
        <v>189.68987300258743</v>
      </c>
      <c r="DX47" s="82">
        <f t="shared" si="401"/>
        <v>190.07817930883331</v>
      </c>
      <c r="DY47" s="82">
        <f t="shared" si="401"/>
        <v>190.40954915057924</v>
      </c>
      <c r="DZ47" s="82">
        <f t="shared" si="401"/>
        <v>190.5562655650462</v>
      </c>
      <c r="EA47" s="82">
        <f t="shared" ref="EA47:EA54" si="402">+EB11*$B47</f>
        <v>191.03650590778591</v>
      </c>
      <c r="EB47" s="82">
        <f t="shared" ref="EB47:EE54" si="403">+EB11*$B47</f>
        <v>191.03650590778591</v>
      </c>
      <c r="EC47" s="82">
        <f t="shared" si="403"/>
        <v>191.2712334916408</v>
      </c>
      <c r="ED47" s="82">
        <f t="shared" si="403"/>
        <v>191.88162053824328</v>
      </c>
      <c r="EE47" s="82">
        <f t="shared" si="403"/>
        <v>192.46258390041953</v>
      </c>
      <c r="EF47" s="82">
        <f t="shared" ref="EF47:EQ47" si="404">+EF11*$B47</f>
        <v>192.88026336031373</v>
      </c>
      <c r="EG47" s="82">
        <f t="shared" si="404"/>
        <v>192.7052568758624</v>
      </c>
      <c r="EH47" s="82">
        <f t="shared" si="404"/>
        <v>192.60676829231096</v>
      </c>
      <c r="EI47" s="82">
        <f t="shared" si="404"/>
        <v>192.62565127543743</v>
      </c>
      <c r="EJ47" s="82">
        <f t="shared" si="404"/>
        <v>193.47820381311507</v>
      </c>
      <c r="EK47" s="82">
        <f t="shared" si="404"/>
        <v>193.79324864657428</v>
      </c>
      <c r="EL47" s="82">
        <f t="shared" si="404"/>
        <v>194.14589884998898</v>
      </c>
      <c r="EM47" s="82">
        <f t="shared" si="404"/>
        <v>194.69891250679268</v>
      </c>
      <c r="EN47" s="82">
        <f t="shared" si="404"/>
        <v>194.94111746350006</v>
      </c>
      <c r="EO47" s="82">
        <f t="shared" si="404"/>
        <v>195.45479723434337</v>
      </c>
      <c r="EP47" s="82">
        <f t="shared" si="404"/>
        <v>200.31667338064844</v>
      </c>
      <c r="EQ47" s="82">
        <f t="shared" si="404"/>
        <v>196.64199034212965</v>
      </c>
      <c r="ER47" s="82">
        <f t="shared" ref="ER47:FC47" si="405">+ER11*$B47</f>
        <v>196.47982370324752</v>
      </c>
      <c r="ES47" s="82">
        <f t="shared" si="405"/>
        <v>195.96856421939987</v>
      </c>
      <c r="ET47" s="82">
        <f t="shared" si="405"/>
        <v>196.33703753636081</v>
      </c>
      <c r="EU47" s="82">
        <f t="shared" si="405"/>
        <v>197.04772986618772</v>
      </c>
      <c r="EV47" s="82">
        <f t="shared" si="405"/>
        <v>196.56109226076973</v>
      </c>
      <c r="EW47" s="82">
        <f t="shared" si="405"/>
        <v>197.80455724354204</v>
      </c>
      <c r="EX47" s="82">
        <f t="shared" si="405"/>
        <v>198.50796632734071</v>
      </c>
      <c r="EY47" s="82">
        <f t="shared" si="405"/>
        <v>201.37362344579267</v>
      </c>
      <c r="EZ47" s="82">
        <f t="shared" si="405"/>
        <v>198.47655660589274</v>
      </c>
      <c r="FA47" s="82">
        <f t="shared" si="405"/>
        <v>198.51395149649863</v>
      </c>
      <c r="FB47" s="82">
        <f t="shared" si="405"/>
        <v>197.79296327122213</v>
      </c>
      <c r="FC47" s="82">
        <f t="shared" si="405"/>
        <v>198.18567933215036</v>
      </c>
      <c r="FD47" s="82">
        <f t="shared" ref="FD47:FO47" si="406">+FD11*$B47</f>
        <v>198.78891496969908</v>
      </c>
      <c r="FE47" s="82">
        <f t="shared" si="406"/>
        <v>199.11795824375145</v>
      </c>
      <c r="FF47" s="82">
        <f t="shared" si="406"/>
        <v>198.88939812778509</v>
      </c>
      <c r="FG47" s="82">
        <f t="shared" si="406"/>
        <v>198.80845145863927</v>
      </c>
      <c r="FH47" s="82">
        <f t="shared" si="406"/>
        <v>0</v>
      </c>
      <c r="FI47" s="82">
        <f t="shared" si="406"/>
        <v>0</v>
      </c>
      <c r="FJ47" s="82">
        <f t="shared" si="406"/>
        <v>0</v>
      </c>
      <c r="FK47" s="82">
        <f t="shared" si="406"/>
        <v>0</v>
      </c>
      <c r="FL47" s="82">
        <f t="shared" si="406"/>
        <v>0</v>
      </c>
      <c r="FM47" s="82">
        <f t="shared" si="406"/>
        <v>0</v>
      </c>
      <c r="FN47" s="82">
        <f t="shared" si="406"/>
        <v>0</v>
      </c>
      <c r="FO47" s="82">
        <f t="shared" si="406"/>
        <v>0</v>
      </c>
    </row>
    <row r="48" spans="1:171" ht="16.5" x14ac:dyDescent="0.2">
      <c r="A48" s="34">
        <f t="shared" si="385"/>
        <v>1.2420109628571694</v>
      </c>
      <c r="B48" s="96">
        <f t="shared" si="395"/>
        <v>0.92212678772393097</v>
      </c>
      <c r="C48" s="22" t="s">
        <v>9</v>
      </c>
      <c r="D48" s="38">
        <f>+D12*$A48</f>
        <v>72.177302918394375</v>
      </c>
      <c r="E48" s="38">
        <f t="shared" ref="E48:AI48" si="407">+E12*$A48</f>
        <v>73.835979505478164</v>
      </c>
      <c r="F48" s="38">
        <f t="shared" si="407"/>
        <v>74.521949274077258</v>
      </c>
      <c r="G48" s="38">
        <f t="shared" si="407"/>
        <v>75.343863647548631</v>
      </c>
      <c r="H48" s="38">
        <f t="shared" si="407"/>
        <v>76.398602275301371</v>
      </c>
      <c r="I48" s="38">
        <f t="shared" si="407"/>
        <v>77.119071961078944</v>
      </c>
      <c r="J48" s="38">
        <f t="shared" si="407"/>
        <v>77.437491669992482</v>
      </c>
      <c r="K48" s="38">
        <f t="shared" si="407"/>
        <v>77.843816576319881</v>
      </c>
      <c r="L48" s="38">
        <f t="shared" si="407"/>
        <v>79.12754838126385</v>
      </c>
      <c r="M48" s="38">
        <f t="shared" si="407"/>
        <v>79.068590414918916</v>
      </c>
      <c r="N48" s="38">
        <f t="shared" si="407"/>
        <v>79.162774445465715</v>
      </c>
      <c r="O48" s="38">
        <f t="shared" si="407"/>
        <v>79.51592146519468</v>
      </c>
      <c r="P48" s="38">
        <f t="shared" si="407"/>
        <v>79.853065040433165</v>
      </c>
      <c r="Q48" s="38">
        <f t="shared" si="407"/>
        <v>79.870210601334023</v>
      </c>
      <c r="R48" s="38">
        <f t="shared" si="407"/>
        <v>79.363059710919174</v>
      </c>
      <c r="S48" s="38">
        <f t="shared" si="407"/>
        <v>78.943901845889641</v>
      </c>
      <c r="T48" s="38">
        <f t="shared" si="407"/>
        <v>78.84643907885642</v>
      </c>
      <c r="U48" s="38">
        <f t="shared" si="407"/>
        <v>79.139354042340003</v>
      </c>
      <c r="V48" s="38">
        <f t="shared" si="407"/>
        <v>79.122267735221612</v>
      </c>
      <c r="W48" s="38">
        <f t="shared" si="407"/>
        <v>79.78047455879296</v>
      </c>
      <c r="X48" s="38">
        <f t="shared" si="407"/>
        <v>80.004542603144074</v>
      </c>
      <c r="Y48" s="38">
        <f t="shared" si="407"/>
        <v>80.275827996318128</v>
      </c>
      <c r="Z48" s="38">
        <f t="shared" si="407"/>
        <v>79.87145472296487</v>
      </c>
      <c r="AA48" s="38">
        <f t="shared" si="407"/>
        <v>79.945370347594547</v>
      </c>
      <c r="AB48" s="38">
        <f t="shared" si="407"/>
        <v>80.09525900706241</v>
      </c>
      <c r="AC48" s="38">
        <f t="shared" si="407"/>
        <v>80.051138266608334</v>
      </c>
      <c r="AD48" s="38">
        <f t="shared" si="407"/>
        <v>79.853981302800932</v>
      </c>
      <c r="AE48" s="38">
        <f t="shared" si="407"/>
        <v>79.823443874430609</v>
      </c>
      <c r="AF48" s="38">
        <f t="shared" si="407"/>
        <v>79.876320088061135</v>
      </c>
      <c r="AG48" s="38">
        <f t="shared" si="407"/>
        <v>79.813958697005006</v>
      </c>
      <c r="AH48" s="38">
        <f t="shared" si="407"/>
        <v>80.371777236152766</v>
      </c>
      <c r="AI48" s="38">
        <f t="shared" si="407"/>
        <v>81.209295865119813</v>
      </c>
      <c r="AJ48" s="38">
        <f t="shared" ref="AJ48:BO48" si="408">+AJ12*$A48</f>
        <v>82.039597461424393</v>
      </c>
      <c r="AK48" s="38">
        <f t="shared" si="408"/>
        <v>83.118304416858706</v>
      </c>
      <c r="AL48" s="38">
        <f t="shared" si="408"/>
        <v>84.489922085501064</v>
      </c>
      <c r="AM48" s="38">
        <f t="shared" si="408"/>
        <v>85.837688774892982</v>
      </c>
      <c r="AN48" s="38">
        <f t="shared" si="408"/>
        <v>86.722996909215425</v>
      </c>
      <c r="AO48" s="38">
        <f t="shared" si="408"/>
        <v>88.039621795946701</v>
      </c>
      <c r="AP48" s="38">
        <f t="shared" si="408"/>
        <v>88.537132945001389</v>
      </c>
      <c r="AQ48" s="38">
        <f t="shared" si="408"/>
        <v>88.304877532960319</v>
      </c>
      <c r="AR48" s="38">
        <f t="shared" si="408"/>
        <v>88.58401567273792</v>
      </c>
      <c r="AS48" s="38">
        <f t="shared" si="408"/>
        <v>88.707453300922239</v>
      </c>
      <c r="AT48" s="38">
        <f t="shared" si="408"/>
        <v>89.619722201059218</v>
      </c>
      <c r="AU48" s="38">
        <f t="shared" si="408"/>
        <v>89.896234544178114</v>
      </c>
      <c r="AV48" s="38">
        <f t="shared" si="408"/>
        <v>90.355855984499385</v>
      </c>
      <c r="AW48" s="38">
        <f t="shared" si="408"/>
        <v>90.774442454039615</v>
      </c>
      <c r="AX48" s="38">
        <f t="shared" si="408"/>
        <v>90.95777376416261</v>
      </c>
      <c r="AY48" s="38">
        <f t="shared" si="408"/>
        <v>91.282252258280437</v>
      </c>
      <c r="AZ48" s="38">
        <f t="shared" si="408"/>
        <v>91.760251207068535</v>
      </c>
      <c r="BA48" s="38">
        <f t="shared" si="408"/>
        <v>92.355554972036174</v>
      </c>
      <c r="BB48" s="38">
        <f t="shared" si="408"/>
        <v>92.689240054199502</v>
      </c>
      <c r="BC48" s="38">
        <f t="shared" si="408"/>
        <v>92.57768946637448</v>
      </c>
      <c r="BD48" s="38">
        <f t="shared" si="408"/>
        <v>93.044974873996679</v>
      </c>
      <c r="BE48" s="38">
        <f t="shared" si="408"/>
        <v>93.18343663069804</v>
      </c>
      <c r="BF48" s="38">
        <f t="shared" si="408"/>
        <v>93.835269113989057</v>
      </c>
      <c r="BG48" s="38">
        <f t="shared" si="408"/>
        <v>94.365251091130247</v>
      </c>
      <c r="BH48" s="38">
        <f t="shared" si="408"/>
        <v>95.151447218250539</v>
      </c>
      <c r="BI48" s="38">
        <f t="shared" si="408"/>
        <v>95.377513721690065</v>
      </c>
      <c r="BJ48" s="38">
        <f t="shared" si="408"/>
        <v>95.768917652539031</v>
      </c>
      <c r="BK48" s="38">
        <f t="shared" si="408"/>
        <v>96.744655383728372</v>
      </c>
      <c r="BL48" s="38">
        <f t="shared" si="408"/>
        <v>97.49308411579095</v>
      </c>
      <c r="BM48" s="38">
        <f t="shared" si="408"/>
        <v>97.900658932031916</v>
      </c>
      <c r="BN48" s="38">
        <f t="shared" si="408"/>
        <v>98.303619313760848</v>
      </c>
      <c r="BO48" s="38">
        <f t="shared" si="408"/>
        <v>98.460592703724785</v>
      </c>
      <c r="BP48" s="38">
        <f t="shared" ref="BP48:CU48" si="409">+BP12*$A48</f>
        <v>98.111526035653227</v>
      </c>
      <c r="BQ48" s="38">
        <f t="shared" si="409"/>
        <v>98.36885384812868</v>
      </c>
      <c r="BR48" s="38">
        <f t="shared" si="409"/>
        <v>98.926450987171364</v>
      </c>
      <c r="BS48" s="38">
        <f t="shared" si="409"/>
        <v>100.51791353674567</v>
      </c>
      <c r="BT48" s="38">
        <f t="shared" si="409"/>
        <v>102.34490494514726</v>
      </c>
      <c r="BU48" s="38">
        <f t="shared" si="409"/>
        <v>103.14539361238751</v>
      </c>
      <c r="BV48" s="38">
        <f t="shared" si="409"/>
        <v>103.04657126436354</v>
      </c>
      <c r="BW48" s="38">
        <f t="shared" si="409"/>
        <v>102.70889552238006</v>
      </c>
      <c r="BX48" s="38">
        <f t="shared" si="409"/>
        <v>103.36977576065198</v>
      </c>
      <c r="BY48" s="38">
        <f t="shared" si="409"/>
        <v>104.28157366144178</v>
      </c>
      <c r="BZ48" s="38">
        <f t="shared" si="409"/>
        <v>104.93235777991887</v>
      </c>
      <c r="CA48" s="38">
        <f t="shared" si="409"/>
        <v>104.75076689617622</v>
      </c>
      <c r="CB48" s="38">
        <f t="shared" si="409"/>
        <v>105.52019857737255</v>
      </c>
      <c r="CC48" s="38">
        <f t="shared" si="409"/>
        <v>106.93816851892133</v>
      </c>
      <c r="CD48" s="38">
        <f t="shared" si="409"/>
        <v>108.29906190908942</v>
      </c>
      <c r="CE48" s="38">
        <f t="shared" si="409"/>
        <v>108.4704962308888</v>
      </c>
      <c r="CF48" s="38">
        <f t="shared" si="409"/>
        <v>107.6211289526874</v>
      </c>
      <c r="CG48" s="38">
        <f t="shared" si="409"/>
        <v>107.85891625808668</v>
      </c>
      <c r="CH48" s="38">
        <f t="shared" si="409"/>
        <v>109.18985297280103</v>
      </c>
      <c r="CI48" s="38">
        <f t="shared" si="409"/>
        <v>110.35334800645907</v>
      </c>
      <c r="CJ48" s="38">
        <f t="shared" si="409"/>
        <v>111.92350789110255</v>
      </c>
      <c r="CK48" s="38">
        <f t="shared" si="409"/>
        <v>112.42055600845363</v>
      </c>
      <c r="CL48" s="38">
        <f t="shared" si="409"/>
        <v>111.32657662653011</v>
      </c>
      <c r="CM48" s="38">
        <f t="shared" si="409"/>
        <v>110.93494397799638</v>
      </c>
      <c r="CN48" s="38">
        <f t="shared" si="409"/>
        <v>112.29576650997235</v>
      </c>
      <c r="CO48" s="38">
        <f t="shared" si="409"/>
        <v>112.72674195654758</v>
      </c>
      <c r="CP48" s="38">
        <f t="shared" si="409"/>
        <v>113.16697332159733</v>
      </c>
      <c r="CQ48" s="38">
        <f t="shared" si="409"/>
        <v>113.33862614809364</v>
      </c>
      <c r="CR48" s="38">
        <f t="shared" si="409"/>
        <v>114.39518449687922</v>
      </c>
      <c r="CS48" s="38">
        <f t="shared" si="409"/>
        <v>115.1030208187629</v>
      </c>
      <c r="CT48" s="38">
        <f t="shared" si="409"/>
        <v>115.07183656983312</v>
      </c>
      <c r="CU48" s="38">
        <f t="shared" si="409"/>
        <v>114.85896560119835</v>
      </c>
      <c r="CV48" s="38">
        <f t="shared" ref="CV48:DG48" si="410">+CV12*$A48</f>
        <v>116.1450634669666</v>
      </c>
      <c r="CW48" s="38">
        <f t="shared" si="410"/>
        <v>116.8568542592768</v>
      </c>
      <c r="CX48" s="38">
        <f t="shared" si="410"/>
        <v>117.27270411844597</v>
      </c>
      <c r="CY48" s="38">
        <f t="shared" si="410"/>
        <v>118.7405956310884</v>
      </c>
      <c r="CZ48" s="38">
        <f t="shared" si="410"/>
        <v>120.8371758127787</v>
      </c>
      <c r="DA48" s="38">
        <f t="shared" si="410"/>
        <v>118.7466697669674</v>
      </c>
      <c r="DB48" s="38">
        <f t="shared" si="410"/>
        <v>118.63943173273465</v>
      </c>
      <c r="DC48" s="38">
        <f t="shared" si="410"/>
        <v>118.39520118679989</v>
      </c>
      <c r="DD48" s="38">
        <f t="shared" si="410"/>
        <v>119.60418554504361</v>
      </c>
      <c r="DE48" s="38">
        <f t="shared" si="410"/>
        <v>119.63344860212376</v>
      </c>
      <c r="DF48" s="38">
        <f t="shared" si="410"/>
        <v>120.88533888546968</v>
      </c>
      <c r="DG48" s="38">
        <f t="shared" si="410"/>
        <v>120.45241714946141</v>
      </c>
      <c r="DH48" s="38">
        <f t="shared" ref="DH48:DS48" si="411">+DH12*$A48</f>
        <v>120.72769654031623</v>
      </c>
      <c r="DI48" s="38">
        <f t="shared" si="411"/>
        <v>122.38705862636827</v>
      </c>
      <c r="DJ48" s="38">
        <f t="shared" si="411"/>
        <v>122.49375001511098</v>
      </c>
      <c r="DK48" s="38">
        <f t="shared" si="411"/>
        <v>121.11699830529388</v>
      </c>
      <c r="DL48" s="38">
        <f t="shared" si="411"/>
        <v>120.25476813985711</v>
      </c>
      <c r="DM48" s="38">
        <f t="shared" si="411"/>
        <v>120.02648137880321</v>
      </c>
      <c r="DN48" s="38">
        <f t="shared" si="411"/>
        <v>122.5460883308761</v>
      </c>
      <c r="DO48" s="38">
        <f t="shared" si="411"/>
        <v>124.44156206943136</v>
      </c>
      <c r="DP48" s="38">
        <f t="shared" si="411"/>
        <v>126.19922975825256</v>
      </c>
      <c r="DQ48" s="38">
        <f t="shared" si="411"/>
        <v>126.05891533902982</v>
      </c>
      <c r="DR48" s="38">
        <f t="shared" si="411"/>
        <v>125.96613276949789</v>
      </c>
      <c r="DS48" s="38">
        <f t="shared" si="411"/>
        <v>125.27770573365062</v>
      </c>
      <c r="DT48" s="82">
        <f t="shared" si="401"/>
        <v>93.71410979933151</v>
      </c>
      <c r="DU48" s="82">
        <f t="shared" si="401"/>
        <v>93.779674614937292</v>
      </c>
      <c r="DV48" s="82">
        <f t="shared" si="401"/>
        <v>93.513286895820471</v>
      </c>
      <c r="DW48" s="82">
        <f t="shared" si="401"/>
        <v>93.256278800217544</v>
      </c>
      <c r="DX48" s="82">
        <f t="shared" si="401"/>
        <v>93.341795949304199</v>
      </c>
      <c r="DY48" s="82">
        <f t="shared" si="401"/>
        <v>93.37003044623151</v>
      </c>
      <c r="DZ48" s="82">
        <f t="shared" si="401"/>
        <v>93.526311233852027</v>
      </c>
      <c r="EA48" s="82">
        <f t="shared" si="402"/>
        <v>93.606158777306135</v>
      </c>
      <c r="EB48" s="82">
        <f t="shared" si="403"/>
        <v>93.606158777306135</v>
      </c>
      <c r="EC48" s="82">
        <f t="shared" si="403"/>
        <v>93.802017176020769</v>
      </c>
      <c r="ED48" s="82">
        <f t="shared" si="403"/>
        <v>94.062946521823946</v>
      </c>
      <c r="EE48" s="82">
        <f t="shared" si="403"/>
        <v>94.499039916059715</v>
      </c>
      <c r="EF48" s="82">
        <f t="shared" ref="EF48:EQ48" si="412">+EF12*$B48</f>
        <v>94.888248595296403</v>
      </c>
      <c r="EG48" s="82">
        <f t="shared" si="412"/>
        <v>94.593605186752043</v>
      </c>
      <c r="EH48" s="82">
        <f t="shared" si="412"/>
        <v>94.46264601584528</v>
      </c>
      <c r="EI48" s="82">
        <f t="shared" si="412"/>
        <v>94.840719517185988</v>
      </c>
      <c r="EJ48" s="82">
        <f t="shared" si="412"/>
        <v>95.515868117182791</v>
      </c>
      <c r="EK48" s="82">
        <f t="shared" si="412"/>
        <v>95.807969144806805</v>
      </c>
      <c r="EL48" s="82">
        <f t="shared" si="412"/>
        <v>96.440340232680569</v>
      </c>
      <c r="EM48" s="82">
        <f t="shared" si="412"/>
        <v>97.578666275232578</v>
      </c>
      <c r="EN48" s="82">
        <f t="shared" si="412"/>
        <v>97.471785504171521</v>
      </c>
      <c r="EO48" s="82">
        <f t="shared" si="412"/>
        <v>97.762294446607925</v>
      </c>
      <c r="EP48" s="82">
        <f t="shared" si="412"/>
        <v>98.999941537284926</v>
      </c>
      <c r="EQ48" s="82">
        <f t="shared" si="412"/>
        <v>96.265483777803894</v>
      </c>
      <c r="ER48" s="82">
        <f t="shared" ref="ER48:FC48" si="413">+ER12*$B48</f>
        <v>96.234988909750101</v>
      </c>
      <c r="ES48" s="82">
        <f t="shared" si="413"/>
        <v>96.012996309188026</v>
      </c>
      <c r="ET48" s="82">
        <f t="shared" si="413"/>
        <v>96.280156573676848</v>
      </c>
      <c r="EU48" s="82">
        <f t="shared" si="413"/>
        <v>96.89565964409978</v>
      </c>
      <c r="EV48" s="82">
        <f t="shared" si="413"/>
        <v>96.26743880711588</v>
      </c>
      <c r="EW48" s="82">
        <f t="shared" si="413"/>
        <v>96.590914855107783</v>
      </c>
      <c r="EX48" s="82">
        <f t="shared" si="413"/>
        <v>97.400109403107521</v>
      </c>
      <c r="EY48" s="82">
        <f t="shared" si="413"/>
        <v>97.661241797264097</v>
      </c>
      <c r="EZ48" s="82">
        <f t="shared" si="413"/>
        <v>96.161344358648662</v>
      </c>
      <c r="FA48" s="82">
        <f t="shared" si="413"/>
        <v>96.86448382884538</v>
      </c>
      <c r="FB48" s="82">
        <f t="shared" si="413"/>
        <v>96.262112612933322</v>
      </c>
      <c r="FC48" s="82">
        <f t="shared" si="413"/>
        <v>96.454828617765585</v>
      </c>
      <c r="FD48" s="82">
        <f t="shared" ref="FD48:FO48" si="414">+FD12*$B48</f>
        <v>97.574909187022669</v>
      </c>
      <c r="FE48" s="82">
        <f t="shared" si="414"/>
        <v>97.688713806546488</v>
      </c>
      <c r="FF48" s="82">
        <f t="shared" si="414"/>
        <v>97.559065293725723</v>
      </c>
      <c r="FG48" s="82">
        <f t="shared" si="414"/>
        <v>97.282114879121124</v>
      </c>
      <c r="FH48" s="82">
        <f t="shared" si="414"/>
        <v>0</v>
      </c>
      <c r="FI48" s="82">
        <f t="shared" si="414"/>
        <v>0</v>
      </c>
      <c r="FJ48" s="82">
        <f t="shared" si="414"/>
        <v>0</v>
      </c>
      <c r="FK48" s="82">
        <f t="shared" si="414"/>
        <v>0</v>
      </c>
      <c r="FL48" s="82">
        <f t="shared" si="414"/>
        <v>0</v>
      </c>
      <c r="FM48" s="82">
        <f t="shared" si="414"/>
        <v>0</v>
      </c>
      <c r="FN48" s="82">
        <f t="shared" si="414"/>
        <v>0</v>
      </c>
      <c r="FO48" s="82">
        <f t="shared" si="414"/>
        <v>0</v>
      </c>
    </row>
    <row r="49" spans="1:171" ht="16.5" x14ac:dyDescent="0.2">
      <c r="A49" s="34">
        <f t="shared" si="385"/>
        <v>0.13305310216954486</v>
      </c>
      <c r="B49" s="96">
        <f t="shared" si="395"/>
        <v>0.25960905461996125</v>
      </c>
      <c r="C49" s="22" t="s">
        <v>10</v>
      </c>
      <c r="D49" s="38">
        <f t="shared" ref="D49:AI49" si="415">+D13*$A49</f>
        <v>8.3826849619831663</v>
      </c>
      <c r="E49" s="38">
        <f t="shared" si="415"/>
        <v>8.5899355499666239</v>
      </c>
      <c r="F49" s="38">
        <f t="shared" si="415"/>
        <v>8.7308746984463497</v>
      </c>
      <c r="G49" s="38">
        <f t="shared" si="415"/>
        <v>8.7581082532949459</v>
      </c>
      <c r="H49" s="38">
        <f t="shared" si="415"/>
        <v>8.9920867354349188</v>
      </c>
      <c r="I49" s="38">
        <f t="shared" si="415"/>
        <v>9.1724964131264564</v>
      </c>
      <c r="J49" s="38">
        <f t="shared" si="415"/>
        <v>9.2158794226408709</v>
      </c>
      <c r="K49" s="38">
        <f t="shared" si="415"/>
        <v>9.1630080007606871</v>
      </c>
      <c r="L49" s="38">
        <f t="shared" si="415"/>
        <v>9.2619595845447993</v>
      </c>
      <c r="M49" s="38">
        <f t="shared" si="415"/>
        <v>9.3410372180083865</v>
      </c>
      <c r="N49" s="38">
        <f t="shared" si="415"/>
        <v>9.3407845185368945</v>
      </c>
      <c r="O49" s="38">
        <f t="shared" si="415"/>
        <v>9.3678287835331595</v>
      </c>
      <c r="P49" s="38">
        <f t="shared" si="415"/>
        <v>9.4407081180477945</v>
      </c>
      <c r="Q49" s="38">
        <f t="shared" si="415"/>
        <v>9.3892344541829065</v>
      </c>
      <c r="R49" s="38">
        <f t="shared" si="415"/>
        <v>9.2881668449123893</v>
      </c>
      <c r="S49" s="38">
        <f t="shared" si="415"/>
        <v>9.2117138508346041</v>
      </c>
      <c r="T49" s="38">
        <f t="shared" si="415"/>
        <v>9.1440486789621538</v>
      </c>
      <c r="U49" s="38">
        <f t="shared" si="415"/>
        <v>9.1324557229259433</v>
      </c>
      <c r="V49" s="38">
        <f t="shared" si="415"/>
        <v>9.0977358697921442</v>
      </c>
      <c r="W49" s="38">
        <f t="shared" si="415"/>
        <v>9.1734029829254702</v>
      </c>
      <c r="X49" s="38">
        <f t="shared" si="415"/>
        <v>9.2391247634975517</v>
      </c>
      <c r="Y49" s="38">
        <f t="shared" si="415"/>
        <v>9.2664214625394408</v>
      </c>
      <c r="Z49" s="38">
        <f t="shared" si="415"/>
        <v>9.2268997999470042</v>
      </c>
      <c r="AA49" s="38">
        <f t="shared" si="415"/>
        <v>9.2478203100220693</v>
      </c>
      <c r="AB49" s="38">
        <f t="shared" si="415"/>
        <v>9.2886236620082521</v>
      </c>
      <c r="AC49" s="38">
        <f t="shared" si="415"/>
        <v>9.2844920407957865</v>
      </c>
      <c r="AD49" s="38">
        <f t="shared" si="415"/>
        <v>9.2530282682194454</v>
      </c>
      <c r="AE49" s="38">
        <f t="shared" si="415"/>
        <v>9.1921651016160872</v>
      </c>
      <c r="AF49" s="38">
        <f t="shared" si="415"/>
        <v>9.1937095413106142</v>
      </c>
      <c r="AG49" s="38">
        <f t="shared" si="415"/>
        <v>9.2090424906126032</v>
      </c>
      <c r="AH49" s="38">
        <f t="shared" si="415"/>
        <v>9.2840851960654405</v>
      </c>
      <c r="AI49" s="38">
        <f t="shared" si="415"/>
        <v>9.4413170708131613</v>
      </c>
      <c r="AJ49" s="38">
        <f t="shared" ref="AJ49:BO49" si="416">+AJ13*$A49</f>
        <v>9.537969525943117</v>
      </c>
      <c r="AK49" s="38">
        <f t="shared" si="416"/>
        <v>9.6152879072408695</v>
      </c>
      <c r="AL49" s="38">
        <f t="shared" si="416"/>
        <v>9.7742045967851343</v>
      </c>
      <c r="AM49" s="38">
        <f t="shared" si="416"/>
        <v>9.9556937786203861</v>
      </c>
      <c r="AN49" s="38">
        <f t="shared" si="416"/>
        <v>10.196052673391412</v>
      </c>
      <c r="AO49" s="38">
        <f t="shared" si="416"/>
        <v>10.601547205906058</v>
      </c>
      <c r="AP49" s="38">
        <f t="shared" si="416"/>
        <v>10.6013591211908</v>
      </c>
      <c r="AQ49" s="38">
        <f t="shared" si="416"/>
        <v>10.46385856321813</v>
      </c>
      <c r="AR49" s="38">
        <f t="shared" si="416"/>
        <v>10.483937262792233</v>
      </c>
      <c r="AS49" s="38">
        <f t="shared" si="416"/>
        <v>10.43694736175325</v>
      </c>
      <c r="AT49" s="38">
        <f t="shared" si="416"/>
        <v>10.512963237310062</v>
      </c>
      <c r="AU49" s="38">
        <f t="shared" si="416"/>
        <v>10.512335200532286</v>
      </c>
      <c r="AV49" s="38">
        <f t="shared" si="416"/>
        <v>10.567425207020221</v>
      </c>
      <c r="AW49" s="38">
        <f t="shared" si="416"/>
        <v>10.613502486259566</v>
      </c>
      <c r="AX49" s="38">
        <f t="shared" si="416"/>
        <v>10.683433712628661</v>
      </c>
      <c r="AY49" s="38">
        <f t="shared" si="416"/>
        <v>10.710917584601626</v>
      </c>
      <c r="AZ49" s="38">
        <f t="shared" si="416"/>
        <v>10.746468445261598</v>
      </c>
      <c r="BA49" s="38">
        <f t="shared" si="416"/>
        <v>10.767319667729989</v>
      </c>
      <c r="BB49" s="38">
        <f t="shared" si="416"/>
        <v>10.766563189435587</v>
      </c>
      <c r="BC49" s="38">
        <f t="shared" si="416"/>
        <v>10.72502465370296</v>
      </c>
      <c r="BD49" s="38">
        <f t="shared" si="416"/>
        <v>10.768772357100115</v>
      </c>
      <c r="BE49" s="38">
        <f t="shared" si="416"/>
        <v>10.768706576996076</v>
      </c>
      <c r="BF49" s="38">
        <f t="shared" si="416"/>
        <v>10.8228543920014</v>
      </c>
      <c r="BG49" s="38">
        <f t="shared" si="416"/>
        <v>10.936610616814862</v>
      </c>
      <c r="BH49" s="38">
        <f t="shared" si="416"/>
        <v>10.98386079767802</v>
      </c>
      <c r="BI49" s="38">
        <f t="shared" si="416"/>
        <v>11.000063133971045</v>
      </c>
      <c r="BJ49" s="38">
        <f t="shared" si="416"/>
        <v>11.032441863201738</v>
      </c>
      <c r="BK49" s="38">
        <f t="shared" si="416"/>
        <v>11.088025411706903</v>
      </c>
      <c r="BL49" s="38">
        <f t="shared" si="416"/>
        <v>11.184382127060299</v>
      </c>
      <c r="BM49" s="38">
        <f t="shared" si="416"/>
        <v>11.248162653247681</v>
      </c>
      <c r="BN49" s="38">
        <f t="shared" si="416"/>
        <v>11.275728107814622</v>
      </c>
      <c r="BO49" s="38">
        <f t="shared" si="416"/>
        <v>11.240135961022075</v>
      </c>
      <c r="BP49" s="38">
        <f t="shared" ref="BP49:CU49" si="417">+BP13*$A49</f>
        <v>11.266848389739735</v>
      </c>
      <c r="BQ49" s="38">
        <f t="shared" si="417"/>
        <v>11.284383447683181</v>
      </c>
      <c r="BR49" s="38">
        <f t="shared" si="417"/>
        <v>11.338367636860534</v>
      </c>
      <c r="BS49" s="38">
        <f t="shared" si="417"/>
        <v>11.51813114177466</v>
      </c>
      <c r="BT49" s="38">
        <f t="shared" si="417"/>
        <v>11.744770694117637</v>
      </c>
      <c r="BU49" s="38">
        <f t="shared" si="417"/>
        <v>11.927165121666764</v>
      </c>
      <c r="BV49" s="38">
        <f t="shared" si="417"/>
        <v>11.94755773936761</v>
      </c>
      <c r="BW49" s="38">
        <f t="shared" si="417"/>
        <v>12.08914771648935</v>
      </c>
      <c r="BX49" s="38">
        <f t="shared" si="417"/>
        <v>12.140797170145923</v>
      </c>
      <c r="BY49" s="38">
        <f t="shared" si="417"/>
        <v>12.187978793760287</v>
      </c>
      <c r="BZ49" s="38">
        <f t="shared" si="417"/>
        <v>12.160647477763948</v>
      </c>
      <c r="CA49" s="38">
        <f t="shared" si="417"/>
        <v>12.14564479419824</v>
      </c>
      <c r="CB49" s="38">
        <f t="shared" si="417"/>
        <v>12.230845743297742</v>
      </c>
      <c r="CC49" s="38">
        <f t="shared" si="417"/>
        <v>12.479164959962915</v>
      </c>
      <c r="CD49" s="38">
        <f t="shared" si="417"/>
        <v>12.562857088707714</v>
      </c>
      <c r="CE49" s="38">
        <f t="shared" si="417"/>
        <v>12.545211505737287</v>
      </c>
      <c r="CF49" s="38">
        <f t="shared" si="417"/>
        <v>12.436650134162104</v>
      </c>
      <c r="CG49" s="38">
        <f t="shared" si="417"/>
        <v>12.402753968474347</v>
      </c>
      <c r="CH49" s="38">
        <f t="shared" si="417"/>
        <v>12.449417612328341</v>
      </c>
      <c r="CI49" s="38">
        <f t="shared" si="417"/>
        <v>12.556404883192464</v>
      </c>
      <c r="CJ49" s="38">
        <f t="shared" si="417"/>
        <v>12.680269298525372</v>
      </c>
      <c r="CK49" s="38">
        <f t="shared" si="417"/>
        <v>12.728614414040941</v>
      </c>
      <c r="CL49" s="38">
        <f t="shared" si="417"/>
        <v>12.688593406564218</v>
      </c>
      <c r="CM49" s="38">
        <f t="shared" si="417"/>
        <v>12.585244596549289</v>
      </c>
      <c r="CN49" s="38">
        <f t="shared" si="417"/>
        <v>12.556840605435776</v>
      </c>
      <c r="CO49" s="38">
        <f t="shared" si="417"/>
        <v>12.603276161857567</v>
      </c>
      <c r="CP49" s="38">
        <f t="shared" si="417"/>
        <v>12.667316590267811</v>
      </c>
      <c r="CQ49" s="38">
        <f t="shared" si="417"/>
        <v>12.715909129298089</v>
      </c>
      <c r="CR49" s="38">
        <f t="shared" si="417"/>
        <v>12.757915217782378</v>
      </c>
      <c r="CS49" s="38">
        <f t="shared" si="417"/>
        <v>12.811233749949993</v>
      </c>
      <c r="CT49" s="38">
        <f t="shared" si="417"/>
        <v>12.760066004382347</v>
      </c>
      <c r="CU49" s="38">
        <f t="shared" si="417"/>
        <v>12.781465016371961</v>
      </c>
      <c r="CV49" s="38">
        <f t="shared" ref="CV49:DG49" si="418">+CV13*$A49</f>
        <v>12.747901223092144</v>
      </c>
      <c r="CW49" s="38">
        <f t="shared" si="418"/>
        <v>12.779043547065305</v>
      </c>
      <c r="CX49" s="38">
        <f t="shared" si="418"/>
        <v>12.716896515409738</v>
      </c>
      <c r="CY49" s="38">
        <f t="shared" si="418"/>
        <v>12.73659577492508</v>
      </c>
      <c r="CZ49" s="38">
        <f t="shared" si="418"/>
        <v>12.855471984766758</v>
      </c>
      <c r="DA49" s="38">
        <f t="shared" si="418"/>
        <v>12.934890214227352</v>
      </c>
      <c r="DB49" s="38">
        <f t="shared" si="418"/>
        <v>13.044163522322361</v>
      </c>
      <c r="DC49" s="38">
        <f t="shared" si="418"/>
        <v>13.066532356787041</v>
      </c>
      <c r="DD49" s="38">
        <f t="shared" si="418"/>
        <v>13.076812008681413</v>
      </c>
      <c r="DE49" s="38">
        <f t="shared" si="418"/>
        <v>13.188702397454881</v>
      </c>
      <c r="DF49" s="38">
        <f t="shared" si="418"/>
        <v>13.167142186604238</v>
      </c>
      <c r="DG49" s="38">
        <f t="shared" si="418"/>
        <v>13.228140162303841</v>
      </c>
      <c r="DH49" s="38">
        <f t="shared" ref="DH49:DS49" si="419">+DH13*$A49</f>
        <v>13.254564953272846</v>
      </c>
      <c r="DI49" s="38">
        <f t="shared" si="419"/>
        <v>13.218997105896392</v>
      </c>
      <c r="DJ49" s="38">
        <f t="shared" si="419"/>
        <v>13.216640153437007</v>
      </c>
      <c r="DK49" s="38">
        <f t="shared" si="419"/>
        <v>13.153976107003354</v>
      </c>
      <c r="DL49" s="38">
        <f t="shared" si="419"/>
        <v>13.154190301105118</v>
      </c>
      <c r="DM49" s="38">
        <f t="shared" si="419"/>
        <v>13.164186405679468</v>
      </c>
      <c r="DN49" s="38">
        <f t="shared" si="419"/>
        <v>13.229086657037852</v>
      </c>
      <c r="DO49" s="38">
        <f t="shared" si="419"/>
        <v>13.323670791201689</v>
      </c>
      <c r="DP49" s="38">
        <f t="shared" si="419"/>
        <v>13.330508387491911</v>
      </c>
      <c r="DQ49" s="38">
        <f t="shared" si="419"/>
        <v>13.372126569359937</v>
      </c>
      <c r="DR49" s="38">
        <f t="shared" si="419"/>
        <v>13.388336020632918</v>
      </c>
      <c r="DS49" s="38">
        <f t="shared" si="419"/>
        <v>13.455785834593335</v>
      </c>
      <c r="DT49" s="82">
        <f t="shared" si="401"/>
        <v>26.362941097634295</v>
      </c>
      <c r="DU49" s="82">
        <f t="shared" si="401"/>
        <v>26.296284593576537</v>
      </c>
      <c r="DV49" s="82">
        <f t="shared" si="401"/>
        <v>26.210302192367276</v>
      </c>
      <c r="DW49" s="82">
        <f t="shared" si="401"/>
        <v>26.315971560686936</v>
      </c>
      <c r="DX49" s="82">
        <f t="shared" si="401"/>
        <v>26.275833388993853</v>
      </c>
      <c r="DY49" s="82">
        <f t="shared" si="401"/>
        <v>26.349824027819007</v>
      </c>
      <c r="DZ49" s="82">
        <f t="shared" si="401"/>
        <v>26.386411036927246</v>
      </c>
      <c r="EA49" s="82">
        <f t="shared" si="402"/>
        <v>26.393372694176801</v>
      </c>
      <c r="EB49" s="82">
        <f t="shared" si="403"/>
        <v>26.393372694176801</v>
      </c>
      <c r="EC49" s="82">
        <f t="shared" si="403"/>
        <v>26.39259171685287</v>
      </c>
      <c r="ED49" s="82">
        <f t="shared" si="403"/>
        <v>26.505152877757251</v>
      </c>
      <c r="EE49" s="82">
        <f t="shared" si="403"/>
        <v>26.624702956705161</v>
      </c>
      <c r="EF49" s="82">
        <f t="shared" ref="EF49:EQ49" si="420">+EF13*$B49</f>
        <v>26.639960830776449</v>
      </c>
      <c r="EG49" s="82">
        <f t="shared" si="420"/>
        <v>26.577316759764251</v>
      </c>
      <c r="EH49" s="82">
        <f t="shared" si="420"/>
        <v>26.565221494027796</v>
      </c>
      <c r="EI49" s="82">
        <f t="shared" si="420"/>
        <v>26.569407424012141</v>
      </c>
      <c r="EJ49" s="82">
        <f t="shared" si="420"/>
        <v>26.847093593924889</v>
      </c>
      <c r="EK49" s="82">
        <f t="shared" si="420"/>
        <v>26.913827873168874</v>
      </c>
      <c r="EL49" s="82">
        <f t="shared" si="420"/>
        <v>26.881721511641654</v>
      </c>
      <c r="EM49" s="82">
        <f t="shared" si="420"/>
        <v>27.06115429320953</v>
      </c>
      <c r="EN49" s="82">
        <f t="shared" si="420"/>
        <v>27.082980650926643</v>
      </c>
      <c r="EO49" s="82">
        <f t="shared" si="420"/>
        <v>27.108071466387514</v>
      </c>
      <c r="EP49" s="82">
        <f t="shared" si="420"/>
        <v>27.68971436824107</v>
      </c>
      <c r="EQ49" s="82">
        <f t="shared" si="420"/>
        <v>26.972062263486993</v>
      </c>
      <c r="ER49" s="82">
        <f t="shared" ref="ER49:FC49" si="421">+ER13*$B49</f>
        <v>26.842168126452354</v>
      </c>
      <c r="ES49" s="82">
        <f t="shared" si="421"/>
        <v>26.699648603575334</v>
      </c>
      <c r="ET49" s="82">
        <f t="shared" si="421"/>
        <v>26.612903960638103</v>
      </c>
      <c r="EU49" s="82">
        <f t="shared" si="421"/>
        <v>26.500507621887952</v>
      </c>
      <c r="EV49" s="82">
        <f t="shared" si="421"/>
        <v>26.586160962883191</v>
      </c>
      <c r="EW49" s="82">
        <f t="shared" si="421"/>
        <v>26.788888405809157</v>
      </c>
      <c r="EX49" s="82">
        <f t="shared" si="421"/>
        <v>26.93992154389559</v>
      </c>
      <c r="EY49" s="82">
        <f t="shared" si="421"/>
        <v>27.314289779798198</v>
      </c>
      <c r="EZ49" s="82">
        <f t="shared" si="421"/>
        <v>26.850749131447468</v>
      </c>
      <c r="FA49" s="82">
        <f t="shared" si="421"/>
        <v>27.028946865799458</v>
      </c>
      <c r="FB49" s="82">
        <f t="shared" si="421"/>
        <v>27.005284817337785</v>
      </c>
      <c r="FC49" s="82">
        <f t="shared" si="421"/>
        <v>26.992789162397596</v>
      </c>
      <c r="FD49" s="82">
        <f t="shared" ref="FD49:FO49" si="422">+FD13*$B49</f>
        <v>27.100809721372265</v>
      </c>
      <c r="FE49" s="82">
        <f t="shared" si="422"/>
        <v>26.957051551046934</v>
      </c>
      <c r="FF49" s="82">
        <f t="shared" si="422"/>
        <v>26.93214039860344</v>
      </c>
      <c r="FG49" s="82">
        <f t="shared" si="422"/>
        <v>26.917792916917897</v>
      </c>
      <c r="FH49" s="82">
        <f t="shared" si="422"/>
        <v>0</v>
      </c>
      <c r="FI49" s="82">
        <f t="shared" si="422"/>
        <v>0</v>
      </c>
      <c r="FJ49" s="82">
        <f t="shared" si="422"/>
        <v>0</v>
      </c>
      <c r="FK49" s="82">
        <f t="shared" si="422"/>
        <v>0</v>
      </c>
      <c r="FL49" s="82">
        <f t="shared" si="422"/>
        <v>0</v>
      </c>
      <c r="FM49" s="82">
        <f t="shared" si="422"/>
        <v>0</v>
      </c>
      <c r="FN49" s="82">
        <f t="shared" si="422"/>
        <v>0</v>
      </c>
      <c r="FO49" s="82">
        <f t="shared" si="422"/>
        <v>0</v>
      </c>
    </row>
    <row r="50" spans="1:171" ht="16.5" x14ac:dyDescent="0.2">
      <c r="A50" s="34">
        <f t="shared" si="385"/>
        <v>0.14377852470066643</v>
      </c>
      <c r="B50" s="96">
        <f t="shared" si="395"/>
        <v>0.14238362433850971</v>
      </c>
      <c r="C50" s="22" t="s">
        <v>11</v>
      </c>
      <c r="D50" s="38">
        <f t="shared" ref="D50:AI50" si="423">+D14*$A50</f>
        <v>9.3656065126286094</v>
      </c>
      <c r="E50" s="38">
        <f t="shared" si="423"/>
        <v>9.5184170215979496</v>
      </c>
      <c r="F50" s="38">
        <f t="shared" si="423"/>
        <v>9.5783786933885793</v>
      </c>
      <c r="G50" s="38">
        <f t="shared" si="423"/>
        <v>9.6393756826612513</v>
      </c>
      <c r="H50" s="38">
        <f t="shared" si="423"/>
        <v>9.9856092854497351</v>
      </c>
      <c r="I50" s="38">
        <f t="shared" si="423"/>
        <v>10.135167606448872</v>
      </c>
      <c r="J50" s="38">
        <f t="shared" si="423"/>
        <v>10.130788822279095</v>
      </c>
      <c r="K50" s="38">
        <f t="shared" si="423"/>
        <v>10.207333359915603</v>
      </c>
      <c r="L50" s="38">
        <f t="shared" si="423"/>
        <v>10.245437017646802</v>
      </c>
      <c r="M50" s="38">
        <f t="shared" si="423"/>
        <v>10.298788474273815</v>
      </c>
      <c r="N50" s="38">
        <f t="shared" si="423"/>
        <v>10.283490961301112</v>
      </c>
      <c r="O50" s="38">
        <f t="shared" si="423"/>
        <v>10.241785943027951</v>
      </c>
      <c r="P50" s="38">
        <f t="shared" si="423"/>
        <v>10.220107887388183</v>
      </c>
      <c r="Q50" s="38">
        <f t="shared" si="423"/>
        <v>10.16343167836389</v>
      </c>
      <c r="R50" s="38">
        <f t="shared" si="423"/>
        <v>10.074737170571874</v>
      </c>
      <c r="S50" s="38">
        <f t="shared" si="423"/>
        <v>9.9626600062079724</v>
      </c>
      <c r="T50" s="38">
        <f t="shared" si="423"/>
        <v>9.8710170520406191</v>
      </c>
      <c r="U50" s="38">
        <f t="shared" si="423"/>
        <v>9.9043302401958506</v>
      </c>
      <c r="V50" s="38">
        <f t="shared" si="423"/>
        <v>9.8805113410871481</v>
      </c>
      <c r="W50" s="38">
        <f t="shared" si="423"/>
        <v>9.9293528826501571</v>
      </c>
      <c r="X50" s="38">
        <f t="shared" si="423"/>
        <v>9.9096949633816092</v>
      </c>
      <c r="Y50" s="38">
        <f t="shared" si="423"/>
        <v>9.9507205940109387</v>
      </c>
      <c r="Z50" s="38">
        <f t="shared" si="423"/>
        <v>9.96813035552446</v>
      </c>
      <c r="AA50" s="38">
        <f t="shared" si="423"/>
        <v>10.001312634686624</v>
      </c>
      <c r="AB50" s="38">
        <f t="shared" si="423"/>
        <v>9.9963068881408166</v>
      </c>
      <c r="AC50" s="38">
        <f t="shared" si="423"/>
        <v>10.028745588908324</v>
      </c>
      <c r="AD50" s="38">
        <f t="shared" si="423"/>
        <v>9.9654661448940018</v>
      </c>
      <c r="AE50" s="38">
        <f t="shared" si="423"/>
        <v>9.9312660782758577</v>
      </c>
      <c r="AF50" s="38">
        <f t="shared" si="423"/>
        <v>9.9247706808042793</v>
      </c>
      <c r="AG50" s="38">
        <f t="shared" si="423"/>
        <v>9.9613251202357151</v>
      </c>
      <c r="AH50" s="38">
        <f t="shared" si="423"/>
        <v>10.013432079926613</v>
      </c>
      <c r="AI50" s="38">
        <f t="shared" si="423"/>
        <v>10.277817540577269</v>
      </c>
      <c r="AJ50" s="38">
        <f t="shared" ref="AJ50:BO50" si="424">+AJ14*$A50</f>
        <v>10.275325777832162</v>
      </c>
      <c r="AK50" s="38">
        <f t="shared" si="424"/>
        <v>10.424709978436743</v>
      </c>
      <c r="AL50" s="38">
        <f t="shared" si="424"/>
        <v>10.538054521655717</v>
      </c>
      <c r="AM50" s="38">
        <f t="shared" si="424"/>
        <v>10.736035373446963</v>
      </c>
      <c r="AN50" s="38">
        <f t="shared" si="424"/>
        <v>11.145988642580397</v>
      </c>
      <c r="AO50" s="38">
        <f t="shared" si="424"/>
        <v>11.318090622611798</v>
      </c>
      <c r="AP50" s="38">
        <f t="shared" si="424"/>
        <v>11.473509987061071</v>
      </c>
      <c r="AQ50" s="38">
        <f t="shared" si="424"/>
        <v>11.286543588551504</v>
      </c>
      <c r="AR50" s="38">
        <f t="shared" si="424"/>
        <v>11.314262951685031</v>
      </c>
      <c r="AS50" s="38">
        <f t="shared" si="424"/>
        <v>11.33076484711278</v>
      </c>
      <c r="AT50" s="38">
        <f t="shared" si="424"/>
        <v>11.35890550222916</v>
      </c>
      <c r="AU50" s="38">
        <f t="shared" si="424"/>
        <v>11.405675747473866</v>
      </c>
      <c r="AV50" s="38">
        <f t="shared" si="424"/>
        <v>11.45159168082799</v>
      </c>
      <c r="AW50" s="38">
        <f t="shared" si="424"/>
        <v>11.489235951529144</v>
      </c>
      <c r="AX50" s="38">
        <f t="shared" si="424"/>
        <v>11.484409279965464</v>
      </c>
      <c r="AY50" s="38">
        <f t="shared" si="424"/>
        <v>11.575066837887343</v>
      </c>
      <c r="AZ50" s="38">
        <f t="shared" si="424"/>
        <v>11.625434815411648</v>
      </c>
      <c r="BA50" s="38">
        <f t="shared" si="424"/>
        <v>11.627320741963562</v>
      </c>
      <c r="BB50" s="38">
        <f t="shared" si="424"/>
        <v>11.622383874666731</v>
      </c>
      <c r="BC50" s="38">
        <f t="shared" si="424"/>
        <v>11.648831607307166</v>
      </c>
      <c r="BD50" s="38">
        <f t="shared" si="424"/>
        <v>11.700593607864811</v>
      </c>
      <c r="BE50" s="38">
        <f t="shared" si="424"/>
        <v>11.73992309572048</v>
      </c>
      <c r="BF50" s="38">
        <f t="shared" si="424"/>
        <v>11.770691709942941</v>
      </c>
      <c r="BG50" s="38">
        <f t="shared" si="424"/>
        <v>11.851892882925666</v>
      </c>
      <c r="BH50" s="38">
        <f t="shared" si="424"/>
        <v>11.86472859621534</v>
      </c>
      <c r="BI50" s="38">
        <f t="shared" si="424"/>
        <v>11.877747979896929</v>
      </c>
      <c r="BJ50" s="38">
        <f t="shared" si="424"/>
        <v>11.906600668164289</v>
      </c>
      <c r="BK50" s="38">
        <f t="shared" si="424"/>
        <v>12.043054311436888</v>
      </c>
      <c r="BL50" s="38">
        <f t="shared" si="424"/>
        <v>12.239083684960539</v>
      </c>
      <c r="BM50" s="38">
        <f t="shared" si="424"/>
        <v>12.31240853444357</v>
      </c>
      <c r="BN50" s="38">
        <f t="shared" si="424"/>
        <v>12.225688356910206</v>
      </c>
      <c r="BO50" s="38">
        <f t="shared" si="424"/>
        <v>12.208726539703431</v>
      </c>
      <c r="BP50" s="38">
        <f t="shared" ref="BP50:CU50" si="425">+BP14*$A50</f>
        <v>12.231197671776631</v>
      </c>
      <c r="BQ50" s="38">
        <f t="shared" si="425"/>
        <v>12.254509162104718</v>
      </c>
      <c r="BR50" s="38">
        <f t="shared" si="425"/>
        <v>12.325461735790817</v>
      </c>
      <c r="BS50" s="38">
        <f t="shared" si="425"/>
        <v>12.457308412096298</v>
      </c>
      <c r="BT50" s="38">
        <f t="shared" si="425"/>
        <v>12.66666746476734</v>
      </c>
      <c r="BU50" s="38">
        <f t="shared" si="425"/>
        <v>12.806227656085625</v>
      </c>
      <c r="BV50" s="38">
        <f t="shared" si="425"/>
        <v>12.851185511085983</v>
      </c>
      <c r="BW50" s="38">
        <f t="shared" si="425"/>
        <v>12.95189375959993</v>
      </c>
      <c r="BX50" s="38">
        <f t="shared" si="425"/>
        <v>12.890015607691595</v>
      </c>
      <c r="BY50" s="38">
        <f t="shared" si="425"/>
        <v>12.907730051128008</v>
      </c>
      <c r="BZ50" s="38">
        <f t="shared" si="425"/>
        <v>12.874790140174321</v>
      </c>
      <c r="CA50" s="38">
        <f t="shared" si="425"/>
        <v>12.978863809852356</v>
      </c>
      <c r="CB50" s="38">
        <f t="shared" si="425"/>
        <v>13.066056133034971</v>
      </c>
      <c r="CC50" s="38">
        <f t="shared" si="425"/>
        <v>13.188614174023202</v>
      </c>
      <c r="CD50" s="38">
        <f t="shared" si="425"/>
        <v>13.344880794564451</v>
      </c>
      <c r="CE50" s="38">
        <f t="shared" si="425"/>
        <v>13.322394484101542</v>
      </c>
      <c r="CF50" s="38">
        <f t="shared" si="425"/>
        <v>13.251356879557314</v>
      </c>
      <c r="CG50" s="38">
        <f t="shared" si="425"/>
        <v>13.262553180658491</v>
      </c>
      <c r="CH50" s="38">
        <f t="shared" si="425"/>
        <v>13.334332425688395</v>
      </c>
      <c r="CI50" s="38">
        <f t="shared" si="425"/>
        <v>13.478747694724577</v>
      </c>
      <c r="CJ50" s="38">
        <f t="shared" si="425"/>
        <v>13.575773585664098</v>
      </c>
      <c r="CK50" s="38">
        <f t="shared" si="425"/>
        <v>13.496765544203104</v>
      </c>
      <c r="CL50" s="38">
        <f t="shared" si="425"/>
        <v>13.362840891614928</v>
      </c>
      <c r="CM50" s="38">
        <f t="shared" si="425"/>
        <v>13.252420687608396</v>
      </c>
      <c r="CN50" s="38">
        <f t="shared" si="425"/>
        <v>13.29928287438117</v>
      </c>
      <c r="CO50" s="38">
        <f t="shared" si="425"/>
        <v>13.313150538635782</v>
      </c>
      <c r="CP50" s="38">
        <f t="shared" si="425"/>
        <v>13.481245275810521</v>
      </c>
      <c r="CQ50" s="38">
        <f t="shared" si="425"/>
        <v>13.49861808281368</v>
      </c>
      <c r="CR50" s="38">
        <f t="shared" si="425"/>
        <v>13.506632798303198</v>
      </c>
      <c r="CS50" s="38">
        <f t="shared" si="425"/>
        <v>13.657388697312177</v>
      </c>
      <c r="CT50" s="38">
        <f t="shared" si="425"/>
        <v>13.651238283788542</v>
      </c>
      <c r="CU50" s="38">
        <f t="shared" si="425"/>
        <v>13.643417353074051</v>
      </c>
      <c r="CV50" s="38">
        <f t="shared" ref="CV50:DG50" si="426">+CV14*$A50</f>
        <v>13.690718982186025</v>
      </c>
      <c r="CW50" s="38">
        <f t="shared" si="426"/>
        <v>13.817610365222015</v>
      </c>
      <c r="CX50" s="38">
        <f t="shared" si="426"/>
        <v>13.648045697386948</v>
      </c>
      <c r="CY50" s="38">
        <f t="shared" si="426"/>
        <v>13.750066516827667</v>
      </c>
      <c r="CZ50" s="38">
        <f t="shared" si="426"/>
        <v>13.88616434311105</v>
      </c>
      <c r="DA50" s="38">
        <f t="shared" si="426"/>
        <v>14.005674071175159</v>
      </c>
      <c r="DB50" s="38">
        <f t="shared" si="426"/>
        <v>14.169880939538832</v>
      </c>
      <c r="DC50" s="38">
        <f t="shared" si="426"/>
        <v>14.134203774103389</v>
      </c>
      <c r="DD50" s="38">
        <f t="shared" si="426"/>
        <v>14.184485480454677</v>
      </c>
      <c r="DE50" s="38">
        <f t="shared" si="426"/>
        <v>14.367924309633519</v>
      </c>
      <c r="DF50" s="38">
        <f t="shared" si="426"/>
        <v>14.357609896361534</v>
      </c>
      <c r="DG50" s="38">
        <f t="shared" si="426"/>
        <v>14.420576534133836</v>
      </c>
      <c r="DH50" s="38">
        <f t="shared" ref="DH50:DS50" si="427">+DH14*$A50</f>
        <v>14.363121562428766</v>
      </c>
      <c r="DI50" s="38">
        <f t="shared" si="427"/>
        <v>14.329366321424839</v>
      </c>
      <c r="DJ50" s="38">
        <f t="shared" si="427"/>
        <v>14.317889525298096</v>
      </c>
      <c r="DK50" s="38">
        <f t="shared" si="427"/>
        <v>14.278477422668418</v>
      </c>
      <c r="DL50" s="38">
        <f t="shared" si="427"/>
        <v>14.297325160974424</v>
      </c>
      <c r="DM50" s="38">
        <f t="shared" si="427"/>
        <v>14.308394962475706</v>
      </c>
      <c r="DN50" s="38">
        <f t="shared" si="427"/>
        <v>14.38092659893246</v>
      </c>
      <c r="DO50" s="38">
        <f t="shared" si="427"/>
        <v>14.475308210647057</v>
      </c>
      <c r="DP50" s="38">
        <f t="shared" si="427"/>
        <v>14.493420651984726</v>
      </c>
      <c r="DQ50" s="38">
        <f t="shared" si="427"/>
        <v>14.486107975316319</v>
      </c>
      <c r="DR50" s="38">
        <f t="shared" si="427"/>
        <v>14.511071662938553</v>
      </c>
      <c r="DS50" s="38">
        <f t="shared" si="427"/>
        <v>14.638573549846784</v>
      </c>
      <c r="DT50" s="82">
        <f t="shared" si="401"/>
        <v>14.516257137840713</v>
      </c>
      <c r="DU50" s="82">
        <f t="shared" si="401"/>
        <v>14.555278027945137</v>
      </c>
      <c r="DV50" s="82">
        <f t="shared" si="401"/>
        <v>14.527376229885302</v>
      </c>
      <c r="DW50" s="82">
        <f t="shared" si="401"/>
        <v>14.440772218854757</v>
      </c>
      <c r="DX50" s="82">
        <f t="shared" si="401"/>
        <v>14.459885345913309</v>
      </c>
      <c r="DY50" s="82">
        <f t="shared" si="401"/>
        <v>14.531777405915589</v>
      </c>
      <c r="DZ50" s="82">
        <f t="shared" si="401"/>
        <v>14.548309039610837</v>
      </c>
      <c r="EA50" s="82">
        <f t="shared" si="402"/>
        <v>14.519521707144783</v>
      </c>
      <c r="EB50" s="82">
        <f t="shared" si="403"/>
        <v>14.519521707144783</v>
      </c>
      <c r="EC50" s="82">
        <f t="shared" si="403"/>
        <v>14.528386275452855</v>
      </c>
      <c r="ED50" s="82">
        <f t="shared" si="403"/>
        <v>14.584824369995067</v>
      </c>
      <c r="EE50" s="82">
        <f t="shared" si="403"/>
        <v>14.628920882754972</v>
      </c>
      <c r="EF50" s="82">
        <f t="shared" ref="EF50:EQ50" si="428">+EF14*$B50</f>
        <v>14.642017085373116</v>
      </c>
      <c r="EG50" s="82">
        <f t="shared" si="428"/>
        <v>14.625105630474216</v>
      </c>
      <c r="EH50" s="82">
        <f t="shared" si="428"/>
        <v>14.646921347784129</v>
      </c>
      <c r="EI50" s="82">
        <f t="shared" si="428"/>
        <v>14.634707934315662</v>
      </c>
      <c r="EJ50" s="82">
        <f t="shared" si="428"/>
        <v>14.707607388189842</v>
      </c>
      <c r="EK50" s="82">
        <f t="shared" si="428"/>
        <v>14.753107204093389</v>
      </c>
      <c r="EL50" s="82">
        <f t="shared" si="428"/>
        <v>14.780782833341387</v>
      </c>
      <c r="EM50" s="82">
        <f t="shared" si="428"/>
        <v>14.871676438442226</v>
      </c>
      <c r="EN50" s="82">
        <f t="shared" si="428"/>
        <v>14.892560987124394</v>
      </c>
      <c r="EO50" s="82">
        <f t="shared" si="428"/>
        <v>14.998330307245595</v>
      </c>
      <c r="EP50" s="82">
        <f t="shared" si="428"/>
        <v>15.013340364960195</v>
      </c>
      <c r="EQ50" s="82">
        <f t="shared" si="428"/>
        <v>14.778261491492177</v>
      </c>
      <c r="ER50" s="82">
        <f t="shared" ref="ER50:FC50" si="429">+ER14*$B50</f>
        <v>14.717790073697573</v>
      </c>
      <c r="ES50" s="82">
        <f t="shared" si="429"/>
        <v>14.703960855933421</v>
      </c>
      <c r="ET50" s="82">
        <f t="shared" si="429"/>
        <v>14.735970906742466</v>
      </c>
      <c r="EU50" s="82">
        <f t="shared" si="429"/>
        <v>14.824087369697095</v>
      </c>
      <c r="EV50" s="82">
        <f t="shared" si="429"/>
        <v>14.770103213393705</v>
      </c>
      <c r="EW50" s="82">
        <f t="shared" si="429"/>
        <v>14.811561268263143</v>
      </c>
      <c r="EX50" s="82">
        <f t="shared" si="429"/>
        <v>14.917715726833229</v>
      </c>
      <c r="EY50" s="82">
        <f t="shared" si="429"/>
        <v>15.042171757483519</v>
      </c>
      <c r="EZ50" s="82">
        <f t="shared" si="429"/>
        <v>14.873339099394661</v>
      </c>
      <c r="FA50" s="82">
        <f t="shared" si="429"/>
        <v>14.879137043288374</v>
      </c>
      <c r="FB50" s="82">
        <f t="shared" si="429"/>
        <v>14.876887551147098</v>
      </c>
      <c r="FC50" s="82">
        <f t="shared" si="429"/>
        <v>14.88319586264956</v>
      </c>
      <c r="FD50" s="82">
        <f t="shared" ref="FD50:FO50" si="430">+FD14*$B50</f>
        <v>14.930781945368039</v>
      </c>
      <c r="FE50" s="82">
        <f t="shared" si="430"/>
        <v>14.938461310820893</v>
      </c>
      <c r="FF50" s="82">
        <f t="shared" si="430"/>
        <v>14.897839095467875</v>
      </c>
      <c r="FG50" s="82">
        <f t="shared" si="430"/>
        <v>14.823277842859545</v>
      </c>
      <c r="FH50" s="82">
        <f t="shared" si="430"/>
        <v>0</v>
      </c>
      <c r="FI50" s="82">
        <f t="shared" si="430"/>
        <v>0</v>
      </c>
      <c r="FJ50" s="82">
        <f t="shared" si="430"/>
        <v>0</v>
      </c>
      <c r="FK50" s="82">
        <f t="shared" si="430"/>
        <v>0</v>
      </c>
      <c r="FL50" s="82">
        <f t="shared" si="430"/>
        <v>0</v>
      </c>
      <c r="FM50" s="82">
        <f t="shared" si="430"/>
        <v>0</v>
      </c>
      <c r="FN50" s="82">
        <f t="shared" si="430"/>
        <v>0</v>
      </c>
      <c r="FO50" s="82">
        <f t="shared" si="430"/>
        <v>0</v>
      </c>
    </row>
    <row r="51" spans="1:171" ht="16.5" x14ac:dyDescent="0.2">
      <c r="A51" s="34">
        <f t="shared" si="385"/>
        <v>0.23021540293613391</v>
      </c>
      <c r="B51" s="96">
        <f t="shared" si="395"/>
        <v>0.18108665632402604</v>
      </c>
      <c r="C51" s="22" t="s">
        <v>12</v>
      </c>
      <c r="D51" s="38">
        <f t="shared" ref="D51:AI51" si="431">+D15*$A51</f>
        <v>11.623962217258638</v>
      </c>
      <c r="E51" s="38">
        <f t="shared" si="431"/>
        <v>11.919088267359159</v>
      </c>
      <c r="F51" s="38">
        <f t="shared" si="431"/>
        <v>12.132326637064429</v>
      </c>
      <c r="G51" s="38">
        <f t="shared" si="431"/>
        <v>12.192621738778149</v>
      </c>
      <c r="H51" s="38">
        <f t="shared" si="431"/>
        <v>12.373350148832014</v>
      </c>
      <c r="I51" s="38">
        <f t="shared" si="431"/>
        <v>12.570786571391864</v>
      </c>
      <c r="J51" s="38">
        <f t="shared" si="431"/>
        <v>12.634913756415969</v>
      </c>
      <c r="K51" s="38">
        <f t="shared" si="431"/>
        <v>12.82777427433926</v>
      </c>
      <c r="L51" s="38">
        <f t="shared" si="431"/>
        <v>13.089270356194284</v>
      </c>
      <c r="M51" s="38">
        <f t="shared" si="431"/>
        <v>13.091346380631981</v>
      </c>
      <c r="N51" s="38">
        <f t="shared" si="431"/>
        <v>13.304781604374286</v>
      </c>
      <c r="O51" s="38">
        <f t="shared" si="431"/>
        <v>13.217292953405018</v>
      </c>
      <c r="P51" s="38">
        <f t="shared" si="431"/>
        <v>13.274256509082882</v>
      </c>
      <c r="Q51" s="38">
        <f t="shared" si="431"/>
        <v>13.262472431623387</v>
      </c>
      <c r="R51" s="38">
        <f t="shared" si="431"/>
        <v>13.211917689090145</v>
      </c>
      <c r="S51" s="38">
        <f t="shared" si="431"/>
        <v>13.164905395256978</v>
      </c>
      <c r="T51" s="38">
        <f t="shared" si="431"/>
        <v>13.090190081118676</v>
      </c>
      <c r="U51" s="38">
        <f t="shared" si="431"/>
        <v>13.119427043511395</v>
      </c>
      <c r="V51" s="38">
        <f t="shared" si="431"/>
        <v>13.09483354795119</v>
      </c>
      <c r="W51" s="38">
        <f t="shared" si="431"/>
        <v>13.193551438693907</v>
      </c>
      <c r="X51" s="38">
        <f t="shared" si="431"/>
        <v>13.109421476796665</v>
      </c>
      <c r="Y51" s="38">
        <f t="shared" si="431"/>
        <v>13.106114909943869</v>
      </c>
      <c r="Z51" s="38">
        <f t="shared" si="431"/>
        <v>13.152671445882653</v>
      </c>
      <c r="AA51" s="38">
        <f t="shared" si="431"/>
        <v>13.250902276914211</v>
      </c>
      <c r="AB51" s="38">
        <f t="shared" si="431"/>
        <v>13.285841822687264</v>
      </c>
      <c r="AC51" s="38">
        <f t="shared" si="431"/>
        <v>13.298760568329735</v>
      </c>
      <c r="AD51" s="38">
        <f t="shared" si="431"/>
        <v>13.295833138981399</v>
      </c>
      <c r="AE51" s="38">
        <f t="shared" si="431"/>
        <v>13.21017915492909</v>
      </c>
      <c r="AF51" s="38">
        <f t="shared" si="431"/>
        <v>13.147117896433819</v>
      </c>
      <c r="AG51" s="38">
        <f t="shared" si="431"/>
        <v>13.178007288350599</v>
      </c>
      <c r="AH51" s="38">
        <f t="shared" si="431"/>
        <v>13.378066897905489</v>
      </c>
      <c r="AI51" s="38">
        <f t="shared" si="431"/>
        <v>13.623340451010518</v>
      </c>
      <c r="AJ51" s="38">
        <f t="shared" ref="AJ51:BO51" si="432">+AJ15*$A51</f>
        <v>13.719266984989172</v>
      </c>
      <c r="AK51" s="38">
        <f t="shared" si="432"/>
        <v>13.842402688619277</v>
      </c>
      <c r="AL51" s="38">
        <f t="shared" si="432"/>
        <v>13.972292912284507</v>
      </c>
      <c r="AM51" s="38">
        <f t="shared" si="432"/>
        <v>14.192596992534787</v>
      </c>
      <c r="AN51" s="38">
        <f t="shared" si="432"/>
        <v>14.627427744567637</v>
      </c>
      <c r="AO51" s="38">
        <f t="shared" si="432"/>
        <v>14.923687160801565</v>
      </c>
      <c r="AP51" s="38">
        <f t="shared" si="432"/>
        <v>15.057511510194251</v>
      </c>
      <c r="AQ51" s="38">
        <f t="shared" si="432"/>
        <v>15.091295478006744</v>
      </c>
      <c r="AR51" s="38">
        <f t="shared" si="432"/>
        <v>15.136511829340424</v>
      </c>
      <c r="AS51" s="38">
        <f t="shared" si="432"/>
        <v>15.077927149787239</v>
      </c>
      <c r="AT51" s="38">
        <f t="shared" si="432"/>
        <v>15.225032639962121</v>
      </c>
      <c r="AU51" s="38">
        <f t="shared" si="432"/>
        <v>15.23687778731958</v>
      </c>
      <c r="AV51" s="38">
        <f t="shared" si="432"/>
        <v>15.44495081235676</v>
      </c>
      <c r="AW51" s="38">
        <f t="shared" si="432"/>
        <v>15.453764510626916</v>
      </c>
      <c r="AX51" s="38">
        <f t="shared" si="432"/>
        <v>15.455440435985871</v>
      </c>
      <c r="AY51" s="38">
        <f t="shared" si="432"/>
        <v>15.520554998817175</v>
      </c>
      <c r="AZ51" s="38">
        <f t="shared" si="432"/>
        <v>15.512914162983897</v>
      </c>
      <c r="BA51" s="38">
        <f t="shared" si="432"/>
        <v>15.607603055717982</v>
      </c>
      <c r="BB51" s="38">
        <f t="shared" si="432"/>
        <v>15.692075026875472</v>
      </c>
      <c r="BC51" s="38">
        <f t="shared" si="432"/>
        <v>15.890583613661395</v>
      </c>
      <c r="BD51" s="38">
        <f t="shared" si="432"/>
        <v>16.040759645694301</v>
      </c>
      <c r="BE51" s="38">
        <f t="shared" si="432"/>
        <v>16.04461963272999</v>
      </c>
      <c r="BF51" s="38">
        <f t="shared" si="432"/>
        <v>16.044537912437466</v>
      </c>
      <c r="BG51" s="38">
        <f t="shared" si="432"/>
        <v>16.018982057636215</v>
      </c>
      <c r="BH51" s="38">
        <f t="shared" si="432"/>
        <v>16.014288055715738</v>
      </c>
      <c r="BI51" s="38">
        <f t="shared" si="432"/>
        <v>15.988483562488415</v>
      </c>
      <c r="BJ51" s="38">
        <f t="shared" si="432"/>
        <v>16.124946072363723</v>
      </c>
      <c r="BK51" s="38">
        <f t="shared" si="432"/>
        <v>16.149701595107608</v>
      </c>
      <c r="BL51" s="38">
        <f t="shared" si="432"/>
        <v>16.434939931553714</v>
      </c>
      <c r="BM51" s="38">
        <f t="shared" si="432"/>
        <v>16.648221715820394</v>
      </c>
      <c r="BN51" s="38">
        <f t="shared" si="432"/>
        <v>16.718288280693805</v>
      </c>
      <c r="BO51" s="38">
        <f t="shared" si="432"/>
        <v>16.510492963776297</v>
      </c>
      <c r="BP51" s="38">
        <f t="shared" ref="BP51:CU51" si="433">+BP15*$A51</f>
        <v>16.470759123840693</v>
      </c>
      <c r="BQ51" s="38">
        <f t="shared" si="433"/>
        <v>16.424187848019031</v>
      </c>
      <c r="BR51" s="38">
        <f t="shared" si="433"/>
        <v>16.634057404661622</v>
      </c>
      <c r="BS51" s="38">
        <f t="shared" si="433"/>
        <v>17.252107843359504</v>
      </c>
      <c r="BT51" s="38">
        <f t="shared" si="433"/>
        <v>17.914849841827774</v>
      </c>
      <c r="BU51" s="38">
        <f t="shared" si="433"/>
        <v>18.19482483682766</v>
      </c>
      <c r="BV51" s="38">
        <f t="shared" si="433"/>
        <v>17.885794690232625</v>
      </c>
      <c r="BW51" s="38">
        <f t="shared" si="433"/>
        <v>17.491786288906301</v>
      </c>
      <c r="BX51" s="38">
        <f t="shared" si="433"/>
        <v>17.121237005930066</v>
      </c>
      <c r="BY51" s="38">
        <f t="shared" si="433"/>
        <v>17.50087311831896</v>
      </c>
      <c r="BZ51" s="38">
        <f t="shared" si="433"/>
        <v>17.677442715306466</v>
      </c>
      <c r="CA51" s="38">
        <f t="shared" si="433"/>
        <v>17.695155370610436</v>
      </c>
      <c r="CB51" s="38">
        <f t="shared" si="433"/>
        <v>17.913408302782219</v>
      </c>
      <c r="CC51" s="38">
        <f t="shared" si="433"/>
        <v>18.066238199393485</v>
      </c>
      <c r="CD51" s="38">
        <f t="shared" si="433"/>
        <v>18.256777933563665</v>
      </c>
      <c r="CE51" s="38">
        <f t="shared" si="433"/>
        <v>18.146879696766185</v>
      </c>
      <c r="CF51" s="38">
        <f t="shared" si="433"/>
        <v>18.071348834559799</v>
      </c>
      <c r="CG51" s="38">
        <f t="shared" si="433"/>
        <v>18.166308937894044</v>
      </c>
      <c r="CH51" s="38">
        <f t="shared" si="433"/>
        <v>18.775653213613889</v>
      </c>
      <c r="CI51" s="38">
        <f t="shared" si="433"/>
        <v>19.080863279804777</v>
      </c>
      <c r="CJ51" s="38">
        <f t="shared" si="433"/>
        <v>19.136562806331774</v>
      </c>
      <c r="CK51" s="38">
        <f t="shared" si="433"/>
        <v>18.959506118317798</v>
      </c>
      <c r="CL51" s="38">
        <f t="shared" si="433"/>
        <v>18.601932438172991</v>
      </c>
      <c r="CM51" s="38">
        <f t="shared" si="433"/>
        <v>18.659131177527783</v>
      </c>
      <c r="CN51" s="38">
        <f t="shared" si="433"/>
        <v>19.100987732747285</v>
      </c>
      <c r="CO51" s="38">
        <f t="shared" si="433"/>
        <v>18.839185049895526</v>
      </c>
      <c r="CP51" s="38">
        <f t="shared" si="433"/>
        <v>19.26360223628696</v>
      </c>
      <c r="CQ51" s="38">
        <f t="shared" si="433"/>
        <v>18.962364898187406</v>
      </c>
      <c r="CR51" s="38">
        <f t="shared" si="433"/>
        <v>19.140941758145072</v>
      </c>
      <c r="CS51" s="38">
        <f t="shared" si="433"/>
        <v>19.221570610036533</v>
      </c>
      <c r="CT51" s="38">
        <f t="shared" si="433"/>
        <v>19.483639571257616</v>
      </c>
      <c r="CU51" s="38">
        <f t="shared" si="433"/>
        <v>19.413511011524847</v>
      </c>
      <c r="CV51" s="38">
        <f t="shared" ref="CV51:DG51" si="434">+CV15*$A51</f>
        <v>19.271221385030653</v>
      </c>
      <c r="CW51" s="38">
        <f t="shared" si="434"/>
        <v>19.339459078681859</v>
      </c>
      <c r="CX51" s="38">
        <f t="shared" si="434"/>
        <v>19.640633509483898</v>
      </c>
      <c r="CY51" s="38">
        <f t="shared" si="434"/>
        <v>20.268010338134307</v>
      </c>
      <c r="CZ51" s="38">
        <f t="shared" si="434"/>
        <v>21.602703850267794</v>
      </c>
      <c r="DA51" s="38">
        <f t="shared" si="434"/>
        <v>21.416888146999721</v>
      </c>
      <c r="DB51" s="38">
        <f t="shared" si="434"/>
        <v>20.761431584401763</v>
      </c>
      <c r="DC51" s="38">
        <f t="shared" si="434"/>
        <v>20.035251793401716</v>
      </c>
      <c r="DD51" s="38">
        <f t="shared" si="434"/>
        <v>20.222070805011782</v>
      </c>
      <c r="DE51" s="38">
        <f t="shared" si="434"/>
        <v>20.224720735243796</v>
      </c>
      <c r="DF51" s="38">
        <f t="shared" si="434"/>
        <v>20.313830030040045</v>
      </c>
      <c r="DG51" s="38">
        <f t="shared" si="434"/>
        <v>20.871890321717661</v>
      </c>
      <c r="DH51" s="38">
        <f t="shared" ref="DH51:DS51" si="435">+DH15*$A51</f>
        <v>20.679569608226664</v>
      </c>
      <c r="DI51" s="38">
        <f t="shared" si="435"/>
        <v>20.826034515718632</v>
      </c>
      <c r="DJ51" s="38">
        <f t="shared" si="435"/>
        <v>20.911515174342572</v>
      </c>
      <c r="DK51" s="38">
        <f t="shared" si="435"/>
        <v>20.88776133968711</v>
      </c>
      <c r="DL51" s="38">
        <f t="shared" si="435"/>
        <v>20.889305233657904</v>
      </c>
      <c r="DM51" s="38">
        <f t="shared" si="435"/>
        <v>20.9543957802939</v>
      </c>
      <c r="DN51" s="38">
        <f t="shared" si="435"/>
        <v>21.173841388282852</v>
      </c>
      <c r="DO51" s="38">
        <f t="shared" si="435"/>
        <v>22.101163364445142</v>
      </c>
      <c r="DP51" s="38">
        <f t="shared" si="435"/>
        <v>23.13347705131298</v>
      </c>
      <c r="DQ51" s="38">
        <f t="shared" si="435"/>
        <v>23.183178304669514</v>
      </c>
      <c r="DR51" s="38">
        <f t="shared" si="435"/>
        <v>23.289805440286241</v>
      </c>
      <c r="DS51" s="38">
        <f t="shared" si="435"/>
        <v>23.320447804436515</v>
      </c>
      <c r="DT51" s="82">
        <f t="shared" si="401"/>
        <v>18.384169434809738</v>
      </c>
      <c r="DU51" s="82">
        <f t="shared" si="401"/>
        <v>18.459054755409252</v>
      </c>
      <c r="DV51" s="82">
        <f t="shared" si="401"/>
        <v>18.461805449857899</v>
      </c>
      <c r="DW51" s="82">
        <f t="shared" si="401"/>
        <v>18.3995488648712</v>
      </c>
      <c r="DX51" s="82">
        <f t="shared" si="401"/>
        <v>18.381849600132508</v>
      </c>
      <c r="DY51" s="82">
        <f t="shared" si="401"/>
        <v>18.470899103722012</v>
      </c>
      <c r="DZ51" s="82">
        <f t="shared" si="401"/>
        <v>18.494293660150266</v>
      </c>
      <c r="EA51" s="82">
        <f t="shared" si="402"/>
        <v>18.463152069395331</v>
      </c>
      <c r="EB51" s="82">
        <f t="shared" si="403"/>
        <v>18.463152069395331</v>
      </c>
      <c r="EC51" s="82">
        <f t="shared" si="403"/>
        <v>18.567522343174865</v>
      </c>
      <c r="ED51" s="82">
        <f t="shared" si="403"/>
        <v>18.579151268591737</v>
      </c>
      <c r="EE51" s="82">
        <f t="shared" si="403"/>
        <v>18.647960874891734</v>
      </c>
      <c r="EF51" s="82">
        <f t="shared" ref="EF51:EQ51" si="436">+EF15*$B51</f>
        <v>18.686263850859568</v>
      </c>
      <c r="EG51" s="82">
        <f t="shared" si="436"/>
        <v>18.714477474285321</v>
      </c>
      <c r="EH51" s="82">
        <f t="shared" si="436"/>
        <v>18.750080060446507</v>
      </c>
      <c r="EI51" s="82">
        <f t="shared" si="436"/>
        <v>18.809888430366932</v>
      </c>
      <c r="EJ51" s="82">
        <f t="shared" si="436"/>
        <v>18.727976669606228</v>
      </c>
      <c r="EK51" s="82">
        <f t="shared" si="436"/>
        <v>18.772571908929223</v>
      </c>
      <c r="EL51" s="82">
        <f t="shared" si="436"/>
        <v>18.896083750168064</v>
      </c>
      <c r="EM51" s="82">
        <f t="shared" si="436"/>
        <v>18.927822480872418</v>
      </c>
      <c r="EN51" s="82">
        <f t="shared" si="436"/>
        <v>18.789217987093259</v>
      </c>
      <c r="EO51" s="82">
        <f t="shared" si="436"/>
        <v>18.917636429993486</v>
      </c>
      <c r="EP51" s="82">
        <f t="shared" si="436"/>
        <v>18.82749018240397</v>
      </c>
      <c r="EQ51" s="82">
        <f t="shared" si="436"/>
        <v>18.705499057595048</v>
      </c>
      <c r="ER51" s="82">
        <f t="shared" ref="ER51:FC51" si="437">+ER15*$B51</f>
        <v>18.632041742381119</v>
      </c>
      <c r="ES51" s="82">
        <f t="shared" si="437"/>
        <v>18.631857864310199</v>
      </c>
      <c r="ET51" s="82">
        <f t="shared" si="437"/>
        <v>18.756680882751763</v>
      </c>
      <c r="EU51" s="82">
        <f t="shared" si="437"/>
        <v>18.952146520429501</v>
      </c>
      <c r="EV51" s="82">
        <f t="shared" si="437"/>
        <v>18.767429092056659</v>
      </c>
      <c r="EW51" s="82">
        <f t="shared" si="437"/>
        <v>18.758259920366719</v>
      </c>
      <c r="EX51" s="82">
        <f t="shared" si="437"/>
        <v>18.737974981719137</v>
      </c>
      <c r="EY51" s="82">
        <f t="shared" si="437"/>
        <v>18.698513429187347</v>
      </c>
      <c r="EZ51" s="82">
        <f t="shared" si="437"/>
        <v>18.648091821749503</v>
      </c>
      <c r="FA51" s="82">
        <f t="shared" si="437"/>
        <v>18.570631936490759</v>
      </c>
      <c r="FB51" s="82">
        <f t="shared" si="437"/>
        <v>18.577488587430512</v>
      </c>
      <c r="FC51" s="82">
        <f t="shared" si="437"/>
        <v>18.637903478766212</v>
      </c>
      <c r="FD51" s="82">
        <f t="shared" ref="FD51:FO51" si="438">+FD15*$B51</f>
        <v>18.742777914710445</v>
      </c>
      <c r="FE51" s="82">
        <f t="shared" si="438"/>
        <v>18.748415210066337</v>
      </c>
      <c r="FF51" s="82">
        <f t="shared" si="438"/>
        <v>18.595940161888123</v>
      </c>
      <c r="FG51" s="82">
        <f t="shared" si="438"/>
        <v>18.49372113165207</v>
      </c>
      <c r="FH51" s="82">
        <f t="shared" si="438"/>
        <v>0</v>
      </c>
      <c r="FI51" s="82">
        <f t="shared" si="438"/>
        <v>0</v>
      </c>
      <c r="FJ51" s="82">
        <f t="shared" si="438"/>
        <v>0</v>
      </c>
      <c r="FK51" s="82">
        <f t="shared" si="438"/>
        <v>0</v>
      </c>
      <c r="FL51" s="82">
        <f t="shared" si="438"/>
        <v>0</v>
      </c>
      <c r="FM51" s="82">
        <f t="shared" si="438"/>
        <v>0</v>
      </c>
      <c r="FN51" s="82">
        <f t="shared" si="438"/>
        <v>0</v>
      </c>
      <c r="FO51" s="82">
        <f t="shared" si="438"/>
        <v>0</v>
      </c>
    </row>
    <row r="52" spans="1:171" ht="16.5" x14ac:dyDescent="0.2">
      <c r="A52" s="34">
        <f t="shared" si="385"/>
        <v>2.4173927108930937</v>
      </c>
      <c r="B52" s="96">
        <f t="shared" si="395"/>
        <v>1.9680783986876824</v>
      </c>
      <c r="C52" s="22" t="s">
        <v>13</v>
      </c>
      <c r="D52" s="38">
        <f t="shared" ref="D52:AI52" si="439">+D16*$A52</f>
        <v>155.06476588977614</v>
      </c>
      <c r="E52" s="38">
        <f t="shared" si="439"/>
        <v>158.80869241376143</v>
      </c>
      <c r="F52" s="38">
        <f t="shared" si="439"/>
        <v>160.5197549617896</v>
      </c>
      <c r="G52" s="38">
        <f t="shared" si="439"/>
        <v>161.60629317347551</v>
      </c>
      <c r="H52" s="38">
        <f t="shared" si="439"/>
        <v>165.44938651609351</v>
      </c>
      <c r="I52" s="38">
        <f t="shared" si="439"/>
        <v>166.9646448989169</v>
      </c>
      <c r="J52" s="38">
        <f t="shared" si="439"/>
        <v>167.77109782339835</v>
      </c>
      <c r="K52" s="38">
        <f t="shared" si="439"/>
        <v>168.8429390909611</v>
      </c>
      <c r="L52" s="38">
        <f t="shared" si="439"/>
        <v>169.89625031009564</v>
      </c>
      <c r="M52" s="38">
        <f t="shared" si="439"/>
        <v>169.94919257892815</v>
      </c>
      <c r="N52" s="38">
        <f t="shared" si="439"/>
        <v>169.8962509845295</v>
      </c>
      <c r="O52" s="38">
        <f t="shared" si="439"/>
        <v>171.08566709428044</v>
      </c>
      <c r="P52" s="38">
        <f t="shared" si="439"/>
        <v>171.89145469191311</v>
      </c>
      <c r="Q52" s="38">
        <f t="shared" si="439"/>
        <v>171.55879758174973</v>
      </c>
      <c r="R52" s="38">
        <f t="shared" si="439"/>
        <v>171.05232747604518</v>
      </c>
      <c r="S52" s="38">
        <f t="shared" si="439"/>
        <v>170.8769272126377</v>
      </c>
      <c r="T52" s="38">
        <f t="shared" si="439"/>
        <v>170.83463380337312</v>
      </c>
      <c r="U52" s="38">
        <f t="shared" si="439"/>
        <v>171.34108101781732</v>
      </c>
      <c r="V52" s="38">
        <f t="shared" si="439"/>
        <v>170.67840440442561</v>
      </c>
      <c r="W52" s="38">
        <f t="shared" si="439"/>
        <v>171.89687088420501</v>
      </c>
      <c r="X52" s="38">
        <f t="shared" si="439"/>
        <v>171.95038051091285</v>
      </c>
      <c r="Y52" s="38">
        <f t="shared" si="439"/>
        <v>172.59622349434147</v>
      </c>
      <c r="Z52" s="38">
        <f t="shared" si="439"/>
        <v>172.20920751496092</v>
      </c>
      <c r="AA52" s="38">
        <f t="shared" si="439"/>
        <v>172.72496858359756</v>
      </c>
      <c r="AB52" s="38">
        <f t="shared" si="439"/>
        <v>173.40267823840293</v>
      </c>
      <c r="AC52" s="38">
        <f t="shared" si="439"/>
        <v>173.98404969164207</v>
      </c>
      <c r="AD52" s="38">
        <f t="shared" si="439"/>
        <v>174.08646694474527</v>
      </c>
      <c r="AE52" s="38">
        <f t="shared" si="439"/>
        <v>174.76789552824471</v>
      </c>
      <c r="AF52" s="38">
        <f t="shared" si="439"/>
        <v>174.49506409629413</v>
      </c>
      <c r="AG52" s="38">
        <f t="shared" si="439"/>
        <v>174.79157760381122</v>
      </c>
      <c r="AH52" s="38">
        <f t="shared" si="439"/>
        <v>175.55750898425683</v>
      </c>
      <c r="AI52" s="38">
        <f t="shared" si="439"/>
        <v>177.48244784309225</v>
      </c>
      <c r="AJ52" s="38">
        <f t="shared" ref="AJ52:BO52" si="440">+AJ16*$A52</f>
        <v>178.69705375587782</v>
      </c>
      <c r="AK52" s="38">
        <f t="shared" si="440"/>
        <v>181.02884108645256</v>
      </c>
      <c r="AL52" s="38">
        <f t="shared" si="440"/>
        <v>182.53426314099667</v>
      </c>
      <c r="AM52" s="38">
        <f t="shared" si="440"/>
        <v>185.62570201385859</v>
      </c>
      <c r="AN52" s="38">
        <f t="shared" si="440"/>
        <v>186.61724430452901</v>
      </c>
      <c r="AO52" s="38">
        <f t="shared" si="440"/>
        <v>189.79271067412463</v>
      </c>
      <c r="AP52" s="38">
        <f t="shared" si="440"/>
        <v>192.02060390938382</v>
      </c>
      <c r="AQ52" s="38">
        <f t="shared" si="440"/>
        <v>192.783972246562</v>
      </c>
      <c r="AR52" s="38">
        <f t="shared" si="440"/>
        <v>192.93390980969932</v>
      </c>
      <c r="AS52" s="38">
        <f t="shared" si="440"/>
        <v>193.31713563913883</v>
      </c>
      <c r="AT52" s="38">
        <f t="shared" si="440"/>
        <v>194.1489140114864</v>
      </c>
      <c r="AU52" s="38">
        <f t="shared" si="440"/>
        <v>194.69597435838753</v>
      </c>
      <c r="AV52" s="38">
        <f t="shared" si="440"/>
        <v>194.95716919541462</v>
      </c>
      <c r="AW52" s="38">
        <f t="shared" si="440"/>
        <v>195.86378902902604</v>
      </c>
      <c r="AX52" s="38">
        <f t="shared" si="440"/>
        <v>196.48877267383855</v>
      </c>
      <c r="AY52" s="38">
        <f t="shared" si="440"/>
        <v>197.54337815440812</v>
      </c>
      <c r="AZ52" s="38">
        <f t="shared" si="440"/>
        <v>197.6360419542776</v>
      </c>
      <c r="BA52" s="38">
        <f t="shared" si="440"/>
        <v>198.63965970341488</v>
      </c>
      <c r="BB52" s="38">
        <f t="shared" si="440"/>
        <v>199.3956756185068</v>
      </c>
      <c r="BC52" s="38">
        <f t="shared" si="440"/>
        <v>200.0325808904079</v>
      </c>
      <c r="BD52" s="38">
        <f t="shared" si="440"/>
        <v>201.00586267739646</v>
      </c>
      <c r="BE52" s="38">
        <f t="shared" si="440"/>
        <v>201.59790883489558</v>
      </c>
      <c r="BF52" s="38">
        <f t="shared" si="440"/>
        <v>202.45919629545526</v>
      </c>
      <c r="BG52" s="38">
        <f t="shared" si="440"/>
        <v>202.51958702189958</v>
      </c>
      <c r="BH52" s="38">
        <f t="shared" si="440"/>
        <v>202.89062975556203</v>
      </c>
      <c r="BI52" s="38">
        <f t="shared" si="440"/>
        <v>203.44416417192338</v>
      </c>
      <c r="BJ52" s="38">
        <f t="shared" si="440"/>
        <v>204.90152486205716</v>
      </c>
      <c r="BK52" s="38">
        <f t="shared" si="440"/>
        <v>205.37211630772401</v>
      </c>
      <c r="BL52" s="38">
        <f t="shared" si="440"/>
        <v>206.52218550385498</v>
      </c>
      <c r="BM52" s="38">
        <f t="shared" si="440"/>
        <v>208.23157698762387</v>
      </c>
      <c r="BN52" s="38">
        <f t="shared" si="440"/>
        <v>208.52986044378099</v>
      </c>
      <c r="BO52" s="38">
        <f t="shared" si="440"/>
        <v>209.02892689723518</v>
      </c>
      <c r="BP52" s="38">
        <f t="shared" ref="BP52:CU52" si="441">+BP16*$A52</f>
        <v>210.04679919227999</v>
      </c>
      <c r="BQ52" s="38">
        <f t="shared" si="441"/>
        <v>210.66583373849002</v>
      </c>
      <c r="BR52" s="38">
        <f t="shared" si="441"/>
        <v>211.40760070381901</v>
      </c>
      <c r="BS52" s="38">
        <f t="shared" si="441"/>
        <v>214.17037572927399</v>
      </c>
      <c r="BT52" s="38">
        <f t="shared" si="441"/>
        <v>216.63704077703409</v>
      </c>
      <c r="BU52" s="38">
        <f t="shared" si="441"/>
        <v>217.33674666878866</v>
      </c>
      <c r="BV52" s="38">
        <f t="shared" si="441"/>
        <v>217.15592807195358</v>
      </c>
      <c r="BW52" s="38">
        <f t="shared" si="441"/>
        <v>217.30222121491545</v>
      </c>
      <c r="BX52" s="38">
        <f t="shared" si="441"/>
        <v>217.81180569385654</v>
      </c>
      <c r="BY52" s="38">
        <f t="shared" si="441"/>
        <v>219.43064829646244</v>
      </c>
      <c r="BZ52" s="38">
        <f t="shared" si="441"/>
        <v>220.25378098673056</v>
      </c>
      <c r="CA52" s="38">
        <f t="shared" si="441"/>
        <v>221.04616246631485</v>
      </c>
      <c r="CB52" s="38">
        <f t="shared" si="441"/>
        <v>221.71571539328994</v>
      </c>
      <c r="CC52" s="38">
        <f t="shared" si="441"/>
        <v>224.05661084046054</v>
      </c>
      <c r="CD52" s="38">
        <f t="shared" si="441"/>
        <v>225.60556238149368</v>
      </c>
      <c r="CE52" s="38">
        <f t="shared" si="441"/>
        <v>225.18266199152558</v>
      </c>
      <c r="CF52" s="38">
        <f t="shared" si="441"/>
        <v>224.4099378069277</v>
      </c>
      <c r="CG52" s="38">
        <f t="shared" si="441"/>
        <v>224.34417473082988</v>
      </c>
      <c r="CH52" s="38">
        <f t="shared" si="441"/>
        <v>225.97204833950124</v>
      </c>
      <c r="CI52" s="38">
        <f t="shared" si="441"/>
        <v>227.64823542865352</v>
      </c>
      <c r="CJ52" s="38">
        <f t="shared" si="441"/>
        <v>229.56564601938396</v>
      </c>
      <c r="CK52" s="38">
        <f t="shared" si="441"/>
        <v>230.15497705141937</v>
      </c>
      <c r="CL52" s="38">
        <f t="shared" si="441"/>
        <v>229.55134886860418</v>
      </c>
      <c r="CM52" s="38">
        <f t="shared" si="441"/>
        <v>228.24716272459384</v>
      </c>
      <c r="CN52" s="38">
        <f t="shared" si="441"/>
        <v>228.82896425864229</v>
      </c>
      <c r="CO52" s="38">
        <f t="shared" si="441"/>
        <v>228.86824107038666</v>
      </c>
      <c r="CP52" s="38">
        <f t="shared" si="441"/>
        <v>229.86753778327486</v>
      </c>
      <c r="CQ52" s="38">
        <f t="shared" si="441"/>
        <v>229.96002604514419</v>
      </c>
      <c r="CR52" s="38">
        <f t="shared" si="441"/>
        <v>230.83555272598309</v>
      </c>
      <c r="CS52" s="38">
        <f t="shared" si="441"/>
        <v>231.00088854836488</v>
      </c>
      <c r="CT52" s="38">
        <f t="shared" si="441"/>
        <v>230.73621430614989</v>
      </c>
      <c r="CU52" s="38">
        <f t="shared" si="441"/>
        <v>230.86345199494187</v>
      </c>
      <c r="CV52" s="38">
        <f t="shared" ref="CV52:DG52" si="442">+CV16*$A52</f>
        <v>231.92889432285784</v>
      </c>
      <c r="CW52" s="38">
        <f t="shared" si="442"/>
        <v>232.97881971824205</v>
      </c>
      <c r="CX52" s="38">
        <f t="shared" si="442"/>
        <v>233.24693051986674</v>
      </c>
      <c r="CY52" s="38">
        <f t="shared" si="442"/>
        <v>233.18526658626985</v>
      </c>
      <c r="CZ52" s="38">
        <f t="shared" si="442"/>
        <v>235.06895322078194</v>
      </c>
      <c r="DA52" s="38">
        <f t="shared" si="442"/>
        <v>234.37109430634109</v>
      </c>
      <c r="DB52" s="38">
        <f t="shared" si="442"/>
        <v>233.66767687684353</v>
      </c>
      <c r="DC52" s="38">
        <f t="shared" si="442"/>
        <v>234.28225711855433</v>
      </c>
      <c r="DD52" s="38">
        <f t="shared" si="442"/>
        <v>234.73250705996162</v>
      </c>
      <c r="DE52" s="38">
        <f t="shared" si="442"/>
        <v>235.51921472664682</v>
      </c>
      <c r="DF52" s="38">
        <f t="shared" si="442"/>
        <v>236.31333711562394</v>
      </c>
      <c r="DG52" s="38">
        <f t="shared" si="442"/>
        <v>237.20692471901731</v>
      </c>
      <c r="DH52" s="38">
        <f t="shared" ref="DH52:DS52" si="443">+DH16*$A52</f>
        <v>237.80329728122337</v>
      </c>
      <c r="DI52" s="38">
        <f t="shared" si="443"/>
        <v>237.78649323201276</v>
      </c>
      <c r="DJ52" s="38">
        <f t="shared" si="443"/>
        <v>237.36652151657441</v>
      </c>
      <c r="DK52" s="38">
        <f t="shared" si="443"/>
        <v>237.13081198002146</v>
      </c>
      <c r="DL52" s="38">
        <f t="shared" si="443"/>
        <v>237.53770798940383</v>
      </c>
      <c r="DM52" s="38">
        <f t="shared" si="443"/>
        <v>237.97452109992264</v>
      </c>
      <c r="DN52" s="38">
        <f t="shared" si="443"/>
        <v>238.82127249054406</v>
      </c>
      <c r="DO52" s="38">
        <f t="shared" si="443"/>
        <v>239.27343940261039</v>
      </c>
      <c r="DP52" s="38">
        <f t="shared" si="443"/>
        <v>241.12395123032528</v>
      </c>
      <c r="DQ52" s="38">
        <f t="shared" si="443"/>
        <v>239.67947458386581</v>
      </c>
      <c r="DR52" s="38">
        <f t="shared" si="443"/>
        <v>239.77591135955228</v>
      </c>
      <c r="DS52" s="38">
        <f t="shared" si="443"/>
        <v>241.62684053956713</v>
      </c>
      <c r="DT52" s="82">
        <f t="shared" si="401"/>
        <v>196.84891159256239</v>
      </c>
      <c r="DU52" s="82">
        <f t="shared" si="401"/>
        <v>197.81741216133136</v>
      </c>
      <c r="DV52" s="82">
        <f t="shared" si="401"/>
        <v>197.78520275635051</v>
      </c>
      <c r="DW52" s="82">
        <f t="shared" si="401"/>
        <v>197.4650256860875</v>
      </c>
      <c r="DX52" s="82">
        <f t="shared" si="401"/>
        <v>197.58090576964497</v>
      </c>
      <c r="DY52" s="82">
        <f t="shared" si="401"/>
        <v>197.69076282184224</v>
      </c>
      <c r="DZ52" s="82">
        <f t="shared" si="401"/>
        <v>197.55548541938495</v>
      </c>
      <c r="EA52" s="82">
        <f t="shared" si="402"/>
        <v>197.48752473314988</v>
      </c>
      <c r="EB52" s="82">
        <f t="shared" si="403"/>
        <v>197.48752473314988</v>
      </c>
      <c r="EC52" s="82">
        <f t="shared" si="403"/>
        <v>198.00596864041555</v>
      </c>
      <c r="ED52" s="82">
        <f t="shared" si="403"/>
        <v>198.3897240139616</v>
      </c>
      <c r="EE52" s="82">
        <f t="shared" si="403"/>
        <v>199.03453680342997</v>
      </c>
      <c r="EF52" s="82">
        <f t="shared" ref="EF52:EQ52" si="444">+EF16*$B52</f>
        <v>199.38378322374513</v>
      </c>
      <c r="EG52" s="82">
        <f t="shared" si="444"/>
        <v>198.98842276358727</v>
      </c>
      <c r="EH52" s="82">
        <f t="shared" si="444"/>
        <v>199.00575314239336</v>
      </c>
      <c r="EI52" s="82">
        <f t="shared" si="444"/>
        <v>199.37619622542806</v>
      </c>
      <c r="EJ52" s="82">
        <f t="shared" si="444"/>
        <v>200.17762392717796</v>
      </c>
      <c r="EK52" s="82">
        <f t="shared" si="444"/>
        <v>200.23025158364496</v>
      </c>
      <c r="EL52" s="82">
        <f t="shared" si="444"/>
        <v>200.46443501262874</v>
      </c>
      <c r="EM52" s="82">
        <f t="shared" si="444"/>
        <v>201.33120485104897</v>
      </c>
      <c r="EN52" s="82">
        <f t="shared" si="444"/>
        <v>200.83080203171514</v>
      </c>
      <c r="EO52" s="82">
        <f t="shared" si="444"/>
        <v>202.25676949357671</v>
      </c>
      <c r="EP52" s="82">
        <f t="shared" si="444"/>
        <v>202.02422649198627</v>
      </c>
      <c r="EQ52" s="82">
        <f t="shared" si="444"/>
        <v>200.55859669115995</v>
      </c>
      <c r="ER52" s="82">
        <f t="shared" ref="ER52:FC52" si="445">+ER16*$B52</f>
        <v>200.96033874294554</v>
      </c>
      <c r="ES52" s="82">
        <f t="shared" si="445"/>
        <v>201.4594104622949</v>
      </c>
      <c r="ET52" s="82">
        <f t="shared" si="445"/>
        <v>201.3783937866271</v>
      </c>
      <c r="EU52" s="82">
        <f t="shared" si="445"/>
        <v>202.136007657482</v>
      </c>
      <c r="EV52" s="82">
        <f t="shared" si="445"/>
        <v>203.17803626716241</v>
      </c>
      <c r="EW52" s="82">
        <f t="shared" si="445"/>
        <v>203.46810779035712</v>
      </c>
      <c r="EX52" s="82">
        <f t="shared" si="445"/>
        <v>202.62892340984439</v>
      </c>
      <c r="EY52" s="82">
        <f t="shared" si="445"/>
        <v>202.17845124154195</v>
      </c>
      <c r="EZ52" s="82">
        <f t="shared" si="445"/>
        <v>201.41922010364053</v>
      </c>
      <c r="FA52" s="82">
        <f t="shared" si="445"/>
        <v>202.18511474878864</v>
      </c>
      <c r="FB52" s="82">
        <f t="shared" si="445"/>
        <v>201.94665188191692</v>
      </c>
      <c r="FC52" s="82">
        <f t="shared" si="445"/>
        <v>202.56512434622343</v>
      </c>
      <c r="FD52" s="82">
        <f t="shared" ref="FD52:FO52" si="446">+FD16*$B52</f>
        <v>203.30990124151077</v>
      </c>
      <c r="FE52" s="82">
        <f t="shared" si="446"/>
        <v>203.89508412731874</v>
      </c>
      <c r="FF52" s="82">
        <f t="shared" si="446"/>
        <v>203.70731323033075</v>
      </c>
      <c r="FG52" s="82">
        <f t="shared" si="446"/>
        <v>204.05056533354954</v>
      </c>
      <c r="FH52" s="82">
        <f t="shared" si="446"/>
        <v>0</v>
      </c>
      <c r="FI52" s="82">
        <f t="shared" si="446"/>
        <v>0</v>
      </c>
      <c r="FJ52" s="82">
        <f t="shared" si="446"/>
        <v>0</v>
      </c>
      <c r="FK52" s="82">
        <f t="shared" si="446"/>
        <v>0</v>
      </c>
      <c r="FL52" s="82">
        <f t="shared" si="446"/>
        <v>0</v>
      </c>
      <c r="FM52" s="82">
        <f t="shared" si="446"/>
        <v>0</v>
      </c>
      <c r="FN52" s="82">
        <f t="shared" si="446"/>
        <v>0</v>
      </c>
      <c r="FO52" s="82">
        <f t="shared" si="446"/>
        <v>0</v>
      </c>
    </row>
    <row r="53" spans="1:171" ht="16.5" x14ac:dyDescent="0.2">
      <c r="A53" s="34">
        <f t="shared" si="385"/>
        <v>0.20449725216563391</v>
      </c>
      <c r="B53" s="96">
        <f t="shared" si="395"/>
        <v>0.10336486956340893</v>
      </c>
      <c r="C53" s="22" t="s">
        <v>14</v>
      </c>
      <c r="D53" s="38">
        <f t="shared" ref="D53:AI53" si="447">+D17*$A53</f>
        <v>14.803508105739112</v>
      </c>
      <c r="E53" s="38">
        <f t="shared" si="447"/>
        <v>15.149901290019812</v>
      </c>
      <c r="F53" s="38">
        <f t="shared" si="447"/>
        <v>15.361004953237311</v>
      </c>
      <c r="G53" s="38">
        <f t="shared" si="447"/>
        <v>15.469235177642261</v>
      </c>
      <c r="H53" s="38">
        <f t="shared" si="447"/>
        <v>15.699002521787968</v>
      </c>
      <c r="I53" s="38">
        <f t="shared" si="447"/>
        <v>15.781745581400099</v>
      </c>
      <c r="J53" s="38">
        <f t="shared" si="447"/>
        <v>15.810190580901976</v>
      </c>
      <c r="K53" s="38">
        <f t="shared" si="447"/>
        <v>15.861353086818331</v>
      </c>
      <c r="L53" s="38">
        <f t="shared" si="447"/>
        <v>15.934043547885901</v>
      </c>
      <c r="M53" s="38">
        <f t="shared" si="447"/>
        <v>15.954178449385831</v>
      </c>
      <c r="N53" s="38">
        <f t="shared" si="447"/>
        <v>15.939859477901617</v>
      </c>
      <c r="O53" s="38">
        <f t="shared" si="447"/>
        <v>16.050924957897411</v>
      </c>
      <c r="P53" s="38">
        <f t="shared" si="447"/>
        <v>16.135555249669697</v>
      </c>
      <c r="Q53" s="38">
        <f t="shared" si="447"/>
        <v>16.108277255767128</v>
      </c>
      <c r="R53" s="38">
        <f t="shared" si="447"/>
        <v>16.071734327941169</v>
      </c>
      <c r="S53" s="38">
        <f t="shared" si="447"/>
        <v>16.029743665857101</v>
      </c>
      <c r="T53" s="38">
        <f t="shared" si="447"/>
        <v>15.932321798748388</v>
      </c>
      <c r="U53" s="38">
        <f t="shared" si="447"/>
        <v>15.937456718695399</v>
      </c>
      <c r="V53" s="38">
        <f t="shared" si="447"/>
        <v>15.939179367578213</v>
      </c>
      <c r="W53" s="38">
        <f t="shared" si="447"/>
        <v>15.978407315314005</v>
      </c>
      <c r="X53" s="38">
        <f t="shared" si="447"/>
        <v>15.960686558087556</v>
      </c>
      <c r="Y53" s="38">
        <f t="shared" si="447"/>
        <v>15.95672922917278</v>
      </c>
      <c r="Z53" s="38">
        <f t="shared" si="447"/>
        <v>15.956469961423752</v>
      </c>
      <c r="AA53" s="38">
        <f t="shared" si="447"/>
        <v>15.962579403592057</v>
      </c>
      <c r="AB53" s="38">
        <f t="shared" si="447"/>
        <v>15.986356864555869</v>
      </c>
      <c r="AC53" s="38">
        <f t="shared" si="447"/>
        <v>16.029671329219948</v>
      </c>
      <c r="AD53" s="38">
        <f t="shared" si="447"/>
        <v>16.054657914136307</v>
      </c>
      <c r="AE53" s="38">
        <f t="shared" si="447"/>
        <v>16.067750521763934</v>
      </c>
      <c r="AF53" s="38">
        <f t="shared" si="447"/>
        <v>16.048647189127234</v>
      </c>
      <c r="AG53" s="38">
        <f t="shared" si="447"/>
        <v>16.020522704580394</v>
      </c>
      <c r="AH53" s="38">
        <f t="shared" si="447"/>
        <v>16.067821972276871</v>
      </c>
      <c r="AI53" s="38">
        <f t="shared" si="447"/>
        <v>16.142919228623096</v>
      </c>
      <c r="AJ53" s="38">
        <f t="shared" ref="AJ53:BO53" si="448">+AJ17*$A53</f>
        <v>16.195689819267791</v>
      </c>
      <c r="AK53" s="38">
        <f t="shared" si="448"/>
        <v>16.216446902789521</v>
      </c>
      <c r="AL53" s="38">
        <f t="shared" si="448"/>
        <v>16.303166287318852</v>
      </c>
      <c r="AM53" s="38">
        <f t="shared" si="448"/>
        <v>16.549183829530762</v>
      </c>
      <c r="AN53" s="38">
        <f t="shared" si="448"/>
        <v>16.778206654617609</v>
      </c>
      <c r="AO53" s="38">
        <f t="shared" si="448"/>
        <v>16.956686350277799</v>
      </c>
      <c r="AP53" s="38">
        <f t="shared" si="448"/>
        <v>17.145832415968332</v>
      </c>
      <c r="AQ53" s="38">
        <f t="shared" si="448"/>
        <v>17.186889048036807</v>
      </c>
      <c r="AR53" s="38">
        <f t="shared" si="448"/>
        <v>17.174907402425216</v>
      </c>
      <c r="AS53" s="38">
        <f t="shared" si="448"/>
        <v>17.158094111207237</v>
      </c>
      <c r="AT53" s="38">
        <f t="shared" si="448"/>
        <v>17.225066923158845</v>
      </c>
      <c r="AU53" s="38">
        <f t="shared" si="448"/>
        <v>17.317338284938629</v>
      </c>
      <c r="AV53" s="38">
        <f t="shared" si="448"/>
        <v>17.330692324100077</v>
      </c>
      <c r="AW53" s="38">
        <f t="shared" si="448"/>
        <v>17.355796311865682</v>
      </c>
      <c r="AX53" s="38">
        <f t="shared" si="448"/>
        <v>17.368128094123218</v>
      </c>
      <c r="AY53" s="38">
        <f t="shared" si="448"/>
        <v>17.41856734409853</v>
      </c>
      <c r="AZ53" s="38">
        <f t="shared" si="448"/>
        <v>17.407550389522719</v>
      </c>
      <c r="BA53" s="38">
        <f t="shared" si="448"/>
        <v>17.458999546478342</v>
      </c>
      <c r="BB53" s="38">
        <f t="shared" si="448"/>
        <v>17.532928163165867</v>
      </c>
      <c r="BC53" s="38">
        <f t="shared" si="448"/>
        <v>17.52442196612229</v>
      </c>
      <c r="BD53" s="38">
        <f t="shared" si="448"/>
        <v>17.579083053770162</v>
      </c>
      <c r="BE53" s="38">
        <f t="shared" si="448"/>
        <v>17.603375201586587</v>
      </c>
      <c r="BF53" s="38">
        <f t="shared" si="448"/>
        <v>17.624703611257196</v>
      </c>
      <c r="BG53" s="38">
        <f t="shared" si="448"/>
        <v>17.621771161639856</v>
      </c>
      <c r="BH53" s="38">
        <f t="shared" si="448"/>
        <v>17.60284943222964</v>
      </c>
      <c r="BI53" s="38">
        <f t="shared" si="448"/>
        <v>17.63609093240343</v>
      </c>
      <c r="BJ53" s="38">
        <f t="shared" si="448"/>
        <v>17.650743063917709</v>
      </c>
      <c r="BK53" s="38">
        <f t="shared" si="448"/>
        <v>17.683279508394829</v>
      </c>
      <c r="BL53" s="38">
        <f t="shared" si="448"/>
        <v>17.682686627875317</v>
      </c>
      <c r="BM53" s="38">
        <f t="shared" si="448"/>
        <v>17.721207882842567</v>
      </c>
      <c r="BN53" s="38">
        <f t="shared" si="448"/>
        <v>17.783950649051889</v>
      </c>
      <c r="BO53" s="38">
        <f t="shared" si="448"/>
        <v>17.769743075885515</v>
      </c>
      <c r="BP53" s="38">
        <f t="shared" ref="BP53:CU53" si="449">+BP17*$A53</f>
        <v>17.928741458294656</v>
      </c>
      <c r="BQ53" s="38">
        <f t="shared" si="449"/>
        <v>17.907877343492864</v>
      </c>
      <c r="BR53" s="38">
        <f t="shared" si="449"/>
        <v>17.977618900612214</v>
      </c>
      <c r="BS53" s="38">
        <f t="shared" si="449"/>
        <v>18.031025422365271</v>
      </c>
      <c r="BT53" s="38">
        <f t="shared" si="449"/>
        <v>18.149308667708286</v>
      </c>
      <c r="BU53" s="38">
        <f t="shared" si="449"/>
        <v>18.185143359916999</v>
      </c>
      <c r="BV53" s="38">
        <f t="shared" si="449"/>
        <v>18.192628603114219</v>
      </c>
      <c r="BW53" s="38">
        <f t="shared" si="449"/>
        <v>18.284503730675738</v>
      </c>
      <c r="BX53" s="38">
        <f t="shared" si="449"/>
        <v>18.22153513470337</v>
      </c>
      <c r="BY53" s="38">
        <f t="shared" si="449"/>
        <v>18.253827034384319</v>
      </c>
      <c r="BZ53" s="38">
        <f t="shared" si="449"/>
        <v>18.473665901565745</v>
      </c>
      <c r="CA53" s="38">
        <f t="shared" si="449"/>
        <v>18.689512074415401</v>
      </c>
      <c r="CB53" s="38">
        <f t="shared" si="449"/>
        <v>18.74251891292587</v>
      </c>
      <c r="CC53" s="38">
        <f t="shared" si="449"/>
        <v>18.802027826363858</v>
      </c>
      <c r="CD53" s="38">
        <f t="shared" si="449"/>
        <v>18.813605050796284</v>
      </c>
      <c r="CE53" s="38">
        <f t="shared" si="449"/>
        <v>18.850910064230465</v>
      </c>
      <c r="CF53" s="38">
        <f t="shared" si="449"/>
        <v>18.834397849159217</v>
      </c>
      <c r="CG53" s="38">
        <f t="shared" si="449"/>
        <v>19.067673583382419</v>
      </c>
      <c r="CH53" s="38">
        <f t="shared" si="449"/>
        <v>19.120363300570112</v>
      </c>
      <c r="CI53" s="38">
        <f t="shared" si="449"/>
        <v>19.299909731697156</v>
      </c>
      <c r="CJ53" s="38">
        <f t="shared" si="449"/>
        <v>19.309327536562154</v>
      </c>
      <c r="CK53" s="38">
        <f t="shared" si="449"/>
        <v>19.404183888038808</v>
      </c>
      <c r="CL53" s="38">
        <f t="shared" si="449"/>
        <v>19.441522415137289</v>
      </c>
      <c r="CM53" s="38">
        <f t="shared" si="449"/>
        <v>19.390386974788846</v>
      </c>
      <c r="CN53" s="38">
        <f t="shared" si="449"/>
        <v>19.459725081099762</v>
      </c>
      <c r="CO53" s="38">
        <f t="shared" si="449"/>
        <v>19.491471770382514</v>
      </c>
      <c r="CP53" s="38">
        <f t="shared" si="449"/>
        <v>19.592140558758238</v>
      </c>
      <c r="CQ53" s="38">
        <f t="shared" si="449"/>
        <v>19.608606070507467</v>
      </c>
      <c r="CR53" s="38">
        <f t="shared" si="449"/>
        <v>19.607151237054968</v>
      </c>
      <c r="CS53" s="38">
        <f t="shared" si="449"/>
        <v>19.590132755721267</v>
      </c>
      <c r="CT53" s="38">
        <f t="shared" si="449"/>
        <v>19.673761957898339</v>
      </c>
      <c r="CU53" s="38">
        <f t="shared" si="449"/>
        <v>19.878783260720752</v>
      </c>
      <c r="CV53" s="38">
        <f t="shared" ref="CV53:DG53" si="450">+CV17*$A53</f>
        <v>19.854459050719129</v>
      </c>
      <c r="CW53" s="38">
        <f t="shared" si="450"/>
        <v>19.868873125107811</v>
      </c>
      <c r="CX53" s="38">
        <f t="shared" si="450"/>
        <v>19.982316631434507</v>
      </c>
      <c r="CY53" s="38">
        <f t="shared" si="450"/>
        <v>20.035798057388977</v>
      </c>
      <c r="CZ53" s="38">
        <f t="shared" si="450"/>
        <v>20.084742808852056</v>
      </c>
      <c r="DA53" s="38">
        <f t="shared" si="450"/>
        <v>20.024908285985223</v>
      </c>
      <c r="DB53" s="38">
        <f t="shared" si="450"/>
        <v>20.014650767119239</v>
      </c>
      <c r="DC53" s="38">
        <f t="shared" si="450"/>
        <v>19.985589697220554</v>
      </c>
      <c r="DD53" s="38">
        <f t="shared" si="450"/>
        <v>19.960376694680178</v>
      </c>
      <c r="DE53" s="38">
        <f t="shared" si="450"/>
        <v>20.039700054745502</v>
      </c>
      <c r="DF53" s="38">
        <f t="shared" si="450"/>
        <v>20.062680770790323</v>
      </c>
      <c r="DG53" s="38">
        <f t="shared" si="450"/>
        <v>20.167435456293209</v>
      </c>
      <c r="DH53" s="38">
        <f t="shared" ref="DH53:DS53" si="451">+DH17*$A53</f>
        <v>20.202720541639593</v>
      </c>
      <c r="DI53" s="38">
        <f t="shared" si="451"/>
        <v>20.163126385142558</v>
      </c>
      <c r="DJ53" s="38">
        <f t="shared" si="451"/>
        <v>20.157253483242023</v>
      </c>
      <c r="DK53" s="38">
        <f t="shared" si="451"/>
        <v>20.158439722752806</v>
      </c>
      <c r="DL53" s="38">
        <f t="shared" si="451"/>
        <v>20.247577295639683</v>
      </c>
      <c r="DM53" s="38">
        <f t="shared" si="451"/>
        <v>20.298391621147911</v>
      </c>
      <c r="DN53" s="38">
        <f t="shared" si="451"/>
        <v>20.243392896622478</v>
      </c>
      <c r="DO53" s="38">
        <f t="shared" si="451"/>
        <v>20.301461942290768</v>
      </c>
      <c r="DP53" s="38">
        <f t="shared" si="451"/>
        <v>20.318651730199431</v>
      </c>
      <c r="DQ53" s="38">
        <f t="shared" si="451"/>
        <v>20.338919974852882</v>
      </c>
      <c r="DR53" s="38">
        <f t="shared" si="451"/>
        <v>20.34107532913081</v>
      </c>
      <c r="DS53" s="38">
        <f t="shared" si="451"/>
        <v>20.537961991047986</v>
      </c>
      <c r="DT53" s="82">
        <f t="shared" si="401"/>
        <v>10.377204722611777</v>
      </c>
      <c r="DU53" s="82">
        <f t="shared" si="401"/>
        <v>10.362056791074789</v>
      </c>
      <c r="DV53" s="82">
        <f t="shared" si="401"/>
        <v>10.377537428823185</v>
      </c>
      <c r="DW53" s="82">
        <f t="shared" si="401"/>
        <v>10.390306740095339</v>
      </c>
      <c r="DX53" s="82">
        <f t="shared" si="401"/>
        <v>10.385169136135175</v>
      </c>
      <c r="DY53" s="82">
        <f t="shared" si="401"/>
        <v>10.402657264629248</v>
      </c>
      <c r="DZ53" s="82">
        <f t="shared" si="401"/>
        <v>10.39165678554542</v>
      </c>
      <c r="EA53" s="82">
        <f t="shared" si="402"/>
        <v>10.410345683965856</v>
      </c>
      <c r="EB53" s="82">
        <f t="shared" si="403"/>
        <v>10.410345683965856</v>
      </c>
      <c r="EC53" s="82">
        <f t="shared" si="403"/>
        <v>10.389852055781875</v>
      </c>
      <c r="ED53" s="82">
        <f t="shared" si="403"/>
        <v>10.394777732569205</v>
      </c>
      <c r="EE53" s="82">
        <f t="shared" si="403"/>
        <v>10.437603784526395</v>
      </c>
      <c r="EF53" s="82">
        <f t="shared" ref="EF53:EQ53" si="452">+EF17*$B53</f>
        <v>10.437937982882048</v>
      </c>
      <c r="EG53" s="82">
        <f t="shared" si="452"/>
        <v>10.456212751461701</v>
      </c>
      <c r="EH53" s="82">
        <f t="shared" si="452"/>
        <v>10.4545450705119</v>
      </c>
      <c r="EI53" s="82">
        <f t="shared" si="452"/>
        <v>10.483317835465471</v>
      </c>
      <c r="EJ53" s="82">
        <f t="shared" si="452"/>
        <v>10.493029134892796</v>
      </c>
      <c r="EK53" s="82">
        <f t="shared" si="452"/>
        <v>10.519748492843339</v>
      </c>
      <c r="EL53" s="82">
        <f t="shared" si="452"/>
        <v>10.498455966296159</v>
      </c>
      <c r="EM53" s="82">
        <f t="shared" si="452"/>
        <v>10.507213379552768</v>
      </c>
      <c r="EN53" s="82">
        <f t="shared" si="452"/>
        <v>10.468559349308924</v>
      </c>
      <c r="EO53" s="82">
        <f t="shared" si="452"/>
        <v>10.502224421210807</v>
      </c>
      <c r="EP53" s="82">
        <f t="shared" si="452"/>
        <v>10.626070879803768</v>
      </c>
      <c r="EQ53" s="82">
        <f t="shared" si="452"/>
        <v>10.561143899311679</v>
      </c>
      <c r="ER53" s="82">
        <f t="shared" ref="ER53:FC53" si="453">+ER17*$B53</f>
        <v>10.471419602741078</v>
      </c>
      <c r="ES53" s="82">
        <f t="shared" si="453"/>
        <v>10.486619308541394</v>
      </c>
      <c r="ET53" s="82">
        <f t="shared" si="453"/>
        <v>10.497501083305648</v>
      </c>
      <c r="EU53" s="82">
        <f t="shared" si="453"/>
        <v>10.532180392559509</v>
      </c>
      <c r="EV53" s="82">
        <f t="shared" si="453"/>
        <v>10.543688281611857</v>
      </c>
      <c r="EW53" s="82">
        <f t="shared" si="453"/>
        <v>10.540267652367167</v>
      </c>
      <c r="EX53" s="82">
        <f t="shared" si="453"/>
        <v>10.537586323823989</v>
      </c>
      <c r="EY53" s="82">
        <f t="shared" si="453"/>
        <v>10.526085886696526</v>
      </c>
      <c r="EZ53" s="82">
        <f t="shared" si="453"/>
        <v>10.505301110198635</v>
      </c>
      <c r="FA53" s="82">
        <f t="shared" si="453"/>
        <v>10.509111137657577</v>
      </c>
      <c r="FB53" s="82">
        <f t="shared" si="453"/>
        <v>10.521383084734468</v>
      </c>
      <c r="FC53" s="82">
        <f t="shared" si="453"/>
        <v>10.530902735718918</v>
      </c>
      <c r="FD53" s="82">
        <f t="shared" ref="FD53:FO53" si="454">+FD17*$B53</f>
        <v>10.526484203448794</v>
      </c>
      <c r="FE53" s="82">
        <f t="shared" si="454"/>
        <v>10.552536353063601</v>
      </c>
      <c r="FF53" s="82">
        <f t="shared" si="454"/>
        <v>10.579730069176687</v>
      </c>
      <c r="FG53" s="82">
        <f t="shared" si="454"/>
        <v>10.62388611115313</v>
      </c>
      <c r="FH53" s="82">
        <f t="shared" si="454"/>
        <v>0</v>
      </c>
      <c r="FI53" s="82">
        <f t="shared" si="454"/>
        <v>0</v>
      </c>
      <c r="FJ53" s="82">
        <f t="shared" si="454"/>
        <v>0</v>
      </c>
      <c r="FK53" s="82">
        <f t="shared" si="454"/>
        <v>0</v>
      </c>
      <c r="FL53" s="82">
        <f t="shared" si="454"/>
        <v>0</v>
      </c>
      <c r="FM53" s="82">
        <f t="shared" si="454"/>
        <v>0</v>
      </c>
      <c r="FN53" s="82">
        <f t="shared" si="454"/>
        <v>0</v>
      </c>
      <c r="FO53" s="82">
        <f t="shared" si="454"/>
        <v>0</v>
      </c>
    </row>
    <row r="54" spans="1:171" ht="16.5" x14ac:dyDescent="0.2">
      <c r="A54" s="34">
        <f t="shared" si="385"/>
        <v>4.2929455245713836E-2</v>
      </c>
      <c r="B54" s="96">
        <f t="shared" si="395"/>
        <v>6.5925695317360436E-2</v>
      </c>
      <c r="C54" s="22" t="s">
        <v>15</v>
      </c>
      <c r="D54" s="38">
        <f t="shared" ref="D54:AI54" si="455">+D18*$A54</f>
        <v>3.2003819544698895</v>
      </c>
      <c r="E54" s="38">
        <f t="shared" si="455"/>
        <v>3.2401055639679863</v>
      </c>
      <c r="F54" s="38">
        <f t="shared" si="455"/>
        <v>3.3508781001225696</v>
      </c>
      <c r="G54" s="38">
        <f t="shared" si="455"/>
        <v>3.4092352644745127</v>
      </c>
      <c r="H54" s="38">
        <f t="shared" si="455"/>
        <v>3.4612050956613296</v>
      </c>
      <c r="I54" s="38">
        <f t="shared" si="455"/>
        <v>3.4940333375645274</v>
      </c>
      <c r="J54" s="38">
        <f t="shared" si="455"/>
        <v>3.5083005540063774</v>
      </c>
      <c r="K54" s="38">
        <f t="shared" si="455"/>
        <v>3.5332047884167253</v>
      </c>
      <c r="L54" s="38">
        <f t="shared" si="455"/>
        <v>3.6183567154061893</v>
      </c>
      <c r="M54" s="38">
        <f t="shared" si="455"/>
        <v>3.6350855927070329</v>
      </c>
      <c r="N54" s="38">
        <f t="shared" si="455"/>
        <v>3.6307642883417217</v>
      </c>
      <c r="O54" s="38">
        <f t="shared" si="455"/>
        <v>3.6101098411233976</v>
      </c>
      <c r="P54" s="38">
        <f t="shared" si="455"/>
        <v>3.5535078512687779</v>
      </c>
      <c r="Q54" s="38">
        <f t="shared" si="455"/>
        <v>3.5081440831079722</v>
      </c>
      <c r="R54" s="38">
        <f t="shared" si="455"/>
        <v>3.5074168747588419</v>
      </c>
      <c r="S54" s="38">
        <f t="shared" si="455"/>
        <v>3.5017344908209793</v>
      </c>
      <c r="T54" s="38">
        <f t="shared" si="455"/>
        <v>3.4890758192796816</v>
      </c>
      <c r="U54" s="38">
        <f t="shared" si="455"/>
        <v>3.4579669842408096</v>
      </c>
      <c r="V54" s="38">
        <f t="shared" si="455"/>
        <v>3.4505101194472898</v>
      </c>
      <c r="W54" s="38">
        <f t="shared" si="455"/>
        <v>3.4447976229400532</v>
      </c>
      <c r="X54" s="38">
        <f t="shared" si="455"/>
        <v>3.4333777379621675</v>
      </c>
      <c r="Y54" s="38">
        <f t="shared" si="455"/>
        <v>3.4265608938840288</v>
      </c>
      <c r="Z54" s="38">
        <f t="shared" si="455"/>
        <v>3.4503414102065979</v>
      </c>
      <c r="AA54" s="38">
        <f t="shared" si="455"/>
        <v>3.4563176495716181</v>
      </c>
      <c r="AB54" s="38">
        <f t="shared" si="455"/>
        <v>3.4589460242049541</v>
      </c>
      <c r="AC54" s="38">
        <f t="shared" si="455"/>
        <v>3.461422968939051</v>
      </c>
      <c r="AD54" s="38">
        <f t="shared" si="455"/>
        <v>3.4771724000763937</v>
      </c>
      <c r="AE54" s="38">
        <f t="shared" si="455"/>
        <v>3.4805114464833151</v>
      </c>
      <c r="AF54" s="38">
        <f t="shared" si="455"/>
        <v>3.4834877613945827</v>
      </c>
      <c r="AG54" s="38">
        <f t="shared" si="455"/>
        <v>3.4849484019255299</v>
      </c>
      <c r="AH54" s="38">
        <f t="shared" si="455"/>
        <v>3.4712697958566943</v>
      </c>
      <c r="AI54" s="38">
        <f t="shared" si="455"/>
        <v>3.4666620884106174</v>
      </c>
      <c r="AJ54" s="38">
        <f t="shared" ref="AJ54:BO54" si="456">+AJ18*$A54</f>
        <v>3.4864815287663364</v>
      </c>
      <c r="AK54" s="38">
        <f t="shared" si="456"/>
        <v>3.5149602008640035</v>
      </c>
      <c r="AL54" s="38">
        <f t="shared" si="456"/>
        <v>3.5434704434181006</v>
      </c>
      <c r="AM54" s="38">
        <f t="shared" si="456"/>
        <v>3.6627547690929982</v>
      </c>
      <c r="AN54" s="38">
        <f t="shared" si="456"/>
        <v>3.6629795556710318</v>
      </c>
      <c r="AO54" s="38">
        <f t="shared" si="456"/>
        <v>3.7388352597014394</v>
      </c>
      <c r="AP54" s="38">
        <f t="shared" si="456"/>
        <v>3.8448006178362908</v>
      </c>
      <c r="AQ54" s="38">
        <f t="shared" si="456"/>
        <v>3.9301531422295843</v>
      </c>
      <c r="AR54" s="38">
        <f t="shared" si="456"/>
        <v>3.9494380766175921</v>
      </c>
      <c r="AS54" s="38">
        <f t="shared" si="456"/>
        <v>3.9465622544387657</v>
      </c>
      <c r="AT54" s="38">
        <f t="shared" si="456"/>
        <v>3.9618478197579545</v>
      </c>
      <c r="AU54" s="38">
        <f t="shared" si="456"/>
        <v>3.9807621783938441</v>
      </c>
      <c r="AV54" s="38">
        <f t="shared" si="456"/>
        <v>3.9770622154621194</v>
      </c>
      <c r="AW54" s="38">
        <f t="shared" si="456"/>
        <v>3.9710185134562961</v>
      </c>
      <c r="AX54" s="38">
        <f t="shared" si="456"/>
        <v>3.9885603167207533</v>
      </c>
      <c r="AY54" s="38">
        <f t="shared" si="456"/>
        <v>4.0107829462686926</v>
      </c>
      <c r="AZ54" s="38">
        <f t="shared" si="456"/>
        <v>4.0213551515911172</v>
      </c>
      <c r="BA54" s="38">
        <f t="shared" si="456"/>
        <v>4.0484117873152137</v>
      </c>
      <c r="BB54" s="38">
        <f t="shared" si="456"/>
        <v>4.114428042426753</v>
      </c>
      <c r="BC54" s="38">
        <f t="shared" si="456"/>
        <v>4.1376212471340263</v>
      </c>
      <c r="BD54" s="38">
        <f t="shared" si="456"/>
        <v>4.1080660980833681</v>
      </c>
      <c r="BE54" s="38">
        <f t="shared" si="456"/>
        <v>4.0842835379280373</v>
      </c>
      <c r="BF54" s="38">
        <f t="shared" si="456"/>
        <v>4.0720116106414803</v>
      </c>
      <c r="BG54" s="38">
        <f t="shared" si="456"/>
        <v>4.0432041447848697</v>
      </c>
      <c r="BH54" s="38">
        <f t="shared" si="456"/>
        <v>4.039901444432469</v>
      </c>
      <c r="BI54" s="38">
        <f t="shared" si="456"/>
        <v>4.043196353497426</v>
      </c>
      <c r="BJ54" s="38">
        <f t="shared" si="456"/>
        <v>4.0542450807693866</v>
      </c>
      <c r="BK54" s="38">
        <f t="shared" si="456"/>
        <v>4.0901939188080503</v>
      </c>
      <c r="BL54" s="38">
        <f t="shared" si="456"/>
        <v>4.0873693284285748</v>
      </c>
      <c r="BM54" s="38">
        <f t="shared" si="456"/>
        <v>4.1409784295507297</v>
      </c>
      <c r="BN54" s="38">
        <f t="shared" si="456"/>
        <v>4.1688805086443468</v>
      </c>
      <c r="BO54" s="38">
        <f t="shared" si="456"/>
        <v>4.1626520157305809</v>
      </c>
      <c r="BP54" s="38">
        <f t="shared" ref="BP54:CU54" si="457">+BP18*$A54</f>
        <v>4.1473213600743808</v>
      </c>
      <c r="BQ54" s="38">
        <f t="shared" si="457"/>
        <v>4.1394415875247423</v>
      </c>
      <c r="BR54" s="38">
        <f t="shared" si="457"/>
        <v>4.142010276941912</v>
      </c>
      <c r="BS54" s="38">
        <f t="shared" si="457"/>
        <v>4.1226193289974402</v>
      </c>
      <c r="BT54" s="38">
        <f t="shared" si="457"/>
        <v>4.0929371958515297</v>
      </c>
      <c r="BU54" s="38">
        <f t="shared" si="457"/>
        <v>4.0848856132062386</v>
      </c>
      <c r="BV54" s="38">
        <f t="shared" si="457"/>
        <v>4.1029548448625608</v>
      </c>
      <c r="BW54" s="38">
        <f t="shared" si="457"/>
        <v>4.1694018644832127</v>
      </c>
      <c r="BX54" s="38">
        <f t="shared" si="457"/>
        <v>4.1435726284748062</v>
      </c>
      <c r="BY54" s="38">
        <f t="shared" si="457"/>
        <v>4.1812403731746741</v>
      </c>
      <c r="BZ54" s="38">
        <f t="shared" si="457"/>
        <v>4.1886991379658136</v>
      </c>
      <c r="CA54" s="38">
        <f t="shared" si="457"/>
        <v>4.2833083457609646</v>
      </c>
      <c r="CB54" s="38">
        <f t="shared" si="457"/>
        <v>4.2821037867821667</v>
      </c>
      <c r="CC54" s="38">
        <f t="shared" si="457"/>
        <v>4.2642988538497999</v>
      </c>
      <c r="CD54" s="38">
        <f t="shared" si="457"/>
        <v>4.2490360566088832</v>
      </c>
      <c r="CE54" s="38">
        <f t="shared" si="457"/>
        <v>4.2424618044853304</v>
      </c>
      <c r="CF54" s="38">
        <f t="shared" si="457"/>
        <v>4.2469274076305936</v>
      </c>
      <c r="CG54" s="38">
        <f t="shared" si="457"/>
        <v>4.2460311726310476</v>
      </c>
      <c r="CH54" s="38">
        <f t="shared" si="457"/>
        <v>4.244935839900096</v>
      </c>
      <c r="CI54" s="38">
        <f t="shared" si="457"/>
        <v>4.254037121326256</v>
      </c>
      <c r="CJ54" s="38">
        <f t="shared" si="457"/>
        <v>4.2546999900333375</v>
      </c>
      <c r="CK54" s="38">
        <f t="shared" si="457"/>
        <v>4.278124649250584</v>
      </c>
      <c r="CL54" s="38">
        <f t="shared" si="457"/>
        <v>4.2955478521652957</v>
      </c>
      <c r="CM54" s="38">
        <f t="shared" si="457"/>
        <v>4.2923189839722014</v>
      </c>
      <c r="CN54" s="38">
        <f t="shared" si="457"/>
        <v>4.2903247831049791</v>
      </c>
      <c r="CO54" s="38">
        <f t="shared" si="457"/>
        <v>4.2922830374439425</v>
      </c>
      <c r="CP54" s="38">
        <f t="shared" si="457"/>
        <v>4.2841984154156902</v>
      </c>
      <c r="CQ54" s="38">
        <f t="shared" si="457"/>
        <v>4.2807486714101</v>
      </c>
      <c r="CR54" s="38">
        <f t="shared" si="457"/>
        <v>4.2330724962862716</v>
      </c>
      <c r="CS54" s="38">
        <f t="shared" si="457"/>
        <v>4.2325153839705427</v>
      </c>
      <c r="CT54" s="38">
        <f t="shared" si="457"/>
        <v>4.231665909744696</v>
      </c>
      <c r="CU54" s="38">
        <f t="shared" si="457"/>
        <v>4.2310993345428818</v>
      </c>
      <c r="CV54" s="38">
        <f t="shared" ref="CV54:DG54" si="458">+CV18*$A54</f>
        <v>4.2274032031037869</v>
      </c>
      <c r="CW54" s="38">
        <f t="shared" si="458"/>
        <v>4.2256065382199433</v>
      </c>
      <c r="CX54" s="38">
        <f t="shared" si="458"/>
        <v>4.2270347817081273</v>
      </c>
      <c r="CY54" s="38">
        <f t="shared" si="458"/>
        <v>4.2241189925491573</v>
      </c>
      <c r="CZ54" s="38">
        <f t="shared" si="458"/>
        <v>4.2244120388913009</v>
      </c>
      <c r="DA54" s="38">
        <f t="shared" si="458"/>
        <v>4.2259831686436433</v>
      </c>
      <c r="DB54" s="38">
        <f t="shared" si="458"/>
        <v>4.2541350065746064</v>
      </c>
      <c r="DC54" s="38">
        <f t="shared" si="458"/>
        <v>4.2668557609040745</v>
      </c>
      <c r="DD54" s="38">
        <f t="shared" si="458"/>
        <v>4.2624377328872249</v>
      </c>
      <c r="DE54" s="38">
        <f t="shared" si="458"/>
        <v>4.2767399009516467</v>
      </c>
      <c r="DF54" s="38">
        <f t="shared" si="458"/>
        <v>4.2683665728947826</v>
      </c>
      <c r="DG54" s="38">
        <f t="shared" si="458"/>
        <v>4.2660594587254383</v>
      </c>
      <c r="DH54" s="38">
        <f t="shared" ref="DH54:DS54" si="459">+DH18*$A54</f>
        <v>4.2759557810330975</v>
      </c>
      <c r="DI54" s="38">
        <f t="shared" si="459"/>
        <v>4.2683228359040051</v>
      </c>
      <c r="DJ54" s="38">
        <f t="shared" si="459"/>
        <v>4.2773987480164832</v>
      </c>
      <c r="DK54" s="38">
        <f t="shared" si="459"/>
        <v>4.2756559176510898</v>
      </c>
      <c r="DL54" s="38">
        <f t="shared" si="459"/>
        <v>4.2440410014103396</v>
      </c>
      <c r="DM54" s="38">
        <f t="shared" si="459"/>
        <v>4.2474403864816912</v>
      </c>
      <c r="DN54" s="38">
        <f t="shared" si="459"/>
        <v>4.2426546937819758</v>
      </c>
      <c r="DO54" s="38">
        <f t="shared" si="459"/>
        <v>4.2367258933710872</v>
      </c>
      <c r="DP54" s="38">
        <f t="shared" si="459"/>
        <v>4.212511132471036</v>
      </c>
      <c r="DQ54" s="38">
        <f t="shared" si="459"/>
        <v>4.197623445073055</v>
      </c>
      <c r="DR54" s="38">
        <f t="shared" si="459"/>
        <v>4.1933034570209173</v>
      </c>
      <c r="DS54" s="38">
        <f t="shared" si="459"/>
        <v>4.1882177928722317</v>
      </c>
      <c r="DT54" s="82">
        <f t="shared" si="401"/>
        <v>6.4103043390974639</v>
      </c>
      <c r="DU54" s="82">
        <f t="shared" si="401"/>
        <v>6.4494875365812891</v>
      </c>
      <c r="DV54" s="82">
        <f t="shared" si="401"/>
        <v>6.5247719892704179</v>
      </c>
      <c r="DW54" s="82">
        <f t="shared" si="401"/>
        <v>6.5190219146897723</v>
      </c>
      <c r="DX54" s="82">
        <f t="shared" si="401"/>
        <v>6.532722337512042</v>
      </c>
      <c r="DY54" s="82">
        <f t="shared" si="401"/>
        <v>6.5567991477405867</v>
      </c>
      <c r="DZ54" s="82">
        <f t="shared" si="401"/>
        <v>6.5639216927437296</v>
      </c>
      <c r="EA54" s="82">
        <f t="shared" si="402"/>
        <v>6.5898359908018405</v>
      </c>
      <c r="EB54" s="82">
        <f t="shared" si="403"/>
        <v>6.5898359908018405</v>
      </c>
      <c r="EC54" s="82">
        <f t="shared" si="403"/>
        <v>6.5485927342160899</v>
      </c>
      <c r="ED54" s="82">
        <f t="shared" si="403"/>
        <v>6.5824038518178911</v>
      </c>
      <c r="EE54" s="82">
        <f t="shared" si="403"/>
        <v>6.5830232365940891</v>
      </c>
      <c r="EF54" s="82">
        <f t="shared" ref="EF54:EQ54" si="460">+EF18*$B54</f>
        <v>6.5960489246130285</v>
      </c>
      <c r="EG54" s="82">
        <f t="shared" si="460"/>
        <v>6.6083824681644252</v>
      </c>
      <c r="EH54" s="82">
        <f t="shared" si="460"/>
        <v>6.623221968691519</v>
      </c>
      <c r="EI54" s="82">
        <f t="shared" si="460"/>
        <v>6.6367873961135526</v>
      </c>
      <c r="EJ54" s="82">
        <f t="shared" si="460"/>
        <v>6.6398882213915114</v>
      </c>
      <c r="EK54" s="82">
        <f t="shared" si="460"/>
        <v>6.6362741646809926</v>
      </c>
      <c r="EL54" s="82">
        <f t="shared" si="460"/>
        <v>6.6438452498206884</v>
      </c>
      <c r="EM54" s="82">
        <f t="shared" si="460"/>
        <v>6.6487916052960774</v>
      </c>
      <c r="EN54" s="82">
        <f t="shared" si="460"/>
        <v>6.645626861872298</v>
      </c>
      <c r="EO54" s="82">
        <f t="shared" si="460"/>
        <v>6.6428773703677457</v>
      </c>
      <c r="EP54" s="82">
        <f t="shared" si="460"/>
        <v>6.6875426174375692</v>
      </c>
      <c r="EQ54" s="82">
        <f t="shared" si="460"/>
        <v>6.6784005022514217</v>
      </c>
      <c r="ER54" s="82">
        <f t="shared" ref="ER54:FC54" si="461">+ER18*$B54</f>
        <v>6.6864187030382141</v>
      </c>
      <c r="ES54" s="82">
        <f t="shared" si="461"/>
        <v>6.6914681566561534</v>
      </c>
      <c r="ET54" s="82">
        <f t="shared" si="461"/>
        <v>6.7245178833255244</v>
      </c>
      <c r="EU54" s="82">
        <f t="shared" si="461"/>
        <v>6.8179116223684249</v>
      </c>
      <c r="EV54" s="82">
        <f t="shared" si="461"/>
        <v>6.8247464243833509</v>
      </c>
      <c r="EW54" s="82">
        <f t="shared" si="461"/>
        <v>6.8359273352674785</v>
      </c>
      <c r="EX54" s="82">
        <f t="shared" si="461"/>
        <v>6.8127668612583197</v>
      </c>
      <c r="EY54" s="82">
        <f t="shared" si="461"/>
        <v>6.7792787012240723</v>
      </c>
      <c r="EZ54" s="82">
        <f t="shared" si="461"/>
        <v>6.7895887406282256</v>
      </c>
      <c r="FA54" s="82">
        <f t="shared" si="461"/>
        <v>6.77522025462366</v>
      </c>
      <c r="FB54" s="82">
        <f t="shared" si="461"/>
        <v>6.7776241219419555</v>
      </c>
      <c r="FC54" s="82">
        <f t="shared" si="461"/>
        <v>6.7736681909646466</v>
      </c>
      <c r="FD54" s="82">
        <f t="shared" ref="FD54:FO54" si="462">+FD18*$B54</f>
        <v>6.8206469309748874</v>
      </c>
      <c r="FE54" s="82">
        <f t="shared" si="462"/>
        <v>6.8638059392837718</v>
      </c>
      <c r="FF54" s="82">
        <f t="shared" si="462"/>
        <v>6.923769206374339</v>
      </c>
      <c r="FG54" s="82">
        <f t="shared" si="462"/>
        <v>6.9397253950402886</v>
      </c>
      <c r="FH54" s="82">
        <f t="shared" si="462"/>
        <v>0</v>
      </c>
      <c r="FI54" s="82">
        <f t="shared" si="462"/>
        <v>0</v>
      </c>
      <c r="FJ54" s="82">
        <f t="shared" si="462"/>
        <v>0</v>
      </c>
      <c r="FK54" s="82">
        <f t="shared" si="462"/>
        <v>0</v>
      </c>
      <c r="FL54" s="82">
        <f t="shared" si="462"/>
        <v>0</v>
      </c>
      <c r="FM54" s="82">
        <f t="shared" si="462"/>
        <v>0</v>
      </c>
      <c r="FN54" s="82">
        <f t="shared" si="462"/>
        <v>0</v>
      </c>
      <c r="FO54" s="82">
        <f t="shared" si="462"/>
        <v>0</v>
      </c>
    </row>
    <row r="55" spans="1:171" ht="12.75" x14ac:dyDescent="0.2">
      <c r="A55" s="34"/>
      <c r="B55" s="34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</row>
    <row r="56" spans="1:171" ht="12.75" x14ac:dyDescent="0.2">
      <c r="A56" s="34"/>
      <c r="B56" s="34"/>
      <c r="C56" s="61" t="s">
        <v>23</v>
      </c>
      <c r="D56" s="38">
        <f>+D46+D49+D50+D51+D53+D54</f>
        <v>62.710072189917675</v>
      </c>
      <c r="E56" s="38">
        <f t="shared" ref="E56:BP56" si="463">+E46+E49+E50+E51+E53+E54</f>
        <v>63.990957297005949</v>
      </c>
      <c r="F56" s="38">
        <f t="shared" si="463"/>
        <v>64.969135323190272</v>
      </c>
      <c r="G56" s="38">
        <f t="shared" si="463"/>
        <v>65.401768686718029</v>
      </c>
      <c r="H56" s="38">
        <f t="shared" si="463"/>
        <v>66.701568138851869</v>
      </c>
      <c r="I56" s="38">
        <f t="shared" si="463"/>
        <v>67.842009062902264</v>
      </c>
      <c r="J56" s="38">
        <f t="shared" si="463"/>
        <v>68.019297887023896</v>
      </c>
      <c r="K56" s="38">
        <f t="shared" si="463"/>
        <v>68.366946746344965</v>
      </c>
      <c r="L56" s="38">
        <f t="shared" si="463"/>
        <v>68.876733515443647</v>
      </c>
      <c r="M56" s="38">
        <f t="shared" si="463"/>
        <v>69.161961861880414</v>
      </c>
      <c r="N56" s="38">
        <f t="shared" si="463"/>
        <v>69.246108991783103</v>
      </c>
      <c r="O56" s="38">
        <f t="shared" si="463"/>
        <v>69.154771638206626</v>
      </c>
      <c r="P56" s="38">
        <f t="shared" si="463"/>
        <v>69.415801609427021</v>
      </c>
      <c r="Q56" s="38">
        <f t="shared" si="463"/>
        <v>69.215432907634778</v>
      </c>
      <c r="R56" s="38">
        <f t="shared" si="463"/>
        <v>68.799131373868107</v>
      </c>
      <c r="S56" s="38">
        <f t="shared" si="463"/>
        <v>68.345690259908338</v>
      </c>
      <c r="T56" s="38">
        <f t="shared" si="463"/>
        <v>67.974201415289102</v>
      </c>
      <c r="U56" s="38">
        <f t="shared" si="463"/>
        <v>68.062595042084084</v>
      </c>
      <c r="V56" s="38">
        <f t="shared" si="463"/>
        <v>67.938852698430978</v>
      </c>
      <c r="W56" s="38">
        <f t="shared" si="463"/>
        <v>68.209782113879598</v>
      </c>
      <c r="X56" s="38">
        <f t="shared" si="463"/>
        <v>68.20387805573138</v>
      </c>
      <c r="Y56" s="38">
        <f t="shared" si="463"/>
        <v>68.292556363963286</v>
      </c>
      <c r="Z56" s="38">
        <f t="shared" si="463"/>
        <v>68.406058930529028</v>
      </c>
      <c r="AA56" s="38">
        <f t="shared" si="463"/>
        <v>68.558787887966062</v>
      </c>
      <c r="AB56" s="38">
        <f t="shared" si="463"/>
        <v>68.663116466713916</v>
      </c>
      <c r="AC56" s="38">
        <f t="shared" si="463"/>
        <v>68.824071124227331</v>
      </c>
      <c r="AD56" s="38">
        <f t="shared" si="463"/>
        <v>68.663200263228916</v>
      </c>
      <c r="AE56" s="38">
        <f t="shared" si="463"/>
        <v>68.449155392781506</v>
      </c>
      <c r="AF56" s="38">
        <f t="shared" si="463"/>
        <v>68.357007849755433</v>
      </c>
      <c r="AG56" s="38">
        <f t="shared" si="463"/>
        <v>68.478640153312824</v>
      </c>
      <c r="AH56" s="38">
        <f t="shared" si="463"/>
        <v>68.96316711576263</v>
      </c>
      <c r="AI56" s="38">
        <f t="shared" si="463"/>
        <v>69.9566280181716</v>
      </c>
      <c r="AJ56" s="38">
        <f t="shared" si="463"/>
        <v>70.416890874226098</v>
      </c>
      <c r="AK56" s="38">
        <f t="shared" si="463"/>
        <v>71.045519467765502</v>
      </c>
      <c r="AL56" s="38">
        <f t="shared" si="463"/>
        <v>71.789793382058434</v>
      </c>
      <c r="AM56" s="38">
        <f t="shared" si="463"/>
        <v>73.031735979190387</v>
      </c>
      <c r="AN56" s="38">
        <f t="shared" si="463"/>
        <v>74.889586320951011</v>
      </c>
      <c r="AO56" s="38">
        <f t="shared" si="463"/>
        <v>76.099585074523517</v>
      </c>
      <c r="AP56" s="38">
        <f t="shared" si="463"/>
        <v>76.801077221034816</v>
      </c>
      <c r="AQ56" s="38">
        <f t="shared" si="463"/>
        <v>76.502574309075158</v>
      </c>
      <c r="AR56" s="38">
        <f t="shared" si="463"/>
        <v>76.573734280254655</v>
      </c>
      <c r="AS56" s="38">
        <f t="shared" si="463"/>
        <v>76.518934990394939</v>
      </c>
      <c r="AT56" s="38">
        <f t="shared" si="463"/>
        <v>76.97151525214035</v>
      </c>
      <c r="AU56" s="38">
        <f t="shared" si="463"/>
        <v>77.239461896064299</v>
      </c>
      <c r="AV56" s="38">
        <f t="shared" si="463"/>
        <v>77.636451335652197</v>
      </c>
      <c r="AW56" s="38">
        <f t="shared" si="463"/>
        <v>77.819582664035948</v>
      </c>
      <c r="AX56" s="38">
        <f t="shared" si="463"/>
        <v>77.95568704346752</v>
      </c>
      <c r="AY56" s="38">
        <f t="shared" si="463"/>
        <v>78.310899514562053</v>
      </c>
      <c r="AZ56" s="38">
        <f t="shared" si="463"/>
        <v>78.430172992757917</v>
      </c>
      <c r="BA56" s="38">
        <f t="shared" si="463"/>
        <v>78.62859441674442</v>
      </c>
      <c r="BB56" s="38">
        <f t="shared" si="463"/>
        <v>78.808223287550121</v>
      </c>
      <c r="BC56" s="38">
        <f t="shared" si="463"/>
        <v>78.961542231993221</v>
      </c>
      <c r="BD56" s="38">
        <f t="shared" si="463"/>
        <v>79.336960977951762</v>
      </c>
      <c r="BE56" s="38">
        <f t="shared" si="463"/>
        <v>79.450646008508471</v>
      </c>
      <c r="BF56" s="38">
        <f t="shared" si="463"/>
        <v>79.646723692102597</v>
      </c>
      <c r="BG56" s="38">
        <f t="shared" si="463"/>
        <v>79.895689443814447</v>
      </c>
      <c r="BH56" s="38">
        <f t="shared" si="463"/>
        <v>80.00343659195164</v>
      </c>
      <c r="BI56" s="38">
        <f t="shared" si="463"/>
        <v>80.092256962841901</v>
      </c>
      <c r="BJ56" s="38">
        <f t="shared" si="463"/>
        <v>80.437134237232641</v>
      </c>
      <c r="BK56" s="38">
        <f t="shared" si="463"/>
        <v>80.779692486841483</v>
      </c>
      <c r="BL56" s="38">
        <f t="shared" si="463"/>
        <v>81.521605080939011</v>
      </c>
      <c r="BM56" s="38">
        <f t="shared" si="463"/>
        <v>82.101499601850932</v>
      </c>
      <c r="BN56" s="38">
        <f t="shared" si="463"/>
        <v>82.183862090298248</v>
      </c>
      <c r="BO56" s="38">
        <f t="shared" si="463"/>
        <v>81.870336526844156</v>
      </c>
      <c r="BP56" s="38">
        <f t="shared" si="463"/>
        <v>82.161878653098753</v>
      </c>
      <c r="BQ56" s="38">
        <f t="shared" ref="BQ56:BW56" si="464">+BQ46+BQ49+BQ50+BQ51+BQ53+BQ54</f>
        <v>82.157771404416252</v>
      </c>
      <c r="BR56" s="38">
        <f t="shared" si="464"/>
        <v>82.68991481977362</v>
      </c>
      <c r="BS56" s="38">
        <f t="shared" si="464"/>
        <v>84.103646537023337</v>
      </c>
      <c r="BT56" s="38">
        <f t="shared" si="464"/>
        <v>85.715814827409403</v>
      </c>
      <c r="BU56" s="38">
        <f t="shared" si="464"/>
        <v>86.592046882752783</v>
      </c>
      <c r="BV56" s="38">
        <f t="shared" si="464"/>
        <v>86.354435681453793</v>
      </c>
      <c r="BW56" s="38">
        <f t="shared" si="464"/>
        <v>86.36930026376595</v>
      </c>
      <c r="BX56" s="38">
        <f t="shared" ref="BX56:CI56" si="465">+BX46+BX49+BX50+BX51+BX53+BX54</f>
        <v>85.954022594698159</v>
      </c>
      <c r="BY56" s="38">
        <f t="shared" si="465"/>
        <v>86.558819995487781</v>
      </c>
      <c r="BZ56" s="38">
        <f t="shared" si="465"/>
        <v>86.791613767576308</v>
      </c>
      <c r="CA56" s="38">
        <f t="shared" si="465"/>
        <v>87.138154978628478</v>
      </c>
      <c r="CB56" s="38">
        <f t="shared" si="465"/>
        <v>87.70740857451419</v>
      </c>
      <c r="CC56" s="38">
        <f t="shared" si="465"/>
        <v>88.687082044243439</v>
      </c>
      <c r="CD56" s="38">
        <f t="shared" si="465"/>
        <v>89.17011003262536</v>
      </c>
      <c r="CE56" s="38">
        <f t="shared" si="465"/>
        <v>89.08359620821048</v>
      </c>
      <c r="CF56" s="38">
        <f t="shared" si="465"/>
        <v>88.790894625559289</v>
      </c>
      <c r="CG56" s="38">
        <f t="shared" si="465"/>
        <v>89.124402840548498</v>
      </c>
      <c r="CH56" s="38">
        <f t="shared" si="465"/>
        <v>90.043768655921596</v>
      </c>
      <c r="CI56" s="38">
        <f t="shared" si="465"/>
        <v>91.022637349566793</v>
      </c>
      <c r="CJ56" s="38">
        <f t="shared" ref="CJ56:CU56" si="466">+CJ46+CJ49+CJ50+CJ51+CJ53+CJ54</f>
        <v>91.477515463287148</v>
      </c>
      <c r="CK56" s="38">
        <f>+CK46+CK49+CK50+CK51+CK53+CK54</f>
        <v>91.378507660394078</v>
      </c>
      <c r="CL56" s="38">
        <f t="shared" si="466"/>
        <v>90.666948448146712</v>
      </c>
      <c r="CM56" s="38">
        <f t="shared" si="466"/>
        <v>90.234892492207081</v>
      </c>
      <c r="CN56" s="38">
        <f t="shared" si="466"/>
        <v>90.842402734614851</v>
      </c>
      <c r="CO56" s="38">
        <f t="shared" si="466"/>
        <v>90.937082404192836</v>
      </c>
      <c r="CP56" s="38">
        <f t="shared" si="466"/>
        <v>91.840301338367425</v>
      </c>
      <c r="CQ56" s="38">
        <f t="shared" si="466"/>
        <v>91.742342943641617</v>
      </c>
      <c r="CR56" s="38">
        <f t="shared" si="466"/>
        <v>92.014651429940528</v>
      </c>
      <c r="CS56" s="38">
        <f t="shared" si="466"/>
        <v>92.439494633308868</v>
      </c>
      <c r="CT56" s="38">
        <f t="shared" si="466"/>
        <v>92.746101904637143</v>
      </c>
      <c r="CU56" s="38">
        <f t="shared" si="466"/>
        <v>92.962589927939916</v>
      </c>
      <c r="CV56" s="38">
        <f t="shared" ref="CV56:DG56" si="467">+CV46+CV49+CV50+CV51+CV53+CV54</f>
        <v>92.99432535099028</v>
      </c>
      <c r="CW56" s="38">
        <f t="shared" si="467"/>
        <v>93.423143574988401</v>
      </c>
      <c r="CX56" s="38">
        <f t="shared" si="467"/>
        <v>93.372969047360627</v>
      </c>
      <c r="CY56" s="38">
        <f t="shared" si="467"/>
        <v>94.130694274360266</v>
      </c>
      <c r="CZ56" s="38">
        <f t="shared" si="467"/>
        <v>96.226438439714414</v>
      </c>
      <c r="DA56" s="38">
        <f t="shared" si="467"/>
        <v>96.259218399889519</v>
      </c>
      <c r="DB56" s="38">
        <f t="shared" si="467"/>
        <v>95.800324077846597</v>
      </c>
      <c r="DC56" s="38">
        <f t="shared" si="467"/>
        <v>95.136755634506088</v>
      </c>
      <c r="DD56" s="38">
        <f t="shared" si="467"/>
        <v>95.589803858166889</v>
      </c>
      <c r="DE56" s="38">
        <f t="shared" si="467"/>
        <v>96.242810016517524</v>
      </c>
      <c r="DF56" s="38">
        <f>+DF46+DF49+DF50+DF51+DF53+DF54</f>
        <v>96.469728755954719</v>
      </c>
      <c r="DG56" s="38">
        <f t="shared" si="467"/>
        <v>97.095965986370871</v>
      </c>
      <c r="DH56" s="38">
        <f t="shared" ref="DH56:DR56" si="468">+DH46+DH49+DH50+DH51+DH53+DH54</f>
        <v>96.964429520904929</v>
      </c>
      <c r="DI56" s="38">
        <f t="shared" si="468"/>
        <v>97.15994267930715</v>
      </c>
      <c r="DJ56" s="38">
        <f t="shared" si="468"/>
        <v>97.298279584654438</v>
      </c>
      <c r="DK56" s="38">
        <f t="shared" si="468"/>
        <v>96.782584229597205</v>
      </c>
      <c r="DL56" s="38">
        <f t="shared" si="468"/>
        <v>96.800526629041045</v>
      </c>
      <c r="DM56" s="38">
        <f t="shared" si="468"/>
        <v>97.175518389843944</v>
      </c>
      <c r="DN56" s="38">
        <f t="shared" si="468"/>
        <v>97.65998348010757</v>
      </c>
      <c r="DO56" s="38">
        <f t="shared" si="468"/>
        <v>99.113780631162626</v>
      </c>
      <c r="DP56" s="38">
        <f t="shared" si="468"/>
        <v>100.30696640145416</v>
      </c>
      <c r="DQ56" s="38">
        <f t="shared" si="468"/>
        <v>100.32331880923739</v>
      </c>
      <c r="DR56" s="38">
        <f t="shared" si="468"/>
        <v>100.43392496858824</v>
      </c>
      <c r="DS56" s="38">
        <f>+DS46+DS49+DS50+DS51+DS53+DS54</f>
        <v>100.87620615036617</v>
      </c>
      <c r="DT56" s="84">
        <f>+DT46+DT49+DT50+DT51+DT53+DT54</f>
        <v>101.18073909900775</v>
      </c>
      <c r="DU56" s="84">
        <f t="shared" ref="DU56:EE56" si="469">+DU46+DU49+DU50+DU51+DU53+DU54</f>
        <v>101.23589733652283</v>
      </c>
      <c r="DV56" s="84">
        <f t="shared" si="469"/>
        <v>101.20191974335802</v>
      </c>
      <c r="DW56" s="84">
        <f t="shared" si="469"/>
        <v>101.14111433358836</v>
      </c>
      <c r="DX56" s="84">
        <f t="shared" si="469"/>
        <v>101.23329966327897</v>
      </c>
      <c r="DY56" s="84">
        <f t="shared" si="469"/>
        <v>101.45130241782108</v>
      </c>
      <c r="DZ56" s="84">
        <f t="shared" si="469"/>
        <v>101.52592843532808</v>
      </c>
      <c r="EA56" s="84">
        <f t="shared" si="469"/>
        <v>101.53372336830415</v>
      </c>
      <c r="EB56" s="84">
        <f t="shared" si="469"/>
        <v>101.53372336830415</v>
      </c>
      <c r="EC56" s="84">
        <f t="shared" si="469"/>
        <v>101.61257398977301</v>
      </c>
      <c r="ED56" s="84">
        <f t="shared" si="469"/>
        <v>101.87530773080738</v>
      </c>
      <c r="EE56" s="84">
        <f t="shared" si="469"/>
        <v>102.24212462188454</v>
      </c>
      <c r="EF56" s="84">
        <f t="shared" ref="EF56:EQ56" si="470">+EF46+EF49+EF50+EF51+EF53+EF54</f>
        <v>102.41702695433118</v>
      </c>
      <c r="EG56" s="84">
        <f t="shared" si="470"/>
        <v>102.38347364496003</v>
      </c>
      <c r="EH56" s="84">
        <f t="shared" si="470"/>
        <v>102.49529570729366</v>
      </c>
      <c r="EI56" s="84">
        <f t="shared" si="470"/>
        <v>102.55286653749307</v>
      </c>
      <c r="EJ56" s="84">
        <f t="shared" si="470"/>
        <v>102.90884960583847</v>
      </c>
      <c r="EK56" s="84">
        <f t="shared" si="470"/>
        <v>103.17353578218817</v>
      </c>
      <c r="EL56" s="84">
        <f t="shared" si="470"/>
        <v>103.29890439763608</v>
      </c>
      <c r="EM56" s="84">
        <f t="shared" si="470"/>
        <v>103.72186414425501</v>
      </c>
      <c r="EN56" s="84">
        <f t="shared" si="470"/>
        <v>103.60050848753076</v>
      </c>
      <c r="EO56" s="84">
        <f t="shared" si="470"/>
        <v>104.05525942193484</v>
      </c>
      <c r="EP56" s="84">
        <f t="shared" si="470"/>
        <v>104.87216675423718</v>
      </c>
      <c r="EQ56" s="84">
        <f t="shared" si="470"/>
        <v>103.41369416900326</v>
      </c>
      <c r="ER56" s="84">
        <f>+ER46+ER49+ER50+ER51+ER53+ER54</f>
        <v>103.02738577175208</v>
      </c>
      <c r="ES56" s="84">
        <f t="shared" ref="ES56:FC56" si="471">+ES46+ES49+ES50+ES51+ES53+ES54</f>
        <v>102.88821534903217</v>
      </c>
      <c r="ET56" s="84">
        <f t="shared" si="471"/>
        <v>103.02313106351535</v>
      </c>
      <c r="EU56" s="84">
        <f t="shared" si="471"/>
        <v>103.42607336882951</v>
      </c>
      <c r="EV56" s="84">
        <f t="shared" si="471"/>
        <v>103.35205856749273</v>
      </c>
      <c r="EW56" s="84">
        <f t="shared" si="471"/>
        <v>103.66361607396138</v>
      </c>
      <c r="EX56" s="84">
        <f t="shared" si="471"/>
        <v>103.81333455077571</v>
      </c>
      <c r="EY56" s="84">
        <f t="shared" si="471"/>
        <v>104.41101345492201</v>
      </c>
      <c r="EZ56" s="84">
        <f t="shared" si="471"/>
        <v>103.51258944124399</v>
      </c>
      <c r="FA56" s="84">
        <f t="shared" si="471"/>
        <v>103.61850232573224</v>
      </c>
      <c r="FB56" s="84">
        <f t="shared" si="471"/>
        <v>103.56627909758477</v>
      </c>
      <c r="FC56" s="84">
        <f t="shared" si="471"/>
        <v>103.67604443317065</v>
      </c>
      <c r="FD56" s="84">
        <f t="shared" ref="FD56:FO56" si="472">+FD46+FD49+FD50+FD51+FD53+FD54</f>
        <v>104.02184478551978</v>
      </c>
      <c r="FE56" s="84">
        <f t="shared" si="472"/>
        <v>103.97196732374866</v>
      </c>
      <c r="FF56" s="84">
        <f t="shared" si="472"/>
        <v>103.79935856853676</v>
      </c>
      <c r="FG56" s="84">
        <f t="shared" si="472"/>
        <v>103.59369696966395</v>
      </c>
      <c r="FH56" s="84">
        <f t="shared" si="472"/>
        <v>0</v>
      </c>
      <c r="FI56" s="84">
        <f t="shared" si="472"/>
        <v>0</v>
      </c>
      <c r="FJ56" s="84">
        <f t="shared" si="472"/>
        <v>0</v>
      </c>
      <c r="FK56" s="84">
        <f t="shared" si="472"/>
        <v>0</v>
      </c>
      <c r="FL56" s="84">
        <f t="shared" si="472"/>
        <v>0</v>
      </c>
      <c r="FM56" s="84">
        <f t="shared" si="472"/>
        <v>0</v>
      </c>
      <c r="FN56" s="84">
        <f t="shared" si="472"/>
        <v>0</v>
      </c>
      <c r="FO56" s="84">
        <f t="shared" si="472"/>
        <v>0</v>
      </c>
    </row>
    <row r="57" spans="1:171" ht="12.75" x14ac:dyDescent="0.2">
      <c r="A57" s="34"/>
      <c r="B57" s="34"/>
      <c r="DT57" s="79"/>
      <c r="DU57" s="79"/>
      <c r="DV57" s="79"/>
      <c r="DW57" s="79"/>
      <c r="DX57" s="79"/>
      <c r="DY57" s="79"/>
      <c r="DZ57" s="79"/>
      <c r="EA57" s="79"/>
      <c r="EB57" s="79"/>
      <c r="EC57" s="79"/>
      <c r="ED57" s="79"/>
      <c r="EE57" s="79"/>
      <c r="EF57" s="79"/>
      <c r="EG57" s="79"/>
      <c r="EH57" s="79"/>
      <c r="EI57" s="79"/>
      <c r="EJ57" s="79"/>
      <c r="EK57" s="79"/>
      <c r="EL57" s="79"/>
      <c r="EM57" s="79"/>
      <c r="EN57" s="79"/>
      <c r="EO57" s="79"/>
      <c r="EP57" s="79"/>
      <c r="EQ57" s="79"/>
      <c r="ER57" s="79"/>
      <c r="ES57" s="79"/>
      <c r="ET57" s="79"/>
      <c r="EU57" s="79"/>
      <c r="EV57" s="79"/>
      <c r="EW57" s="79"/>
      <c r="EX57" s="79"/>
      <c r="EY57" s="79"/>
      <c r="EZ57" s="79"/>
      <c r="FA57" s="79"/>
      <c r="FB57" s="79"/>
      <c r="FC57" s="79"/>
      <c r="FD57" s="79"/>
      <c r="FE57" s="79"/>
      <c r="FF57" s="79"/>
      <c r="FG57" s="79"/>
      <c r="FH57" s="79"/>
      <c r="FI57" s="79"/>
      <c r="FJ57" s="79"/>
      <c r="FK57" s="79"/>
      <c r="FL57" s="79"/>
      <c r="FM57" s="79"/>
      <c r="FN57" s="79"/>
      <c r="FO57" s="79"/>
    </row>
    <row r="58" spans="1:171" ht="12.75" x14ac:dyDescent="0.2">
      <c r="A58" s="34"/>
      <c r="B58" s="34"/>
      <c r="D58" s="36">
        <v>107.06732257633323</v>
      </c>
      <c r="E58" s="36">
        <v>109.27824713392945</v>
      </c>
      <c r="F58" s="36">
        <v>110.95506026207784</v>
      </c>
      <c r="G58" s="36">
        <v>111.67466678431813</v>
      </c>
      <c r="H58" s="36">
        <v>113.88065188702103</v>
      </c>
      <c r="I58" s="36">
        <v>115.86905746684909</v>
      </c>
      <c r="J58" s="36">
        <v>116.18827194909336</v>
      </c>
      <c r="K58" s="36">
        <v>116.8392172908864</v>
      </c>
      <c r="L58" s="36">
        <v>117.77766883694819</v>
      </c>
      <c r="M58" s="36">
        <v>118.25217411433994</v>
      </c>
      <c r="N58" s="36">
        <v>118.4907563898349</v>
      </c>
      <c r="O58" s="36">
        <v>118.28257366709816</v>
      </c>
      <c r="P58" s="36">
        <v>118.74835908971438</v>
      </c>
      <c r="Q58" s="36">
        <v>118.42306745470052</v>
      </c>
      <c r="R58" s="36">
        <v>117.70640449525956</v>
      </c>
      <c r="S58" s="36">
        <v>116.93195878499854</v>
      </c>
      <c r="T58" s="36">
        <v>116.29744369177752</v>
      </c>
      <c r="U58" s="36">
        <v>116.46509082330954</v>
      </c>
      <c r="V58" s="36">
        <v>116.24703516608778</v>
      </c>
      <c r="W58" s="36">
        <v>116.74025559780767</v>
      </c>
      <c r="X58" s="36">
        <v>116.70257623994149</v>
      </c>
      <c r="Y58" s="36">
        <v>116.85239981967943</v>
      </c>
      <c r="Z58" s="36">
        <v>117.05779000863228</v>
      </c>
      <c r="AA58" s="36">
        <v>117.35452708261273</v>
      </c>
      <c r="AB58" s="36">
        <v>117.54139447789711</v>
      </c>
      <c r="AC58" s="36">
        <v>117.80876029998775</v>
      </c>
      <c r="AD58" s="36">
        <v>117.52806142525827</v>
      </c>
      <c r="AE58" s="36">
        <v>117.12587827570134</v>
      </c>
      <c r="AF58" s="36">
        <v>116.94618206312474</v>
      </c>
      <c r="AG58" s="36">
        <v>117.16966843841128</v>
      </c>
      <c r="AH58" s="36">
        <v>118.06894072577734</v>
      </c>
      <c r="AI58" s="36">
        <v>119.8330686043617</v>
      </c>
      <c r="AJ58" s="36">
        <v>120.64011503145505</v>
      </c>
      <c r="AK58" s="36">
        <v>121.74118573323047</v>
      </c>
      <c r="AL58" s="36">
        <v>123.02998181376952</v>
      </c>
      <c r="AM58" s="36">
        <v>125.14126940714242</v>
      </c>
      <c r="AN58" s="36">
        <v>128.41328893712162</v>
      </c>
      <c r="AO58" s="36">
        <v>130.53072841938575</v>
      </c>
      <c r="AP58" s="36">
        <v>131.70382813405246</v>
      </c>
      <c r="AQ58" s="36">
        <v>131.18954693164136</v>
      </c>
      <c r="AR58" s="36">
        <v>131.32589432049994</v>
      </c>
      <c r="AS58" s="36">
        <v>131.21105919990543</v>
      </c>
      <c r="AT58" s="36">
        <v>132.02323355257556</v>
      </c>
      <c r="AU58" s="36">
        <v>132.45657806119019</v>
      </c>
      <c r="AV58" s="36">
        <v>133.21539063152673</v>
      </c>
      <c r="AW58" s="36">
        <v>133.52474870820183</v>
      </c>
      <c r="AX58" s="36">
        <v>133.7502174556609</v>
      </c>
      <c r="AY58" s="36">
        <v>134.36030279950472</v>
      </c>
      <c r="AZ58" s="36">
        <v>134.55684810102861</v>
      </c>
      <c r="BA58" s="36">
        <v>134.91633644541756</v>
      </c>
      <c r="BB58" s="36">
        <v>135.22504201374869</v>
      </c>
      <c r="BC58" s="36">
        <v>135.56405372411814</v>
      </c>
      <c r="BD58" s="36">
        <v>136.25913537716295</v>
      </c>
      <c r="BE58" s="36">
        <v>136.4527796949734</v>
      </c>
      <c r="BF58" s="36">
        <v>136.78315343114718</v>
      </c>
      <c r="BG58" s="36">
        <v>137.19962453682089</v>
      </c>
      <c r="BH58" s="36">
        <v>137.38511292357134</v>
      </c>
      <c r="BI58" s="36">
        <v>137.51655487553629</v>
      </c>
      <c r="BJ58" s="36">
        <v>138.15311578338338</v>
      </c>
      <c r="BK58" s="36">
        <v>138.72258883531367</v>
      </c>
      <c r="BL58" s="36">
        <v>140.09519212663281</v>
      </c>
      <c r="BM58" s="36">
        <v>141.14549878315862</v>
      </c>
      <c r="BN58" s="36">
        <v>141.29946385743074</v>
      </c>
      <c r="BO58" s="36">
        <v>140.68386829758029</v>
      </c>
      <c r="BP58" s="36">
        <v>141.1314743708935</v>
      </c>
      <c r="BQ58" s="36">
        <v>141.11002295575184</v>
      </c>
      <c r="BR58" s="36">
        <v>142.08431689364909</v>
      </c>
      <c r="BS58" s="36">
        <v>144.73622362287728</v>
      </c>
      <c r="BT58" s="36">
        <v>147.72932199507417</v>
      </c>
      <c r="BU58" s="36">
        <v>149.32495920708001</v>
      </c>
      <c r="BV58" s="36">
        <v>148.78155747329961</v>
      </c>
      <c r="BW58" s="36">
        <v>148.59844537466108</v>
      </c>
      <c r="BX58" s="36">
        <v>147.75906545886843</v>
      </c>
      <c r="BY58" s="36">
        <v>148.93059581499156</v>
      </c>
      <c r="BZ58" s="36">
        <v>149.35420329655784</v>
      </c>
      <c r="CA58" s="36">
        <v>149.87489474390941</v>
      </c>
      <c r="CB58" s="36">
        <v>150.91963220192562</v>
      </c>
      <c r="CC58" s="36">
        <v>152.63572174766921</v>
      </c>
      <c r="CD58" s="36">
        <v>153.53095496955768</v>
      </c>
      <c r="CE58" s="36">
        <v>153.33216025386918</v>
      </c>
      <c r="CF58" s="36">
        <v>152.80829136154441</v>
      </c>
      <c r="CG58" s="36">
        <v>153.36523605553845</v>
      </c>
      <c r="CH58" s="36">
        <v>155.1715107670737</v>
      </c>
      <c r="CI58" s="36">
        <v>156.91670016825867</v>
      </c>
      <c r="CJ58" s="36">
        <v>157.70653256482527</v>
      </c>
      <c r="CK58" s="36">
        <v>157.44146518394808</v>
      </c>
      <c r="CL58" s="36">
        <v>0</v>
      </c>
      <c r="CM58" s="36">
        <v>0</v>
      </c>
      <c r="CN58" s="36">
        <v>0</v>
      </c>
      <c r="CO58" s="36">
        <v>0</v>
      </c>
      <c r="CP58" s="36">
        <v>0</v>
      </c>
      <c r="CQ58" s="36">
        <v>0</v>
      </c>
      <c r="CR58" s="36">
        <v>0</v>
      </c>
      <c r="CS58" s="36">
        <v>0</v>
      </c>
      <c r="CT58" s="36">
        <v>0</v>
      </c>
      <c r="CU58" s="36">
        <v>0</v>
      </c>
      <c r="CV58" s="36">
        <v>1</v>
      </c>
      <c r="CW58" s="36">
        <v>2</v>
      </c>
      <c r="CX58" s="36">
        <v>3</v>
      </c>
      <c r="CY58" s="36">
        <v>4</v>
      </c>
      <c r="CZ58" s="36">
        <v>5</v>
      </c>
      <c r="DA58" s="36">
        <v>6</v>
      </c>
      <c r="DB58" s="36">
        <v>7</v>
      </c>
      <c r="DC58" s="36">
        <v>8</v>
      </c>
      <c r="DD58" s="36">
        <v>9</v>
      </c>
      <c r="DE58" s="36">
        <v>10</v>
      </c>
      <c r="DF58" s="36">
        <v>11</v>
      </c>
      <c r="DG58" s="36">
        <v>12</v>
      </c>
      <c r="DH58" s="36">
        <v>13</v>
      </c>
      <c r="DI58" s="36">
        <v>14</v>
      </c>
      <c r="DJ58" s="36">
        <v>15</v>
      </c>
      <c r="DK58" s="36">
        <v>16</v>
      </c>
      <c r="DL58" s="36">
        <v>17</v>
      </c>
      <c r="DM58" s="36">
        <v>18</v>
      </c>
      <c r="DN58" s="36">
        <v>19</v>
      </c>
      <c r="DO58" s="36">
        <v>20</v>
      </c>
      <c r="DP58" s="36">
        <v>21</v>
      </c>
      <c r="DQ58" s="36">
        <v>22</v>
      </c>
      <c r="DR58" s="36">
        <v>23</v>
      </c>
      <c r="DS58" s="36">
        <v>24</v>
      </c>
      <c r="DT58" s="83">
        <v>25</v>
      </c>
      <c r="DU58" s="83">
        <v>26</v>
      </c>
      <c r="DV58" s="83">
        <v>27</v>
      </c>
      <c r="DW58" s="83">
        <v>28</v>
      </c>
      <c r="DX58" s="83">
        <v>29</v>
      </c>
      <c r="DY58" s="83">
        <v>30</v>
      </c>
      <c r="DZ58" s="83">
        <v>31</v>
      </c>
      <c r="EA58" s="83">
        <v>32</v>
      </c>
      <c r="EB58" s="83">
        <v>33</v>
      </c>
      <c r="EC58" s="83">
        <v>34</v>
      </c>
      <c r="ED58" s="83">
        <v>35</v>
      </c>
      <c r="EE58" s="83">
        <v>36</v>
      </c>
      <c r="EF58" s="83">
        <v>37</v>
      </c>
      <c r="EG58" s="83">
        <v>38</v>
      </c>
      <c r="EH58" s="83">
        <v>39</v>
      </c>
      <c r="EI58" s="83">
        <v>40</v>
      </c>
      <c r="EJ58" s="83">
        <v>41</v>
      </c>
      <c r="EK58" s="83">
        <v>42</v>
      </c>
      <c r="EL58" s="83">
        <v>43</v>
      </c>
      <c r="EM58" s="83">
        <v>44</v>
      </c>
      <c r="EN58" s="83">
        <v>45</v>
      </c>
      <c r="EO58" s="83">
        <v>46</v>
      </c>
      <c r="EP58" s="83">
        <v>47</v>
      </c>
      <c r="EQ58" s="83">
        <v>48</v>
      </c>
      <c r="ER58" s="83">
        <v>49</v>
      </c>
      <c r="ES58" s="83">
        <v>50</v>
      </c>
      <c r="ET58" s="83">
        <v>51</v>
      </c>
      <c r="EU58" s="83">
        <v>52</v>
      </c>
      <c r="EV58" s="83">
        <v>53</v>
      </c>
      <c r="EW58" s="83">
        <v>54</v>
      </c>
      <c r="EX58" s="83">
        <v>55</v>
      </c>
      <c r="EY58" s="83">
        <v>56</v>
      </c>
      <c r="EZ58" s="83">
        <v>57</v>
      </c>
      <c r="FA58" s="83">
        <v>58</v>
      </c>
      <c r="FB58" s="83">
        <v>59</v>
      </c>
      <c r="FC58" s="83">
        <v>60</v>
      </c>
      <c r="FD58" s="83">
        <v>61</v>
      </c>
      <c r="FE58" s="83">
        <v>62</v>
      </c>
      <c r="FF58" s="83">
        <v>63</v>
      </c>
      <c r="FG58" s="83">
        <v>64</v>
      </c>
      <c r="FH58" s="83">
        <v>65</v>
      </c>
      <c r="FI58" s="83">
        <v>66</v>
      </c>
      <c r="FJ58" s="83">
        <v>67</v>
      </c>
      <c r="FK58" s="83">
        <v>68</v>
      </c>
      <c r="FL58" s="83">
        <v>69</v>
      </c>
      <c r="FM58" s="83">
        <v>70</v>
      </c>
      <c r="FN58" s="83">
        <v>71</v>
      </c>
      <c r="FO58" s="83">
        <v>72</v>
      </c>
    </row>
    <row r="59" spans="1:171" ht="12.75" x14ac:dyDescent="0.2">
      <c r="A59" s="34"/>
      <c r="B59" s="34"/>
    </row>
    <row r="60" spans="1:171" ht="12.75" x14ac:dyDescent="0.2">
      <c r="A60" s="34"/>
      <c r="B60" s="34"/>
    </row>
    <row r="61" spans="1:171" ht="12.75" x14ac:dyDescent="0.2">
      <c r="A61" s="34"/>
      <c r="B61" s="34"/>
    </row>
    <row r="62" spans="1:171" ht="17.25" thickBot="1" x14ac:dyDescent="0.35">
      <c r="A62" s="34"/>
      <c r="B62" s="34"/>
      <c r="C62" s="19" t="s">
        <v>20</v>
      </c>
    </row>
    <row r="63" spans="1:171" ht="12.75" x14ac:dyDescent="0.2">
      <c r="A63" s="34"/>
      <c r="B63" s="34"/>
      <c r="C63" s="32" t="s">
        <v>18</v>
      </c>
      <c r="D63" s="36">
        <f t="shared" ref="D63:AI63" si="473">D9</f>
        <v>61.613843579860415</v>
      </c>
      <c r="E63" s="36">
        <f t="shared" si="473"/>
        <v>63.228241135740753</v>
      </c>
      <c r="F63" s="36">
        <f t="shared" si="473"/>
        <v>63.842495406352484</v>
      </c>
      <c r="G63" s="36">
        <f t="shared" si="473"/>
        <v>64.31386174011179</v>
      </c>
      <c r="H63" s="36">
        <f t="shared" si="473"/>
        <v>65.51635540372456</v>
      </c>
      <c r="I63" s="36">
        <f t="shared" si="473"/>
        <v>66.341615431975825</v>
      </c>
      <c r="J63" s="36">
        <f t="shared" si="473"/>
        <v>66.645504774966426</v>
      </c>
      <c r="K63" s="36">
        <f t="shared" si="473"/>
        <v>67.080994013487114</v>
      </c>
      <c r="L63" s="36">
        <f t="shared" si="473"/>
        <v>67.671949835887531</v>
      </c>
      <c r="M63" s="36">
        <f t="shared" si="473"/>
        <v>67.79210232038686</v>
      </c>
      <c r="N63" s="36">
        <f t="shared" si="473"/>
        <v>67.88142317831192</v>
      </c>
      <c r="O63" s="36">
        <f t="shared" si="473"/>
        <v>68.171544373868798</v>
      </c>
      <c r="P63" s="36">
        <f t="shared" si="473"/>
        <v>68.416740204664706</v>
      </c>
      <c r="Q63" s="36">
        <f t="shared" si="473"/>
        <v>68.367803351067366</v>
      </c>
      <c r="R63" s="36">
        <f t="shared" si="473"/>
        <v>68.032905739798267</v>
      </c>
      <c r="S63" s="36">
        <f t="shared" si="473"/>
        <v>67.737906965833474</v>
      </c>
      <c r="T63" s="36">
        <f t="shared" si="473"/>
        <v>67.612962400517759</v>
      </c>
      <c r="U63" s="36">
        <f t="shared" si="473"/>
        <v>67.746493351241895</v>
      </c>
      <c r="V63" s="36">
        <f t="shared" si="473"/>
        <v>67.610064611060736</v>
      </c>
      <c r="W63" s="36">
        <f t="shared" si="473"/>
        <v>68.031947677346366</v>
      </c>
      <c r="X63" s="36">
        <f t="shared" si="473"/>
        <v>68.10775681528439</v>
      </c>
      <c r="Y63" s="36">
        <f t="shared" si="473"/>
        <v>68.324223841242684</v>
      </c>
      <c r="Z63" s="36">
        <f t="shared" si="473"/>
        <v>68.191979153527853</v>
      </c>
      <c r="AA63" s="36">
        <f t="shared" si="473"/>
        <v>68.351373774104033</v>
      </c>
      <c r="AB63" s="36">
        <f t="shared" si="473"/>
        <v>68.46769132406483</v>
      </c>
      <c r="AC63" s="36">
        <f t="shared" si="473"/>
        <v>68.581371215602942</v>
      </c>
      <c r="AD63" s="36">
        <f t="shared" si="473"/>
        <v>68.49927787583178</v>
      </c>
      <c r="AE63" s="36">
        <f t="shared" si="473"/>
        <v>68.56131134826984</v>
      </c>
      <c r="AF63" s="36">
        <f t="shared" si="473"/>
        <v>68.549203341291985</v>
      </c>
      <c r="AG63" s="36">
        <f t="shared" si="473"/>
        <v>68.6466132799859</v>
      </c>
      <c r="AH63" s="36">
        <f t="shared" si="473"/>
        <v>69.071085831263744</v>
      </c>
      <c r="AI63" s="36">
        <f t="shared" si="473"/>
        <v>69.800953609505129</v>
      </c>
      <c r="AJ63" s="36">
        <f t="shared" ref="AJ63:BO63" si="474">AJ9</f>
        <v>70.335479089888992</v>
      </c>
      <c r="AK63" s="36">
        <f t="shared" si="474"/>
        <v>71.19638081990999</v>
      </c>
      <c r="AL63" s="36">
        <f t="shared" si="474"/>
        <v>71.989803098261532</v>
      </c>
      <c r="AM63" s="36">
        <f t="shared" si="474"/>
        <v>73.26026672263221</v>
      </c>
      <c r="AN63" s="36">
        <f t="shared" si="474"/>
        <v>74.207254808572941</v>
      </c>
      <c r="AO63" s="36">
        <f t="shared" si="474"/>
        <v>75.4390595190863</v>
      </c>
      <c r="AP63" s="36">
        <f t="shared" si="474"/>
        <v>76.108818032608966</v>
      </c>
      <c r="AQ63" s="36">
        <f t="shared" si="474"/>
        <v>76.125494507876724</v>
      </c>
      <c r="AR63" s="36">
        <f t="shared" si="474"/>
        <v>76.277494559457494</v>
      </c>
      <c r="AS63" s="36">
        <f t="shared" si="474"/>
        <v>76.387019018889845</v>
      </c>
      <c r="AT63" s="36">
        <f t="shared" si="474"/>
        <v>76.793365402326387</v>
      </c>
      <c r="AU63" s="36">
        <f t="shared" si="474"/>
        <v>77.084599929935891</v>
      </c>
      <c r="AV63" s="36">
        <f t="shared" si="474"/>
        <v>77.319221181959492</v>
      </c>
      <c r="AW63" s="36">
        <f t="shared" si="474"/>
        <v>77.685074523497036</v>
      </c>
      <c r="AX63" s="36">
        <f t="shared" si="474"/>
        <v>77.935885281265882</v>
      </c>
      <c r="AY63" s="36">
        <f t="shared" si="474"/>
        <v>78.317819957258962</v>
      </c>
      <c r="AZ63" s="36">
        <f t="shared" si="474"/>
        <v>78.553344256836539</v>
      </c>
      <c r="BA63" s="36">
        <f t="shared" si="474"/>
        <v>78.941873193053056</v>
      </c>
      <c r="BB63" s="36">
        <f t="shared" si="474"/>
        <v>79.173002196952169</v>
      </c>
      <c r="BC63" s="36">
        <f t="shared" si="474"/>
        <v>79.296542710821839</v>
      </c>
      <c r="BD63" s="36">
        <f t="shared" si="474"/>
        <v>79.685506106854533</v>
      </c>
      <c r="BE63" s="36">
        <f t="shared" si="474"/>
        <v>79.856146380500462</v>
      </c>
      <c r="BF63" s="36">
        <f t="shared" si="474"/>
        <v>80.1621218633083</v>
      </c>
      <c r="BG63" s="36">
        <f t="shared" si="474"/>
        <v>80.445953309130729</v>
      </c>
      <c r="BH63" s="36">
        <f t="shared" si="474"/>
        <v>80.745698442540117</v>
      </c>
      <c r="BI63" s="36">
        <f t="shared" si="474"/>
        <v>81.053907452104369</v>
      </c>
      <c r="BJ63" s="36">
        <f t="shared" si="474"/>
        <v>81.438598389819987</v>
      </c>
      <c r="BK63" s="36">
        <f t="shared" si="474"/>
        <v>81.873536843083727</v>
      </c>
      <c r="BL63" s="36">
        <f t="shared" si="474"/>
        <v>82.41782954367622</v>
      </c>
      <c r="BM63" s="36">
        <f t="shared" si="474"/>
        <v>82.952854973668636</v>
      </c>
      <c r="BN63" s="36">
        <f t="shared" si="474"/>
        <v>83.160940901200405</v>
      </c>
      <c r="BO63" s="36">
        <f t="shared" si="474"/>
        <v>83.219387207676235</v>
      </c>
      <c r="BP63" s="36">
        <f t="shared" ref="BP63:CU63" si="475">BP9</f>
        <v>83.445744444541432</v>
      </c>
      <c r="BQ63" s="36">
        <f t="shared" si="475"/>
        <v>83.700380918132495</v>
      </c>
      <c r="BR63" s="36">
        <f t="shared" si="475"/>
        <v>84.212306859405814</v>
      </c>
      <c r="BS63" s="36">
        <f t="shared" si="475"/>
        <v>85.339551593453322</v>
      </c>
      <c r="BT63" s="36">
        <f t="shared" si="475"/>
        <v>86.499903896755612</v>
      </c>
      <c r="BU63" s="36">
        <f t="shared" si="475"/>
        <v>87.134087688196459</v>
      </c>
      <c r="BV63" s="36">
        <f t="shared" si="475"/>
        <v>87.107263878116868</v>
      </c>
      <c r="BW63" s="36">
        <f t="shared" si="475"/>
        <v>87.17868270987276</v>
      </c>
      <c r="BX63" s="36">
        <f t="shared" si="475"/>
        <v>87.405014234219777</v>
      </c>
      <c r="BY63" s="36">
        <f t="shared" si="475"/>
        <v>88.066917597676181</v>
      </c>
      <c r="BZ63" s="36">
        <f t="shared" si="475"/>
        <v>88.253613709611429</v>
      </c>
      <c r="CA63" s="36">
        <f t="shared" si="475"/>
        <v>88.395731254498585</v>
      </c>
      <c r="CB63" s="36">
        <f t="shared" si="475"/>
        <v>88.766998403439018</v>
      </c>
      <c r="CC63" s="36">
        <f t="shared" si="475"/>
        <v>89.839439241381044</v>
      </c>
      <c r="CD63" s="36">
        <f t="shared" si="475"/>
        <v>90.499390853941193</v>
      </c>
      <c r="CE63" s="36">
        <f t="shared" si="475"/>
        <v>90.557243339968551</v>
      </c>
      <c r="CF63" s="36">
        <f t="shared" si="475"/>
        <v>90.217119213219107</v>
      </c>
      <c r="CG63" s="36">
        <f t="shared" si="475"/>
        <v>90.304644497414571</v>
      </c>
      <c r="CH63" s="36">
        <f t="shared" si="475"/>
        <v>90.945482076288243</v>
      </c>
      <c r="CI63" s="36">
        <f t="shared" si="475"/>
        <v>91.706959382351144</v>
      </c>
      <c r="CJ63" s="36">
        <f t="shared" si="475"/>
        <v>92.59401414744508</v>
      </c>
      <c r="CK63" s="36">
        <f t="shared" si="475"/>
        <v>92.904472680684435</v>
      </c>
      <c r="CL63" s="36">
        <f t="shared" si="475"/>
        <v>92.449642545814839</v>
      </c>
      <c r="CM63" s="36">
        <f t="shared" si="475"/>
        <v>92.056083785214526</v>
      </c>
      <c r="CN63" s="36">
        <f t="shared" si="475"/>
        <v>92.39261506515264</v>
      </c>
      <c r="CO63" s="36">
        <f t="shared" si="475"/>
        <v>92.70865517380804</v>
      </c>
      <c r="CP63" s="36">
        <f t="shared" si="475"/>
        <v>93.270649093677264</v>
      </c>
      <c r="CQ63" s="36">
        <f t="shared" si="475"/>
        <v>93.457833448881658</v>
      </c>
      <c r="CR63" s="36">
        <f t="shared" si="475"/>
        <v>93.89671408689145</v>
      </c>
      <c r="CS63" s="36">
        <f t="shared" si="475"/>
        <v>94.208867684248219</v>
      </c>
      <c r="CT63" s="36">
        <f t="shared" si="475"/>
        <v>94.258743872386916</v>
      </c>
      <c r="CU63" s="36">
        <f t="shared" si="475"/>
        <v>94.415199915746726</v>
      </c>
      <c r="CV63" s="36">
        <f t="shared" ref="CV63:DG63" si="476">CV9</f>
        <v>94.803560037966648</v>
      </c>
      <c r="CW63" s="36">
        <f t="shared" si="476"/>
        <v>95.355675357521449</v>
      </c>
      <c r="CX63" s="36">
        <f t="shared" si="476"/>
        <v>95.483191807663317</v>
      </c>
      <c r="CY63" s="36">
        <f t="shared" si="476"/>
        <v>95.854322483795713</v>
      </c>
      <c r="CZ63" s="36">
        <f t="shared" si="476"/>
        <v>97.026188527521555</v>
      </c>
      <c r="DA63" s="36">
        <f t="shared" si="476"/>
        <v>96.561471918676048</v>
      </c>
      <c r="DB63" s="36">
        <f t="shared" si="476"/>
        <v>96.593756651734097</v>
      </c>
      <c r="DC63" s="36">
        <f t="shared" si="476"/>
        <v>96.716093503837513</v>
      </c>
      <c r="DD63" s="36">
        <f t="shared" si="476"/>
        <v>97.150259438349948</v>
      </c>
      <c r="DE63" s="36">
        <f t="shared" si="476"/>
        <v>97.506737997304398</v>
      </c>
      <c r="DF63" s="36">
        <f t="shared" si="476"/>
        <v>97.911903970070682</v>
      </c>
      <c r="DG63" s="36">
        <f t="shared" si="476"/>
        <v>98.194583103258609</v>
      </c>
      <c r="DH63" s="36">
        <f t="shared" ref="DH63:DS63" si="477">DH9</f>
        <v>98.289625032306503</v>
      </c>
      <c r="DI63" s="36">
        <f t="shared" si="477"/>
        <v>98.658784977342862</v>
      </c>
      <c r="DJ63" s="36">
        <f t="shared" si="477"/>
        <v>98.669161550513451</v>
      </c>
      <c r="DK63" s="36">
        <f t="shared" si="477"/>
        <v>98.259777453967928</v>
      </c>
      <c r="DL63" s="36">
        <f t="shared" si="477"/>
        <v>98.243166139757463</v>
      </c>
      <c r="DM63" s="36">
        <f t="shared" si="477"/>
        <v>98.336220234705095</v>
      </c>
      <c r="DN63" s="36">
        <f t="shared" si="477"/>
        <v>99.074947652180555</v>
      </c>
      <c r="DO63" s="36">
        <f t="shared" si="477"/>
        <v>99.858272392013163</v>
      </c>
      <c r="DP63" s="36">
        <f t="shared" si="477"/>
        <v>100.65911498364851</v>
      </c>
      <c r="DQ63" s="36">
        <f t="shared" si="477"/>
        <v>100.44347335233522</v>
      </c>
      <c r="DR63" s="36">
        <f t="shared" si="477"/>
        <v>100.52157752588469</v>
      </c>
      <c r="DS63" s="36">
        <f t="shared" si="477"/>
        <v>100.8602403646</v>
      </c>
      <c r="DT63" s="36">
        <f t="shared" ref="DT63:EE63" si="478">DT9</f>
        <v>101.16761582869992</v>
      </c>
      <c r="DU63" s="36">
        <f t="shared" si="478"/>
        <v>101.49050476250095</v>
      </c>
      <c r="DV63" s="36">
        <f t="shared" si="478"/>
        <v>101.36092937769999</v>
      </c>
      <c r="DW63" s="36">
        <f t="shared" si="478"/>
        <v>101.21660397120004</v>
      </c>
      <c r="DX63" s="36">
        <f t="shared" si="478"/>
        <v>101.33528371440001</v>
      </c>
      <c r="DY63" s="36">
        <f t="shared" si="478"/>
        <v>101.45493380509998</v>
      </c>
      <c r="DZ63" s="36">
        <f t="shared" si="478"/>
        <v>101.4971130225001</v>
      </c>
      <c r="EA63" s="36">
        <f t="shared" si="478"/>
        <v>101.67178236469998</v>
      </c>
      <c r="EB63" s="36">
        <f t="shared" si="478"/>
        <v>101.58412225889995</v>
      </c>
      <c r="EC63" s="36">
        <f t="shared" si="478"/>
        <v>101.76302031509998</v>
      </c>
      <c r="ED63" s="36">
        <f t="shared" si="478"/>
        <v>102.02718765129987</v>
      </c>
      <c r="EE63" s="36">
        <f t="shared" si="478"/>
        <v>102.38027155079999</v>
      </c>
      <c r="EF63" s="36">
        <f t="shared" ref="EF63:EQ63" si="479">EF9</f>
        <v>102.61193263499995</v>
      </c>
      <c r="EG63" s="36">
        <f t="shared" si="479"/>
        <v>102.45554160279998</v>
      </c>
      <c r="EH63" s="36">
        <f t="shared" si="479"/>
        <v>102.43808564989999</v>
      </c>
      <c r="EI63" s="36">
        <f t="shared" si="479"/>
        <v>102.58166809569992</v>
      </c>
      <c r="EJ63" s="36">
        <f t="shared" si="479"/>
        <v>103.04899994780003</v>
      </c>
      <c r="EK63" s="36">
        <f t="shared" si="479"/>
        <v>103.20989806639993</v>
      </c>
      <c r="EL63" s="36">
        <f t="shared" si="479"/>
        <v>103.44391511189993</v>
      </c>
      <c r="EM63" s="36">
        <f t="shared" si="479"/>
        <v>103.9627570334</v>
      </c>
      <c r="EN63" s="36">
        <f t="shared" si="479"/>
        <v>103.87809529649994</v>
      </c>
      <c r="EO63" s="36">
        <f t="shared" si="479"/>
        <v>104.3453914995</v>
      </c>
      <c r="EP63" s="36">
        <f t="shared" si="479"/>
        <v>105.50869256670001</v>
      </c>
      <c r="EQ63" s="36">
        <f t="shared" si="479"/>
        <v>103.88428287520003</v>
      </c>
      <c r="ER63" s="36">
        <f t="shared" ref="ER63:FC63" si="480">ER9</f>
        <v>103.853437152</v>
      </c>
      <c r="ES63" s="36">
        <f t="shared" si="480"/>
        <v>103.78845709920009</v>
      </c>
      <c r="ET63" s="36">
        <f t="shared" si="480"/>
        <v>103.90846720019998</v>
      </c>
      <c r="EU63" s="36">
        <f t="shared" si="480"/>
        <v>104.341275313</v>
      </c>
      <c r="EV63" s="36">
        <f t="shared" si="480"/>
        <v>104.31571765459995</v>
      </c>
      <c r="EW63" s="36">
        <f t="shared" si="480"/>
        <v>104.69314768200002</v>
      </c>
      <c r="EX63" s="36">
        <f t="shared" si="480"/>
        <v>104.83641116299999</v>
      </c>
      <c r="EY63" s="36">
        <f t="shared" si="480"/>
        <v>105.40623572630003</v>
      </c>
      <c r="EZ63" s="36">
        <f t="shared" si="480"/>
        <v>104.35245599409994</v>
      </c>
      <c r="FA63" s="36">
        <f t="shared" si="480"/>
        <v>104.6330769702999</v>
      </c>
      <c r="FB63" s="36">
        <f t="shared" si="480"/>
        <v>104.35215948219995</v>
      </c>
      <c r="FC63" s="36">
        <f t="shared" si="480"/>
        <v>104.5807979128999</v>
      </c>
      <c r="FD63" s="36">
        <f t="shared" ref="FD63:FO63" si="481">FD9</f>
        <v>105.0705436217</v>
      </c>
      <c r="FE63" s="36">
        <f t="shared" si="481"/>
        <v>105.24078687919996</v>
      </c>
      <c r="FF63" s="36">
        <f t="shared" si="481"/>
        <v>105.11571976899999</v>
      </c>
      <c r="FG63" s="36">
        <f t="shared" si="481"/>
        <v>105.0773763856</v>
      </c>
      <c r="FH63" s="36">
        <f t="shared" si="481"/>
        <v>0</v>
      </c>
      <c r="FI63" s="36">
        <f t="shared" si="481"/>
        <v>0</v>
      </c>
      <c r="FJ63" s="36">
        <f t="shared" si="481"/>
        <v>0</v>
      </c>
      <c r="FK63" s="36">
        <f t="shared" si="481"/>
        <v>0</v>
      </c>
      <c r="FL63" s="36">
        <f t="shared" si="481"/>
        <v>0</v>
      </c>
      <c r="FM63" s="36">
        <f t="shared" si="481"/>
        <v>0</v>
      </c>
      <c r="FN63" s="36">
        <f t="shared" si="481"/>
        <v>0</v>
      </c>
      <c r="FO63" s="36">
        <f t="shared" si="481"/>
        <v>0</v>
      </c>
    </row>
    <row r="64" spans="1:171" ht="12.75" x14ac:dyDescent="0.2">
      <c r="A64" s="34"/>
      <c r="B64" s="34"/>
      <c r="C64" s="31" t="s">
        <v>8</v>
      </c>
      <c r="D64" s="36">
        <f t="shared" ref="D64:AI64" si="482">D11</f>
        <v>61.74804141395704</v>
      </c>
      <c r="E64" s="36">
        <f t="shared" si="482"/>
        <v>63.012624987826577</v>
      </c>
      <c r="F64" s="36">
        <f t="shared" si="482"/>
        <v>63.251928173882234</v>
      </c>
      <c r="G64" s="36">
        <f t="shared" si="482"/>
        <v>63.646462093685521</v>
      </c>
      <c r="H64" s="36">
        <f t="shared" si="482"/>
        <v>64.579039376949197</v>
      </c>
      <c r="I64" s="36">
        <f t="shared" si="482"/>
        <v>65.647938489138141</v>
      </c>
      <c r="J64" s="36">
        <f t="shared" si="482"/>
        <v>66.013454256247385</v>
      </c>
      <c r="K64" s="36">
        <f t="shared" si="482"/>
        <v>66.547968366427199</v>
      </c>
      <c r="L64" s="36">
        <f t="shared" si="482"/>
        <v>67.045704855236593</v>
      </c>
      <c r="M64" s="36">
        <f t="shared" si="482"/>
        <v>67.3222449583741</v>
      </c>
      <c r="N64" s="36">
        <f t="shared" si="482"/>
        <v>67.532584427501078</v>
      </c>
      <c r="O64" s="36">
        <f t="shared" si="482"/>
        <v>67.799330071602043</v>
      </c>
      <c r="P64" s="36">
        <f t="shared" si="482"/>
        <v>67.904030855854515</v>
      </c>
      <c r="Q64" s="36">
        <f t="shared" si="482"/>
        <v>67.996270673862057</v>
      </c>
      <c r="R64" s="36">
        <f t="shared" si="482"/>
        <v>67.600589552093339</v>
      </c>
      <c r="S64" s="36">
        <f t="shared" si="482"/>
        <v>67.142400129967612</v>
      </c>
      <c r="T64" s="36">
        <f t="shared" si="482"/>
        <v>66.982595130738076</v>
      </c>
      <c r="U64" s="36">
        <f t="shared" si="482"/>
        <v>66.969649286102168</v>
      </c>
      <c r="V64" s="36">
        <f t="shared" si="482"/>
        <v>66.911728629990819</v>
      </c>
      <c r="W64" s="36">
        <f t="shared" si="482"/>
        <v>67.229906794855509</v>
      </c>
      <c r="X64" s="36">
        <f t="shared" si="482"/>
        <v>67.35147961217244</v>
      </c>
      <c r="Y64" s="36">
        <f t="shared" si="482"/>
        <v>67.574285906993396</v>
      </c>
      <c r="Z64" s="36">
        <f t="shared" si="482"/>
        <v>67.476731025958117</v>
      </c>
      <c r="AA64" s="36">
        <f t="shared" si="482"/>
        <v>67.633185381286026</v>
      </c>
      <c r="AB64" s="36">
        <f t="shared" si="482"/>
        <v>67.547546223279156</v>
      </c>
      <c r="AC64" s="36">
        <f t="shared" si="482"/>
        <v>67.587110439537312</v>
      </c>
      <c r="AD64" s="36">
        <f t="shared" si="482"/>
        <v>67.448213630631713</v>
      </c>
      <c r="AE64" s="36">
        <f t="shared" si="482"/>
        <v>67.458592631788903</v>
      </c>
      <c r="AF64" s="36">
        <f t="shared" si="482"/>
        <v>67.582660575987077</v>
      </c>
      <c r="AG64" s="36">
        <f t="shared" si="482"/>
        <v>67.735735738263884</v>
      </c>
      <c r="AH64" s="36">
        <f t="shared" si="482"/>
        <v>68.224765608567481</v>
      </c>
      <c r="AI64" s="36">
        <f t="shared" si="482"/>
        <v>68.754483728501057</v>
      </c>
      <c r="AJ64" s="36">
        <f t="shared" ref="AJ64:BO64" si="483">AJ11</f>
        <v>69.271434243473266</v>
      </c>
      <c r="AK64" s="36">
        <f t="shared" si="483"/>
        <v>70.120627269114181</v>
      </c>
      <c r="AL64" s="36">
        <f t="shared" si="483"/>
        <v>70.933007079690768</v>
      </c>
      <c r="AM64" s="36">
        <f t="shared" si="483"/>
        <v>72.351687891707599</v>
      </c>
      <c r="AN64" s="36">
        <f t="shared" si="483"/>
        <v>73.61762170373764</v>
      </c>
      <c r="AO64" s="36">
        <f t="shared" si="483"/>
        <v>74.87406357352009</v>
      </c>
      <c r="AP64" s="36">
        <f t="shared" si="483"/>
        <v>75.417243083159121</v>
      </c>
      <c r="AQ64" s="36">
        <f t="shared" si="483"/>
        <v>75.377106752981135</v>
      </c>
      <c r="AR64" s="36">
        <f t="shared" si="483"/>
        <v>75.629164990146208</v>
      </c>
      <c r="AS64" s="36">
        <f t="shared" si="483"/>
        <v>75.780602812050034</v>
      </c>
      <c r="AT64" s="36">
        <f t="shared" si="483"/>
        <v>75.998529666367702</v>
      </c>
      <c r="AU64" s="36">
        <f t="shared" si="483"/>
        <v>76.440975769452649</v>
      </c>
      <c r="AV64" s="36">
        <f t="shared" si="483"/>
        <v>76.626385885308167</v>
      </c>
      <c r="AW64" s="36">
        <f t="shared" si="483"/>
        <v>77.102898015643461</v>
      </c>
      <c r="AX64" s="36">
        <f t="shared" si="483"/>
        <v>77.482483163692436</v>
      </c>
      <c r="AY64" s="36">
        <f t="shared" si="483"/>
        <v>77.898298276380416</v>
      </c>
      <c r="AZ64" s="36">
        <f t="shared" si="483"/>
        <v>78.339301120396556</v>
      </c>
      <c r="BA64" s="36">
        <f t="shared" si="483"/>
        <v>78.729028997114497</v>
      </c>
      <c r="BB64" s="36">
        <f t="shared" si="483"/>
        <v>78.861163230109</v>
      </c>
      <c r="BC64" s="36">
        <f t="shared" si="483"/>
        <v>78.922476027158098</v>
      </c>
      <c r="BD64" s="36">
        <f t="shared" si="483"/>
        <v>79.296728650339432</v>
      </c>
      <c r="BE64" s="36">
        <f t="shared" si="483"/>
        <v>79.448954574462462</v>
      </c>
      <c r="BF64" s="36">
        <f t="shared" si="483"/>
        <v>79.60066850533974</v>
      </c>
      <c r="BG64" s="36">
        <f t="shared" si="483"/>
        <v>80.128246375098556</v>
      </c>
      <c r="BH64" s="36">
        <f t="shared" si="483"/>
        <v>80.478859792173139</v>
      </c>
      <c r="BI64" s="36">
        <f t="shared" si="483"/>
        <v>81.100601785188928</v>
      </c>
      <c r="BJ64" s="36">
        <f t="shared" si="483"/>
        <v>81.273061980571597</v>
      </c>
      <c r="BK64" s="36">
        <f t="shared" si="483"/>
        <v>81.816152855816213</v>
      </c>
      <c r="BL64" s="36">
        <f t="shared" si="483"/>
        <v>82.269366505976734</v>
      </c>
      <c r="BM64" s="36">
        <f t="shared" si="483"/>
        <v>82.698075459205796</v>
      </c>
      <c r="BN64" s="36">
        <f t="shared" si="483"/>
        <v>82.993839389848659</v>
      </c>
      <c r="BO64" s="36">
        <f t="shared" si="483"/>
        <v>83.045680762795868</v>
      </c>
      <c r="BP64" s="36">
        <f t="shared" ref="BP64:CU64" si="484">BP11</f>
        <v>83.371176751090275</v>
      </c>
      <c r="BQ64" s="36">
        <f t="shared" si="484"/>
        <v>83.802591896214409</v>
      </c>
      <c r="BR64" s="36">
        <f t="shared" si="484"/>
        <v>84.58575721858476</v>
      </c>
      <c r="BS64" s="36">
        <f t="shared" si="484"/>
        <v>85.365236259363613</v>
      </c>
      <c r="BT64" s="36">
        <f t="shared" si="484"/>
        <v>86.171279302691943</v>
      </c>
      <c r="BU64" s="36">
        <f t="shared" si="484"/>
        <v>87.069653617695764</v>
      </c>
      <c r="BV64" s="36">
        <f t="shared" si="484"/>
        <v>87.295477513271962</v>
      </c>
      <c r="BW64" s="36">
        <f t="shared" si="484"/>
        <v>87.718943229816773</v>
      </c>
      <c r="BX64" s="36">
        <f t="shared" si="484"/>
        <v>88.13508238380949</v>
      </c>
      <c r="BY64" s="36">
        <f t="shared" si="484"/>
        <v>88.728426627026096</v>
      </c>
      <c r="BZ64" s="36">
        <f t="shared" si="484"/>
        <v>88.454858067570683</v>
      </c>
      <c r="CA64" s="36">
        <f t="shared" si="484"/>
        <v>88.484016006644296</v>
      </c>
      <c r="CB64" s="36">
        <f t="shared" si="484"/>
        <v>88.670964162418457</v>
      </c>
      <c r="CC64" s="36">
        <f t="shared" si="484"/>
        <v>89.867867650278058</v>
      </c>
      <c r="CD64" s="36">
        <f t="shared" si="484"/>
        <v>90.3217736578532</v>
      </c>
      <c r="CE64" s="36">
        <f t="shared" si="484"/>
        <v>90.705576205816854</v>
      </c>
      <c r="CF64" s="36">
        <f t="shared" si="484"/>
        <v>90.56222019430993</v>
      </c>
      <c r="CG64" s="36">
        <f t="shared" si="484"/>
        <v>90.591503564343441</v>
      </c>
      <c r="CH64" s="36">
        <f t="shared" si="484"/>
        <v>90.669396061391154</v>
      </c>
      <c r="CI64" s="36">
        <f t="shared" si="484"/>
        <v>91.257755362594224</v>
      </c>
      <c r="CJ64" s="36">
        <f t="shared" si="484"/>
        <v>92.229213814207654</v>
      </c>
      <c r="CK64" s="36">
        <f t="shared" si="484"/>
        <v>92.810875477945231</v>
      </c>
      <c r="CL64" s="36">
        <f t="shared" si="484"/>
        <v>92.583806584545925</v>
      </c>
      <c r="CM64" s="36">
        <f t="shared" si="484"/>
        <v>92.319583423289075</v>
      </c>
      <c r="CN64" s="36">
        <f t="shared" si="484"/>
        <v>92.044684771210825</v>
      </c>
      <c r="CO64" s="36">
        <f t="shared" si="484"/>
        <v>92.869264555709762</v>
      </c>
      <c r="CP64" s="36">
        <f t="shared" si="484"/>
        <v>93.538088543296709</v>
      </c>
      <c r="CQ64" s="36">
        <f t="shared" si="484"/>
        <v>94.139630883394233</v>
      </c>
      <c r="CR64" s="36">
        <f t="shared" si="484"/>
        <v>94.448653648457977</v>
      </c>
      <c r="CS64" s="36">
        <f t="shared" si="484"/>
        <v>94.813653872100971</v>
      </c>
      <c r="CT64" s="36">
        <f t="shared" si="484"/>
        <v>94.949525522117128</v>
      </c>
      <c r="CU64" s="36">
        <f t="shared" si="484"/>
        <v>95.458487590145268</v>
      </c>
      <c r="CV64" s="36">
        <f t="shared" ref="CV64:DG64" si="485">CV11</f>
        <v>95.53717824772707</v>
      </c>
      <c r="CW64" s="36">
        <f t="shared" si="485"/>
        <v>96.285752676882197</v>
      </c>
      <c r="CX64" s="36">
        <f t="shared" si="485"/>
        <v>96.348403656977609</v>
      </c>
      <c r="CY64" s="36">
        <f t="shared" si="485"/>
        <v>96.358425631915665</v>
      </c>
      <c r="CZ64" s="36">
        <f t="shared" si="485"/>
        <v>97.000042695413725</v>
      </c>
      <c r="DA64" s="36">
        <f t="shared" si="485"/>
        <v>96.929664732181706</v>
      </c>
      <c r="DB64" s="36">
        <f t="shared" si="485"/>
        <v>97.800201086596545</v>
      </c>
      <c r="DC64" s="36">
        <f t="shared" si="485"/>
        <v>98.499480460816642</v>
      </c>
      <c r="DD64" s="36">
        <f t="shared" si="485"/>
        <v>98.828868943315314</v>
      </c>
      <c r="DE64" s="36">
        <f t="shared" si="485"/>
        <v>99.313315439900308</v>
      </c>
      <c r="DF64" s="36">
        <f t="shared" si="485"/>
        <v>99.476199023289965</v>
      </c>
      <c r="DG64" s="36">
        <f t="shared" si="485"/>
        <v>99.849586180167009</v>
      </c>
      <c r="DH64" s="36">
        <f t="shared" ref="DH64:DS64" si="486">DH11</f>
        <v>99.816717626245591</v>
      </c>
      <c r="DI64" s="36">
        <f t="shared" si="486"/>
        <v>100.04312967014302</v>
      </c>
      <c r="DJ64" s="36">
        <f t="shared" si="486"/>
        <v>100.14921464608682</v>
      </c>
      <c r="DK64" s="36">
        <f t="shared" si="486"/>
        <v>99.901382072126182</v>
      </c>
      <c r="DL64" s="36">
        <f t="shared" si="486"/>
        <v>100.11849461993673</v>
      </c>
      <c r="DM64" s="36">
        <f t="shared" si="486"/>
        <v>100.1440637907702</v>
      </c>
      <c r="DN64" s="36">
        <f t="shared" si="486"/>
        <v>100.56518910945714</v>
      </c>
      <c r="DO64" s="36">
        <f t="shared" si="486"/>
        <v>101.09571655470342</v>
      </c>
      <c r="DP64" s="36">
        <f t="shared" si="486"/>
        <v>101.16785479193311</v>
      </c>
      <c r="DQ64" s="36">
        <f t="shared" si="486"/>
        <v>101.22085576910661</v>
      </c>
      <c r="DR64" s="36">
        <f t="shared" si="486"/>
        <v>101.42363417883513</v>
      </c>
      <c r="DS64" s="36">
        <f t="shared" si="486"/>
        <v>101.82168260060003</v>
      </c>
      <c r="DT64" s="36">
        <f t="shared" ref="DT64:EE64" si="487">DT11</f>
        <v>102.14800137639992</v>
      </c>
      <c r="DU64" s="36">
        <f t="shared" si="487"/>
        <v>102.56083270509762</v>
      </c>
      <c r="DV64" s="36">
        <f t="shared" si="487"/>
        <v>102.33882516519999</v>
      </c>
      <c r="DW64" s="36">
        <f t="shared" si="487"/>
        <v>102.23574934019997</v>
      </c>
      <c r="DX64" s="36">
        <f t="shared" si="487"/>
        <v>102.44503192109997</v>
      </c>
      <c r="DY64" s="36">
        <f t="shared" si="487"/>
        <v>102.62362787639999</v>
      </c>
      <c r="DZ64" s="36">
        <f t="shared" si="487"/>
        <v>102.70270253830002</v>
      </c>
      <c r="EA64" s="36">
        <f t="shared" si="487"/>
        <v>102.9404968979</v>
      </c>
      <c r="EB64" s="36">
        <f t="shared" si="487"/>
        <v>102.96153412760009</v>
      </c>
      <c r="EC64" s="36">
        <f t="shared" si="487"/>
        <v>103.08804351919999</v>
      </c>
      <c r="ED64" s="36">
        <f t="shared" si="487"/>
        <v>103.41701931590002</v>
      </c>
      <c r="EE64" s="36">
        <f t="shared" si="487"/>
        <v>103.73013684679995</v>
      </c>
      <c r="EF64" s="36">
        <f t="shared" ref="EF64:EQ64" si="488">EF11</f>
        <v>103.95525045930003</v>
      </c>
      <c r="EG64" s="36">
        <f t="shared" si="488"/>
        <v>103.86092850739999</v>
      </c>
      <c r="EH64" s="36">
        <f t="shared" si="488"/>
        <v>103.80784684320012</v>
      </c>
      <c r="EI64" s="36">
        <f t="shared" si="488"/>
        <v>103.81802406510003</v>
      </c>
      <c r="EJ64" s="36">
        <f t="shared" si="488"/>
        <v>104.27751800729997</v>
      </c>
      <c r="EK64" s="36">
        <f t="shared" si="488"/>
        <v>104.44731539350003</v>
      </c>
      <c r="EL64" s="36">
        <f t="shared" si="488"/>
        <v>104.63738066810002</v>
      </c>
      <c r="EM64" s="36">
        <f t="shared" si="488"/>
        <v>104.9354343528</v>
      </c>
      <c r="EN64" s="36">
        <f t="shared" si="488"/>
        <v>105.06597376880009</v>
      </c>
      <c r="EO64" s="36">
        <f t="shared" si="488"/>
        <v>105.3428279596</v>
      </c>
      <c r="EP64" s="36">
        <f t="shared" si="488"/>
        <v>107.96319742450001</v>
      </c>
      <c r="EQ64" s="36">
        <f t="shared" si="488"/>
        <v>105.98268065740002</v>
      </c>
      <c r="ER64" s="36">
        <f t="shared" ref="ER64:FC64" si="489">ER11</f>
        <v>105.8952789022</v>
      </c>
      <c r="ES64" s="36">
        <f t="shared" si="489"/>
        <v>105.6197291556</v>
      </c>
      <c r="ET64" s="36">
        <f t="shared" si="489"/>
        <v>105.81832249679992</v>
      </c>
      <c r="EU64" s="36">
        <f t="shared" si="489"/>
        <v>106.2013590909</v>
      </c>
      <c r="EV64" s="36">
        <f t="shared" si="489"/>
        <v>105.93907961619999</v>
      </c>
      <c r="EW64" s="36">
        <f t="shared" si="489"/>
        <v>106.60926075069993</v>
      </c>
      <c r="EX64" s="36">
        <f t="shared" si="489"/>
        <v>106.9883719475</v>
      </c>
      <c r="EY64" s="36">
        <f t="shared" si="489"/>
        <v>108.5328539919</v>
      </c>
      <c r="EZ64" s="36">
        <f t="shared" si="489"/>
        <v>106.97144328199998</v>
      </c>
      <c r="FA64" s="36">
        <f t="shared" si="489"/>
        <v>106.99159772989998</v>
      </c>
      <c r="FB64" s="36">
        <f t="shared" si="489"/>
        <v>106.60301203310003</v>
      </c>
      <c r="FC64" s="36">
        <f t="shared" si="489"/>
        <v>106.81467130689997</v>
      </c>
      <c r="FD64" s="36">
        <f t="shared" ref="FD64:FO64" si="490">FD11</f>
        <v>107.13979276150005</v>
      </c>
      <c r="FE64" s="36">
        <f t="shared" si="490"/>
        <v>107.31713478379999</v>
      </c>
      <c r="FF64" s="36">
        <f t="shared" si="490"/>
        <v>107.1939494268</v>
      </c>
      <c r="FG64" s="36">
        <f t="shared" si="490"/>
        <v>107.15032219859999</v>
      </c>
      <c r="FH64" s="36">
        <f t="shared" si="490"/>
        <v>0</v>
      </c>
      <c r="FI64" s="36">
        <f t="shared" si="490"/>
        <v>0</v>
      </c>
      <c r="FJ64" s="36">
        <f t="shared" si="490"/>
        <v>0</v>
      </c>
      <c r="FK64" s="36">
        <f t="shared" si="490"/>
        <v>0</v>
      </c>
      <c r="FL64" s="36">
        <f t="shared" si="490"/>
        <v>0</v>
      </c>
      <c r="FM64" s="36">
        <f t="shared" si="490"/>
        <v>0</v>
      </c>
      <c r="FN64" s="36">
        <f t="shared" si="490"/>
        <v>0</v>
      </c>
      <c r="FO64" s="36">
        <f t="shared" si="490"/>
        <v>0</v>
      </c>
    </row>
    <row r="65" spans="1:171" ht="12.75" x14ac:dyDescent="0.2">
      <c r="A65" s="34"/>
      <c r="B65" s="34"/>
      <c r="C65" s="31" t="s">
        <v>9</v>
      </c>
      <c r="D65" s="36">
        <f t="shared" ref="D65:AI65" si="491">D12</f>
        <v>58.113257512924811</v>
      </c>
      <c r="E65" s="36">
        <f t="shared" si="491"/>
        <v>59.448734120368037</v>
      </c>
      <c r="F65" s="36">
        <f t="shared" si="491"/>
        <v>60.001039848025272</v>
      </c>
      <c r="G65" s="36">
        <f t="shared" si="491"/>
        <v>60.662800813146397</v>
      </c>
      <c r="H65" s="36">
        <f t="shared" si="491"/>
        <v>61.512019265555523</v>
      </c>
      <c r="I65" s="36">
        <f t="shared" si="491"/>
        <v>62.092102459121044</v>
      </c>
      <c r="J65" s="36">
        <f t="shared" si="491"/>
        <v>62.348476773387191</v>
      </c>
      <c r="K65" s="36">
        <f t="shared" si="491"/>
        <v>62.675627594498032</v>
      </c>
      <c r="L65" s="36">
        <f t="shared" si="491"/>
        <v>63.709218958289888</v>
      </c>
      <c r="M65" s="36">
        <f t="shared" si="491"/>
        <v>63.661749195052607</v>
      </c>
      <c r="N65" s="36">
        <f t="shared" si="491"/>
        <v>63.737581078476673</v>
      </c>
      <c r="O65" s="36">
        <f t="shared" si="491"/>
        <v>64.021915943699256</v>
      </c>
      <c r="P65" s="36">
        <f t="shared" si="491"/>
        <v>64.29336570164898</v>
      </c>
      <c r="Q65" s="36">
        <f t="shared" si="491"/>
        <v>64.307170379235259</v>
      </c>
      <c r="R65" s="36">
        <f t="shared" si="491"/>
        <v>63.898839933223584</v>
      </c>
      <c r="S65" s="36">
        <f t="shared" si="491"/>
        <v>63.561356708385311</v>
      </c>
      <c r="T65" s="36">
        <f t="shared" si="491"/>
        <v>63.482884963813092</v>
      </c>
      <c r="U65" s="36">
        <f t="shared" si="491"/>
        <v>63.718724237574214</v>
      </c>
      <c r="V65" s="36">
        <f t="shared" si="491"/>
        <v>63.704967267926307</v>
      </c>
      <c r="W65" s="36">
        <f t="shared" si="491"/>
        <v>64.234919774993699</v>
      </c>
      <c r="X65" s="36">
        <f t="shared" si="491"/>
        <v>64.415327236000053</v>
      </c>
      <c r="Y65" s="36">
        <f t="shared" si="491"/>
        <v>64.633751550508507</v>
      </c>
      <c r="Z65" s="36">
        <f t="shared" si="491"/>
        <v>64.308172078630875</v>
      </c>
      <c r="AA65" s="36">
        <f t="shared" si="491"/>
        <v>64.367684938694239</v>
      </c>
      <c r="AB65" s="36">
        <f t="shared" si="491"/>
        <v>64.488367174157801</v>
      </c>
      <c r="AC65" s="36">
        <f t="shared" si="491"/>
        <v>64.452843542101789</v>
      </c>
      <c r="AD65" s="36">
        <f t="shared" si="491"/>
        <v>64.294103426512265</v>
      </c>
      <c r="AE65" s="36">
        <f t="shared" si="491"/>
        <v>64.269516342111601</v>
      </c>
      <c r="AF65" s="36">
        <f t="shared" si="491"/>
        <v>64.312089407254987</v>
      </c>
      <c r="AG65" s="36">
        <f t="shared" si="491"/>
        <v>64.26187939066007</v>
      </c>
      <c r="AH65" s="36">
        <f t="shared" si="491"/>
        <v>64.711004684904282</v>
      </c>
      <c r="AI65" s="36">
        <f t="shared" si="491"/>
        <v>65.385329351926856</v>
      </c>
      <c r="AJ65" s="36">
        <f t="shared" ref="AJ65:BO65" si="492">AJ12</f>
        <v>66.053843254891547</v>
      </c>
      <c r="AK65" s="36">
        <f t="shared" si="492"/>
        <v>66.922359707397575</v>
      </c>
      <c r="AL65" s="36">
        <f t="shared" si="492"/>
        <v>68.026712011572926</v>
      </c>
      <c r="AM65" s="36">
        <f t="shared" si="492"/>
        <v>69.111860798256316</v>
      </c>
      <c r="AN65" s="36">
        <f t="shared" si="492"/>
        <v>69.824662988251362</v>
      </c>
      <c r="AO65" s="36">
        <f t="shared" si="492"/>
        <v>70.884738081068946</v>
      </c>
      <c r="AP65" s="36">
        <f t="shared" si="492"/>
        <v>71.285307129115182</v>
      </c>
      <c r="AQ65" s="36">
        <f t="shared" si="492"/>
        <v>71.098307642808891</v>
      </c>
      <c r="AR65" s="36">
        <f t="shared" si="492"/>
        <v>71.323054563830794</v>
      </c>
      <c r="AS65" s="36">
        <f t="shared" si="492"/>
        <v>71.422439860640381</v>
      </c>
      <c r="AT65" s="36">
        <f t="shared" si="492"/>
        <v>72.156949399942974</v>
      </c>
      <c r="AU65" s="36">
        <f t="shared" si="492"/>
        <v>72.379582171623824</v>
      </c>
      <c r="AV65" s="36">
        <f t="shared" si="492"/>
        <v>72.749644477083621</v>
      </c>
      <c r="AW65" s="36">
        <f t="shared" si="492"/>
        <v>73.086667645202283</v>
      </c>
      <c r="AX65" s="36">
        <f t="shared" si="492"/>
        <v>73.234276092797018</v>
      </c>
      <c r="AY65" s="36">
        <f t="shared" si="492"/>
        <v>73.495528612961081</v>
      </c>
      <c r="AZ65" s="36">
        <f t="shared" si="492"/>
        <v>73.880387493504685</v>
      </c>
      <c r="BA65" s="36">
        <f t="shared" si="492"/>
        <v>74.359693862587122</v>
      </c>
      <c r="BB65" s="36">
        <f t="shared" si="492"/>
        <v>74.62835902911327</v>
      </c>
      <c r="BC65" s="36">
        <f t="shared" si="492"/>
        <v>74.538544533781916</v>
      </c>
      <c r="BD65" s="36">
        <f t="shared" si="492"/>
        <v>74.914777450878915</v>
      </c>
      <c r="BE65" s="36">
        <f t="shared" si="492"/>
        <v>75.026259362747737</v>
      </c>
      <c r="BF65" s="36">
        <f t="shared" si="492"/>
        <v>75.551079596050286</v>
      </c>
      <c r="BG65" s="36">
        <f t="shared" si="492"/>
        <v>75.977792397298032</v>
      </c>
      <c r="BH65" s="36">
        <f t="shared" si="492"/>
        <v>76.610794963806541</v>
      </c>
      <c r="BI65" s="36">
        <f t="shared" si="492"/>
        <v>76.792811475898731</v>
      </c>
      <c r="BJ65" s="36">
        <f t="shared" si="492"/>
        <v>77.107948735193574</v>
      </c>
      <c r="BK65" s="36">
        <f t="shared" si="492"/>
        <v>77.893559941832777</v>
      </c>
      <c r="BL65" s="36">
        <f t="shared" si="492"/>
        <v>78.496154246105959</v>
      </c>
      <c r="BM65" s="36">
        <f t="shared" si="492"/>
        <v>78.824311427024369</v>
      </c>
      <c r="BN65" s="36">
        <f t="shared" si="492"/>
        <v>79.148753315042768</v>
      </c>
      <c r="BO65" s="36">
        <f t="shared" si="492"/>
        <v>79.275139792021065</v>
      </c>
      <c r="BP65" s="36">
        <f t="shared" ref="BP65:CU65" si="493">BP12</f>
        <v>78.994090205092661</v>
      </c>
      <c r="BQ65" s="36">
        <f t="shared" si="493"/>
        <v>79.201276631115405</v>
      </c>
      <c r="BR65" s="36">
        <f t="shared" si="493"/>
        <v>79.650223665978913</v>
      </c>
      <c r="BS65" s="36">
        <f t="shared" si="493"/>
        <v>80.931583168565936</v>
      </c>
      <c r="BT65" s="36">
        <f t="shared" si="493"/>
        <v>82.402577759627135</v>
      </c>
      <c r="BU65" s="36">
        <f t="shared" si="493"/>
        <v>83.047087905816795</v>
      </c>
      <c r="BV65" s="36">
        <f t="shared" si="493"/>
        <v>82.96752150022192</v>
      </c>
      <c r="BW65" s="36">
        <f t="shared" si="493"/>
        <v>82.695643270414138</v>
      </c>
      <c r="BX65" s="36">
        <f t="shared" si="493"/>
        <v>83.227748266292437</v>
      </c>
      <c r="BY65" s="36">
        <f t="shared" si="493"/>
        <v>83.961878582414826</v>
      </c>
      <c r="BZ65" s="36">
        <f t="shared" si="493"/>
        <v>84.485854729114848</v>
      </c>
      <c r="CA65" s="36">
        <f t="shared" si="493"/>
        <v>84.339647578636146</v>
      </c>
      <c r="CB65" s="36">
        <f t="shared" si="493"/>
        <v>84.959152320708881</v>
      </c>
      <c r="CC65" s="36">
        <f t="shared" si="493"/>
        <v>86.100824966082982</v>
      </c>
      <c r="CD65" s="36">
        <f t="shared" si="493"/>
        <v>87.196542661712201</v>
      </c>
      <c r="CE65" s="36">
        <f t="shared" si="493"/>
        <v>87.334572298266295</v>
      </c>
      <c r="CF65" s="36">
        <f t="shared" si="493"/>
        <v>86.650707740221264</v>
      </c>
      <c r="CG65" s="36">
        <f t="shared" si="493"/>
        <v>86.842161207630497</v>
      </c>
      <c r="CH65" s="36">
        <f t="shared" si="493"/>
        <v>87.913759409672622</v>
      </c>
      <c r="CI65" s="36">
        <f t="shared" si="493"/>
        <v>88.850542633374204</v>
      </c>
      <c r="CJ65" s="36">
        <f t="shared" si="493"/>
        <v>90.11475038322483</v>
      </c>
      <c r="CK65" s="36">
        <f t="shared" si="493"/>
        <v>90.5149466232062</v>
      </c>
      <c r="CL65" s="36">
        <f t="shared" si="493"/>
        <v>89.634133639553554</v>
      </c>
      <c r="CM65" s="36">
        <f t="shared" si="493"/>
        <v>89.318812229158922</v>
      </c>
      <c r="CN65" s="36">
        <f t="shared" si="493"/>
        <v>90.414472873607238</v>
      </c>
      <c r="CO65" s="36">
        <f t="shared" si="493"/>
        <v>90.761470975446699</v>
      </c>
      <c r="CP65" s="36">
        <f t="shared" si="493"/>
        <v>91.115921441839532</v>
      </c>
      <c r="CQ65" s="36">
        <f t="shared" si="493"/>
        <v>91.25412700654843</v>
      </c>
      <c r="CR65" s="36">
        <f t="shared" si="493"/>
        <v>92.104810599835758</v>
      </c>
      <c r="CS65" s="36">
        <f t="shared" si="493"/>
        <v>92.674722092609812</v>
      </c>
      <c r="CT65" s="36">
        <f t="shared" si="493"/>
        <v>92.649614223305633</v>
      </c>
      <c r="CU65" s="36">
        <f t="shared" si="493"/>
        <v>92.478222041593256</v>
      </c>
      <c r="CV65" s="36">
        <f t="shared" ref="CV65:DG65" si="494">CV12</f>
        <v>93.513718429491206</v>
      </c>
      <c r="CW65" s="36">
        <f t="shared" si="494"/>
        <v>94.086813847806013</v>
      </c>
      <c r="CX65" s="36">
        <f t="shared" si="494"/>
        <v>94.421633645380524</v>
      </c>
      <c r="CY65" s="36">
        <f t="shared" si="494"/>
        <v>95.603500437655555</v>
      </c>
      <c r="CZ65" s="36">
        <f t="shared" si="494"/>
        <v>97.291553316727772</v>
      </c>
      <c r="DA65" s="36">
        <f t="shared" si="494"/>
        <v>95.608391003085856</v>
      </c>
      <c r="DB65" s="36">
        <f t="shared" si="494"/>
        <v>95.522048742478063</v>
      </c>
      <c r="DC65" s="36">
        <f t="shared" si="494"/>
        <v>95.325407526547963</v>
      </c>
      <c r="DD65" s="36">
        <f t="shared" si="494"/>
        <v>96.298816292169903</v>
      </c>
      <c r="DE65" s="36">
        <f t="shared" si="494"/>
        <v>96.322377321786604</v>
      </c>
      <c r="DF65" s="36">
        <f t="shared" si="494"/>
        <v>97.330331615898487</v>
      </c>
      <c r="DG65" s="36">
        <f t="shared" si="494"/>
        <v>96.981766467155879</v>
      </c>
      <c r="DH65" s="36">
        <f t="shared" ref="DH65:DS65" si="495">DH12</f>
        <v>97.203406532410654</v>
      </c>
      <c r="DI65" s="36">
        <f t="shared" si="495"/>
        <v>98.539435066518593</v>
      </c>
      <c r="DJ65" s="36">
        <f t="shared" si="495"/>
        <v>98.625337197766498</v>
      </c>
      <c r="DK65" s="36">
        <f t="shared" si="495"/>
        <v>97.516851241531484</v>
      </c>
      <c r="DL65" s="36">
        <f t="shared" si="495"/>
        <v>96.82263018292403</v>
      </c>
      <c r="DM65" s="36">
        <f t="shared" si="495"/>
        <v>96.638826039578362</v>
      </c>
      <c r="DN65" s="36">
        <f t="shared" si="495"/>
        <v>98.667477176663894</v>
      </c>
      <c r="DO65" s="36">
        <f t="shared" si="495"/>
        <v>100.1936100331685</v>
      </c>
      <c r="DP65" s="36">
        <f t="shared" si="495"/>
        <v>101.60878891756239</v>
      </c>
      <c r="DQ65" s="36">
        <f t="shared" si="495"/>
        <v>101.49581534211187</v>
      </c>
      <c r="DR65" s="36">
        <f t="shared" si="495"/>
        <v>101.421111839239</v>
      </c>
      <c r="DS65" s="36">
        <f t="shared" si="495"/>
        <v>100.86682765299994</v>
      </c>
      <c r="DT65" s="36">
        <f t="shared" ref="DT65:EE65" si="496">DT12</f>
        <v>101.62822623409994</v>
      </c>
      <c r="DU65" s="36">
        <f t="shared" si="496"/>
        <v>101.69932797030219</v>
      </c>
      <c r="DV65" s="36">
        <f t="shared" si="496"/>
        <v>101.41044392239992</v>
      </c>
      <c r="DW65" s="36">
        <f t="shared" si="496"/>
        <v>101.13173160319998</v>
      </c>
      <c r="DX65" s="36">
        <f t="shared" si="496"/>
        <v>101.22447063889997</v>
      </c>
      <c r="DY65" s="36">
        <f t="shared" si="496"/>
        <v>101.25508952699995</v>
      </c>
      <c r="DZ65" s="36">
        <f t="shared" si="496"/>
        <v>101.42456816019991</v>
      </c>
      <c r="EA65" s="36">
        <f t="shared" si="496"/>
        <v>101.71003801559992</v>
      </c>
      <c r="EB65" s="36">
        <f t="shared" si="496"/>
        <v>101.51115879449998</v>
      </c>
      <c r="EC65" s="36">
        <f t="shared" si="496"/>
        <v>101.72355735109986</v>
      </c>
      <c r="ED65" s="36">
        <f t="shared" si="496"/>
        <v>102.00652206839997</v>
      </c>
      <c r="EE65" s="36">
        <f t="shared" si="496"/>
        <v>102.479443363</v>
      </c>
      <c r="EF65" s="36">
        <f t="shared" ref="EF65:EQ65" si="497">EF12</f>
        <v>102.90152054850003</v>
      </c>
      <c r="EG65" s="36">
        <f t="shared" si="497"/>
        <v>102.58199463029996</v>
      </c>
      <c r="EH65" s="36">
        <f t="shared" si="497"/>
        <v>102.43997601349999</v>
      </c>
      <c r="EI65" s="36">
        <f t="shared" si="497"/>
        <v>102.84997766009991</v>
      </c>
      <c r="EJ65" s="36">
        <f t="shared" si="497"/>
        <v>103.58214227020007</v>
      </c>
      <c r="EK65" s="36">
        <f t="shared" si="497"/>
        <v>103.89891110449996</v>
      </c>
      <c r="EL65" s="36">
        <f t="shared" si="497"/>
        <v>104.5846856598999</v>
      </c>
      <c r="EM65" s="36">
        <f t="shared" si="497"/>
        <v>105.81914284920001</v>
      </c>
      <c r="EN65" s="36">
        <f t="shared" si="497"/>
        <v>105.70323604279992</v>
      </c>
      <c r="EO65" s="36">
        <f t="shared" si="497"/>
        <v>106.01827834099998</v>
      </c>
      <c r="EP65" s="36">
        <f t="shared" si="497"/>
        <v>107.36044419839999</v>
      </c>
      <c r="EQ65" s="36">
        <f t="shared" si="497"/>
        <v>104.39506265229997</v>
      </c>
      <c r="ER65" s="36">
        <f t="shared" ref="ER65:FC65" si="498">ER12</f>
        <v>104.3619925057</v>
      </c>
      <c r="ES65" s="36">
        <f t="shared" si="498"/>
        <v>104.12125272509996</v>
      </c>
      <c r="ET65" s="36">
        <f t="shared" si="498"/>
        <v>104.41097455950003</v>
      </c>
      <c r="EU65" s="36">
        <f t="shared" si="498"/>
        <v>105.07845660060001</v>
      </c>
      <c r="EV65" s="36">
        <f t="shared" si="498"/>
        <v>104.39718278300002</v>
      </c>
      <c r="EW65" s="36">
        <f t="shared" si="498"/>
        <v>104.74797624469994</v>
      </c>
      <c r="EX65" s="36">
        <f t="shared" si="498"/>
        <v>105.62550692569995</v>
      </c>
      <c r="EY65" s="36">
        <f t="shared" si="498"/>
        <v>105.90869183869997</v>
      </c>
      <c r="EZ65" s="36">
        <f t="shared" si="498"/>
        <v>104.28212870380003</v>
      </c>
      <c r="FA65" s="36">
        <f t="shared" si="498"/>
        <v>105.04464800109999</v>
      </c>
      <c r="FB65" s="36">
        <f t="shared" si="498"/>
        <v>104.39140679399995</v>
      </c>
      <c r="FC65" s="36">
        <f t="shared" si="498"/>
        <v>104.60039758289997</v>
      </c>
      <c r="FD65" s="36">
        <f t="shared" ref="FD65:FO65" si="499">FD12</f>
        <v>105.81506847649993</v>
      </c>
      <c r="FE65" s="36">
        <f t="shared" si="499"/>
        <v>105.93848384739998</v>
      </c>
      <c r="FF65" s="36">
        <f t="shared" si="499"/>
        <v>105.7978865732</v>
      </c>
      <c r="FG65" s="36">
        <f t="shared" si="499"/>
        <v>105.4975478147</v>
      </c>
      <c r="FH65" s="36">
        <f t="shared" si="499"/>
        <v>0</v>
      </c>
      <c r="FI65" s="36">
        <f t="shared" si="499"/>
        <v>0</v>
      </c>
      <c r="FJ65" s="36">
        <f t="shared" si="499"/>
        <v>0</v>
      </c>
      <c r="FK65" s="36">
        <f t="shared" si="499"/>
        <v>0</v>
      </c>
      <c r="FL65" s="36">
        <f t="shared" si="499"/>
        <v>0</v>
      </c>
      <c r="FM65" s="36">
        <f t="shared" si="499"/>
        <v>0</v>
      </c>
      <c r="FN65" s="36">
        <f t="shared" si="499"/>
        <v>0</v>
      </c>
      <c r="FO65" s="36">
        <f t="shared" si="499"/>
        <v>0</v>
      </c>
    </row>
    <row r="66" spans="1:171" ht="12.75" x14ac:dyDescent="0.2">
      <c r="A66" s="34"/>
      <c r="B66" s="34"/>
      <c r="C66" s="31" t="s">
        <v>13</v>
      </c>
      <c r="D66" s="36">
        <f t="shared" ref="D66:AI66" si="500">D16</f>
        <v>64.145459358354827</v>
      </c>
      <c r="E66" s="36">
        <f t="shared" si="500"/>
        <v>65.694205040889017</v>
      </c>
      <c r="F66" s="36">
        <f t="shared" si="500"/>
        <v>66.402018273020431</v>
      </c>
      <c r="G66" s="36">
        <f t="shared" si="500"/>
        <v>66.851485257341935</v>
      </c>
      <c r="H66" s="36">
        <f t="shared" si="500"/>
        <v>68.441253161125431</v>
      </c>
      <c r="I66" s="36">
        <f t="shared" si="500"/>
        <v>69.068068314491043</v>
      </c>
      <c r="J66" s="36">
        <f t="shared" si="500"/>
        <v>69.401672747418914</v>
      </c>
      <c r="K66" s="36">
        <f t="shared" si="500"/>
        <v>69.845060064147759</v>
      </c>
      <c r="L66" s="36">
        <f t="shared" si="500"/>
        <v>70.280782077533573</v>
      </c>
      <c r="M66" s="36">
        <f t="shared" si="500"/>
        <v>70.302682643624451</v>
      </c>
      <c r="N66" s="36">
        <f t="shared" si="500"/>
        <v>70.280782356525833</v>
      </c>
      <c r="O66" s="36">
        <f t="shared" si="500"/>
        <v>70.772806719961395</v>
      </c>
      <c r="P66" s="36">
        <f t="shared" si="500"/>
        <v>71.10613592791411</v>
      </c>
      <c r="Q66" s="36">
        <f t="shared" si="500"/>
        <v>70.968526052338504</v>
      </c>
      <c r="R66" s="36">
        <f t="shared" si="500"/>
        <v>70.759015159291494</v>
      </c>
      <c r="S66" s="36">
        <f t="shared" si="500"/>
        <v>70.686457538588371</v>
      </c>
      <c r="T66" s="36">
        <f t="shared" si="500"/>
        <v>70.668962073712521</v>
      </c>
      <c r="U66" s="36">
        <f t="shared" si="500"/>
        <v>70.87846349735878</v>
      </c>
      <c r="V66" s="36">
        <f t="shared" si="500"/>
        <v>70.604334841966704</v>
      </c>
      <c r="W66" s="36">
        <f t="shared" si="500"/>
        <v>71.108376437810378</v>
      </c>
      <c r="X66" s="36">
        <f t="shared" si="500"/>
        <v>71.130511702166359</v>
      </c>
      <c r="Y66" s="36">
        <f t="shared" si="500"/>
        <v>71.397676809646981</v>
      </c>
      <c r="Z66" s="36">
        <f t="shared" si="500"/>
        <v>71.237580364565218</v>
      </c>
      <c r="AA66" s="36">
        <f t="shared" si="500"/>
        <v>71.450934639322696</v>
      </c>
      <c r="AB66" s="36">
        <f t="shared" si="500"/>
        <v>71.731281995278366</v>
      </c>
      <c r="AC66" s="36">
        <f t="shared" si="500"/>
        <v>71.971777240680325</v>
      </c>
      <c r="AD66" s="36">
        <f t="shared" si="500"/>
        <v>72.014144065334705</v>
      </c>
      <c r="AE66" s="36">
        <f t="shared" si="500"/>
        <v>72.296029826150004</v>
      </c>
      <c r="AF66" s="36">
        <f t="shared" si="500"/>
        <v>72.183167968529119</v>
      </c>
      <c r="AG66" s="36">
        <f t="shared" si="500"/>
        <v>72.305826362500838</v>
      </c>
      <c r="AH66" s="36">
        <f t="shared" si="500"/>
        <v>72.622668295958405</v>
      </c>
      <c r="AI66" s="36">
        <f t="shared" si="500"/>
        <v>73.418955490075192</v>
      </c>
      <c r="AJ66" s="36">
        <f t="shared" ref="AJ66:BO66" si="501">AJ16</f>
        <v>73.921400089710318</v>
      </c>
      <c r="AK66" s="36">
        <f t="shared" si="501"/>
        <v>74.885987812701046</v>
      </c>
      <c r="AL66" s="36">
        <f t="shared" si="501"/>
        <v>75.508733983714336</v>
      </c>
      <c r="AM66" s="36">
        <f t="shared" si="501"/>
        <v>76.787565866896358</v>
      </c>
      <c r="AN66" s="36">
        <f t="shared" si="501"/>
        <v>77.197736000281139</v>
      </c>
      <c r="AO66" s="36">
        <f t="shared" si="501"/>
        <v>78.511327439225482</v>
      </c>
      <c r="AP66" s="36">
        <f t="shared" si="501"/>
        <v>79.432937413980525</v>
      </c>
      <c r="AQ66" s="36">
        <f t="shared" si="501"/>
        <v>79.748719096343649</v>
      </c>
      <c r="AR66" s="36">
        <f t="shared" si="501"/>
        <v>79.810743591768684</v>
      </c>
      <c r="AS66" s="36">
        <f t="shared" si="501"/>
        <v>79.969272169981338</v>
      </c>
      <c r="AT66" s="36">
        <f t="shared" si="501"/>
        <v>80.313352951146712</v>
      </c>
      <c r="AU66" s="36">
        <f t="shared" si="501"/>
        <v>80.539654761537719</v>
      </c>
      <c r="AV66" s="36">
        <f t="shared" si="501"/>
        <v>80.647702922620567</v>
      </c>
      <c r="AW66" s="36">
        <f t="shared" si="501"/>
        <v>81.022743283057693</v>
      </c>
      <c r="AX66" s="36">
        <f t="shared" si="501"/>
        <v>81.281279532462378</v>
      </c>
      <c r="AY66" s="36">
        <f t="shared" si="501"/>
        <v>81.717536941454043</v>
      </c>
      <c r="AZ66" s="36">
        <f t="shared" si="501"/>
        <v>81.75586906657874</v>
      </c>
      <c r="BA66" s="36">
        <f t="shared" si="501"/>
        <v>82.171034440667455</v>
      </c>
      <c r="BB66" s="36">
        <f t="shared" si="501"/>
        <v>82.483774655232196</v>
      </c>
      <c r="BC66" s="36">
        <f t="shared" si="501"/>
        <v>82.747242510095461</v>
      </c>
      <c r="BD66" s="36">
        <f t="shared" si="501"/>
        <v>83.149858842395474</v>
      </c>
      <c r="BE66" s="36">
        <f t="shared" si="501"/>
        <v>83.394769880155806</v>
      </c>
      <c r="BF66" s="36">
        <f t="shared" si="501"/>
        <v>83.751057651140897</v>
      </c>
      <c r="BG66" s="36">
        <f t="shared" si="501"/>
        <v>83.776039411933084</v>
      </c>
      <c r="BH66" s="36">
        <f t="shared" si="501"/>
        <v>83.929528223242258</v>
      </c>
      <c r="BI66" s="36">
        <f t="shared" si="501"/>
        <v>84.158508154333745</v>
      </c>
      <c r="BJ66" s="36">
        <f t="shared" si="501"/>
        <v>84.761372837248814</v>
      </c>
      <c r="BK66" s="36">
        <f t="shared" si="501"/>
        <v>84.956041847189283</v>
      </c>
      <c r="BL66" s="36">
        <f t="shared" si="501"/>
        <v>85.43178961913739</v>
      </c>
      <c r="BM66" s="36">
        <f t="shared" si="501"/>
        <v>86.13891158408174</v>
      </c>
      <c r="BN66" s="36">
        <f t="shared" si="501"/>
        <v>86.262302150626027</v>
      </c>
      <c r="BO66" s="36">
        <f t="shared" si="501"/>
        <v>86.468750383552901</v>
      </c>
      <c r="BP66" s="36">
        <f t="shared" ref="BP66:CU66" si="502">BP16</f>
        <v>86.889812418884659</v>
      </c>
      <c r="BQ66" s="36">
        <f t="shared" si="502"/>
        <v>87.145887711666248</v>
      </c>
      <c r="BR66" s="36">
        <f t="shared" si="502"/>
        <v>87.452733579938496</v>
      </c>
      <c r="BS66" s="36">
        <f t="shared" si="502"/>
        <v>88.595607475853527</v>
      </c>
      <c r="BT66" s="36">
        <f t="shared" si="502"/>
        <v>89.615989905503852</v>
      </c>
      <c r="BU66" s="36">
        <f t="shared" si="502"/>
        <v>89.905436418931984</v>
      </c>
      <c r="BV66" s="36">
        <f t="shared" si="502"/>
        <v>89.830637402611515</v>
      </c>
      <c r="BW66" s="36">
        <f t="shared" si="502"/>
        <v>89.891154315028203</v>
      </c>
      <c r="BX66" s="36">
        <f t="shared" si="502"/>
        <v>90.10195352718965</v>
      </c>
      <c r="BY66" s="36">
        <f t="shared" si="502"/>
        <v>90.771618242943603</v>
      </c>
      <c r="BZ66" s="36">
        <f t="shared" si="502"/>
        <v>91.112122574970002</v>
      </c>
      <c r="CA66" s="36">
        <f t="shared" si="502"/>
        <v>91.439906089834466</v>
      </c>
      <c r="CB66" s="36">
        <f t="shared" si="502"/>
        <v>91.71687926178042</v>
      </c>
      <c r="CC66" s="36">
        <f t="shared" si="502"/>
        <v>92.68523472865273</v>
      </c>
      <c r="CD66" s="36">
        <f t="shared" si="502"/>
        <v>93.325987691153756</v>
      </c>
      <c r="CE66" s="36">
        <f t="shared" si="502"/>
        <v>93.151046984142255</v>
      </c>
      <c r="CF66" s="36">
        <f t="shared" si="502"/>
        <v>92.831395079378964</v>
      </c>
      <c r="CG66" s="36">
        <f t="shared" si="502"/>
        <v>92.80419094502318</v>
      </c>
      <c r="CH66" s="36">
        <f t="shared" si="502"/>
        <v>93.477591506436283</v>
      </c>
      <c r="CI66" s="36">
        <f t="shared" si="502"/>
        <v>94.170977848506055</v>
      </c>
      <c r="CJ66" s="36">
        <f t="shared" si="502"/>
        <v>94.964150832808656</v>
      </c>
      <c r="CK66" s="36">
        <f t="shared" si="502"/>
        <v>95.207938707811252</v>
      </c>
      <c r="CL66" s="36">
        <f t="shared" si="502"/>
        <v>94.95823654725821</v>
      </c>
      <c r="CM66" s="36">
        <f t="shared" si="502"/>
        <v>94.418735398713537</v>
      </c>
      <c r="CN66" s="36">
        <f t="shared" si="502"/>
        <v>94.659408555138143</v>
      </c>
      <c r="CO66" s="36">
        <f t="shared" si="502"/>
        <v>94.675656147665151</v>
      </c>
      <c r="CP66" s="36">
        <f t="shared" si="502"/>
        <v>95.089034043770013</v>
      </c>
      <c r="CQ66" s="36">
        <f t="shared" si="502"/>
        <v>95.1272935542966</v>
      </c>
      <c r="CR66" s="36">
        <f t="shared" si="502"/>
        <v>95.489471646790079</v>
      </c>
      <c r="CS66" s="36">
        <f t="shared" si="502"/>
        <v>95.557865922009313</v>
      </c>
      <c r="CT66" s="36">
        <f t="shared" si="502"/>
        <v>95.44837843947397</v>
      </c>
      <c r="CU66" s="36">
        <f t="shared" si="502"/>
        <v>95.501012704572318</v>
      </c>
      <c r="CV66" s="36">
        <f t="shared" ref="CV66:DG66" si="503">CV16</f>
        <v>95.941752979462265</v>
      </c>
      <c r="CW66" s="36">
        <f t="shared" si="503"/>
        <v>96.376074383118819</v>
      </c>
      <c r="CX66" s="36">
        <f t="shared" si="503"/>
        <v>96.486983463143986</v>
      </c>
      <c r="CY66" s="36">
        <f t="shared" si="503"/>
        <v>96.461475016246212</v>
      </c>
      <c r="CZ66" s="36">
        <f t="shared" si="503"/>
        <v>97.240697451237409</v>
      </c>
      <c r="DA66" s="36">
        <f t="shared" si="503"/>
        <v>96.95201497474271</v>
      </c>
      <c r="DB66" s="36">
        <f t="shared" si="503"/>
        <v>96.661033113860995</v>
      </c>
      <c r="DC66" s="36">
        <f t="shared" si="503"/>
        <v>96.915265799738393</v>
      </c>
      <c r="DD66" s="36">
        <f t="shared" si="503"/>
        <v>97.101520163532243</v>
      </c>
      <c r="DE66" s="36">
        <f t="shared" si="503"/>
        <v>97.426956598886832</v>
      </c>
      <c r="DF66" s="36">
        <f t="shared" si="503"/>
        <v>97.75546027369262</v>
      </c>
      <c r="DG66" s="36">
        <f t="shared" si="503"/>
        <v>98.125109606780597</v>
      </c>
      <c r="DH66" s="36">
        <f t="shared" ref="DH66:DS66" si="504">DH16</f>
        <v>98.371810343288459</v>
      </c>
      <c r="DI66" s="36">
        <f t="shared" si="504"/>
        <v>98.364859032012106</v>
      </c>
      <c r="DJ66" s="36">
        <f t="shared" si="504"/>
        <v>98.191129826349368</v>
      </c>
      <c r="DK66" s="36">
        <f t="shared" si="504"/>
        <v>98.093624139544403</v>
      </c>
      <c r="DL66" s="36">
        <f t="shared" si="504"/>
        <v>98.261944333259237</v>
      </c>
      <c r="DM66" s="36">
        <f t="shared" si="504"/>
        <v>98.442640299020397</v>
      </c>
      <c r="DN66" s="36">
        <f t="shared" si="504"/>
        <v>98.792914951047706</v>
      </c>
      <c r="DO66" s="36">
        <f t="shared" si="504"/>
        <v>98.979962305839834</v>
      </c>
      <c r="DP66" s="36">
        <f t="shared" si="504"/>
        <v>99.745461357514898</v>
      </c>
      <c r="DQ66" s="36">
        <f t="shared" si="504"/>
        <v>99.147926401795687</v>
      </c>
      <c r="DR66" s="36">
        <f t="shared" si="504"/>
        <v>99.187819289389793</v>
      </c>
      <c r="DS66" s="36">
        <f t="shared" si="504"/>
        <v>99.953490986700004</v>
      </c>
      <c r="DT66" s="36">
        <f t="shared" ref="DT66:EE66" si="505">DT16</f>
        <v>100.02086894700004</v>
      </c>
      <c r="DU66" s="36">
        <f t="shared" si="505"/>
        <v>100.51297361590692</v>
      </c>
      <c r="DV66" s="36">
        <f t="shared" si="505"/>
        <v>100.49660770029993</v>
      </c>
      <c r="DW66" s="36">
        <f t="shared" si="505"/>
        <v>100.33392258039999</v>
      </c>
      <c r="DX66" s="36">
        <f t="shared" si="505"/>
        <v>100.39280239109998</v>
      </c>
      <c r="DY66" s="36">
        <f t="shared" si="505"/>
        <v>100.44862184030002</v>
      </c>
      <c r="DZ66" s="36">
        <f t="shared" si="505"/>
        <v>100.37988606100004</v>
      </c>
      <c r="EA66" s="36">
        <f t="shared" si="505"/>
        <v>100.46576235050003</v>
      </c>
      <c r="EB66" s="36">
        <f t="shared" si="505"/>
        <v>100.34535456759998</v>
      </c>
      <c r="EC66" s="36">
        <f t="shared" si="505"/>
        <v>100.60878101829999</v>
      </c>
      <c r="ED66" s="36">
        <f t="shared" si="505"/>
        <v>100.80377089970001</v>
      </c>
      <c r="EE66" s="36">
        <f t="shared" si="505"/>
        <v>101.13140662290003</v>
      </c>
      <c r="EF66" s="36">
        <f t="shared" ref="EF66:EQ66" si="506">EF16</f>
        <v>101.30886216559998</v>
      </c>
      <c r="EG66" s="36">
        <f t="shared" si="506"/>
        <v>101.1079756255</v>
      </c>
      <c r="EH66" s="36">
        <f t="shared" si="506"/>
        <v>101.11678136149997</v>
      </c>
      <c r="EI66" s="36">
        <f t="shared" si="506"/>
        <v>101.30500713710003</v>
      </c>
      <c r="EJ66" s="36">
        <f t="shared" si="506"/>
        <v>101.71222043829997</v>
      </c>
      <c r="EK66" s="36">
        <f t="shared" si="506"/>
        <v>101.73896106839992</v>
      </c>
      <c r="EL66" s="36">
        <f t="shared" si="506"/>
        <v>101.85795197300001</v>
      </c>
      <c r="EM66" s="36">
        <f t="shared" si="506"/>
        <v>102.29836625679999</v>
      </c>
      <c r="EN66" s="36">
        <f t="shared" si="506"/>
        <v>102.04410666040002</v>
      </c>
      <c r="EO66" s="36">
        <f t="shared" si="506"/>
        <v>102.76865475909996</v>
      </c>
      <c r="EP66" s="36">
        <f t="shared" si="506"/>
        <v>102.65049737179999</v>
      </c>
      <c r="EQ66" s="36">
        <f t="shared" si="506"/>
        <v>101.90579644839998</v>
      </c>
      <c r="ER66" s="36">
        <f t="shared" ref="ER66:FC66" si="507">ER16</f>
        <v>102.109925538</v>
      </c>
      <c r="ES66" s="36">
        <f t="shared" si="507"/>
        <v>102.36350878940002</v>
      </c>
      <c r="ET66" s="36">
        <f t="shared" si="507"/>
        <v>102.32234341930003</v>
      </c>
      <c r="EU66" s="36">
        <f t="shared" si="507"/>
        <v>102.70729448190001</v>
      </c>
      <c r="EV66" s="36">
        <f t="shared" si="507"/>
        <v>103.23675947190002</v>
      </c>
      <c r="EW66" s="36">
        <f t="shared" si="507"/>
        <v>103.38414766710002</v>
      </c>
      <c r="EX66" s="36">
        <f t="shared" si="507"/>
        <v>102.95774982590005</v>
      </c>
      <c r="EY66" s="36">
        <f t="shared" si="507"/>
        <v>102.72886048460002</v>
      </c>
      <c r="EZ66" s="36">
        <f t="shared" si="507"/>
        <v>102.34308767270001</v>
      </c>
      <c r="FA66" s="36">
        <f t="shared" si="507"/>
        <v>102.73224627820008</v>
      </c>
      <c r="FB66" s="36">
        <f t="shared" si="507"/>
        <v>102.61108094910001</v>
      </c>
      <c r="FC66" s="36">
        <f t="shared" si="507"/>
        <v>102.92533289390003</v>
      </c>
      <c r="FD66" s="36">
        <f t="shared" ref="FD66:FO66" si="508">FD16</f>
        <v>103.30376136290003</v>
      </c>
      <c r="FE66" s="36">
        <f t="shared" si="508"/>
        <v>103.60109854529996</v>
      </c>
      <c r="FF66" s="36">
        <f t="shared" si="508"/>
        <v>103.5056903049</v>
      </c>
      <c r="FG66" s="36">
        <f t="shared" si="508"/>
        <v>103.6801000761</v>
      </c>
      <c r="FH66" s="36">
        <f t="shared" si="508"/>
        <v>0</v>
      </c>
      <c r="FI66" s="36">
        <f t="shared" si="508"/>
        <v>0</v>
      </c>
      <c r="FJ66" s="36">
        <f t="shared" si="508"/>
        <v>0</v>
      </c>
      <c r="FK66" s="36">
        <f t="shared" si="508"/>
        <v>0</v>
      </c>
      <c r="FL66" s="36">
        <f t="shared" si="508"/>
        <v>0</v>
      </c>
      <c r="FM66" s="36">
        <f t="shared" si="508"/>
        <v>0</v>
      </c>
      <c r="FN66" s="36">
        <f t="shared" si="508"/>
        <v>0</v>
      </c>
      <c r="FO66" s="36">
        <f t="shared" si="508"/>
        <v>0</v>
      </c>
    </row>
    <row r="67" spans="1:171" ht="12.75" x14ac:dyDescent="0.2">
      <c r="A67" s="34"/>
      <c r="B67" s="34"/>
      <c r="C67" s="31" t="s">
        <v>17</v>
      </c>
      <c r="D67" s="36">
        <f>+D56</f>
        <v>62.710072189917675</v>
      </c>
      <c r="E67" s="36">
        <f t="shared" ref="E67:BP67" si="509">+E56</f>
        <v>63.990957297005949</v>
      </c>
      <c r="F67" s="36">
        <f t="shared" si="509"/>
        <v>64.969135323190272</v>
      </c>
      <c r="G67" s="36">
        <f t="shared" si="509"/>
        <v>65.401768686718029</v>
      </c>
      <c r="H67" s="36">
        <f t="shared" si="509"/>
        <v>66.701568138851869</v>
      </c>
      <c r="I67" s="36">
        <f t="shared" si="509"/>
        <v>67.842009062902264</v>
      </c>
      <c r="J67" s="36">
        <f t="shared" si="509"/>
        <v>68.019297887023896</v>
      </c>
      <c r="K67" s="36">
        <f t="shared" si="509"/>
        <v>68.366946746344965</v>
      </c>
      <c r="L67" s="36">
        <f t="shared" si="509"/>
        <v>68.876733515443647</v>
      </c>
      <c r="M67" s="36">
        <f t="shared" si="509"/>
        <v>69.161961861880414</v>
      </c>
      <c r="N67" s="36">
        <f t="shared" si="509"/>
        <v>69.246108991783103</v>
      </c>
      <c r="O67" s="36">
        <f t="shared" si="509"/>
        <v>69.154771638206626</v>
      </c>
      <c r="P67" s="36">
        <f t="shared" si="509"/>
        <v>69.415801609427021</v>
      </c>
      <c r="Q67" s="36">
        <f t="shared" si="509"/>
        <v>69.215432907634778</v>
      </c>
      <c r="R67" s="36">
        <f t="shared" si="509"/>
        <v>68.799131373868107</v>
      </c>
      <c r="S67" s="36">
        <f t="shared" si="509"/>
        <v>68.345690259908338</v>
      </c>
      <c r="T67" s="36">
        <f t="shared" si="509"/>
        <v>67.974201415289102</v>
      </c>
      <c r="U67" s="36">
        <f t="shared" si="509"/>
        <v>68.062595042084084</v>
      </c>
      <c r="V67" s="36">
        <f t="shared" si="509"/>
        <v>67.938852698430978</v>
      </c>
      <c r="W67" s="36">
        <f t="shared" si="509"/>
        <v>68.209782113879598</v>
      </c>
      <c r="X67" s="36">
        <f t="shared" si="509"/>
        <v>68.20387805573138</v>
      </c>
      <c r="Y67" s="36">
        <f t="shared" si="509"/>
        <v>68.292556363963286</v>
      </c>
      <c r="Z67" s="36">
        <f t="shared" si="509"/>
        <v>68.406058930529028</v>
      </c>
      <c r="AA67" s="36">
        <f t="shared" si="509"/>
        <v>68.558787887966062</v>
      </c>
      <c r="AB67" s="36">
        <f t="shared" si="509"/>
        <v>68.663116466713916</v>
      </c>
      <c r="AC67" s="36">
        <f t="shared" si="509"/>
        <v>68.824071124227331</v>
      </c>
      <c r="AD67" s="36">
        <f t="shared" si="509"/>
        <v>68.663200263228916</v>
      </c>
      <c r="AE67" s="36">
        <f t="shared" si="509"/>
        <v>68.449155392781506</v>
      </c>
      <c r="AF67" s="36">
        <f t="shared" si="509"/>
        <v>68.357007849755433</v>
      </c>
      <c r="AG67" s="36">
        <f t="shared" si="509"/>
        <v>68.478640153312824</v>
      </c>
      <c r="AH67" s="36">
        <f t="shared" si="509"/>
        <v>68.96316711576263</v>
      </c>
      <c r="AI67" s="36">
        <f t="shared" si="509"/>
        <v>69.9566280181716</v>
      </c>
      <c r="AJ67" s="36">
        <f t="shared" si="509"/>
        <v>70.416890874226098</v>
      </c>
      <c r="AK67" s="36">
        <f t="shared" si="509"/>
        <v>71.045519467765502</v>
      </c>
      <c r="AL67" s="36">
        <f t="shared" si="509"/>
        <v>71.789793382058434</v>
      </c>
      <c r="AM67" s="36">
        <f t="shared" si="509"/>
        <v>73.031735979190387</v>
      </c>
      <c r="AN67" s="36">
        <f t="shared" si="509"/>
        <v>74.889586320951011</v>
      </c>
      <c r="AO67" s="36">
        <f t="shared" si="509"/>
        <v>76.099585074523517</v>
      </c>
      <c r="AP67" s="36">
        <f t="shared" si="509"/>
        <v>76.801077221034816</v>
      </c>
      <c r="AQ67" s="36">
        <f t="shared" si="509"/>
        <v>76.502574309075158</v>
      </c>
      <c r="AR67" s="36">
        <f t="shared" si="509"/>
        <v>76.573734280254655</v>
      </c>
      <c r="AS67" s="36">
        <f t="shared" si="509"/>
        <v>76.518934990394939</v>
      </c>
      <c r="AT67" s="36">
        <f t="shared" si="509"/>
        <v>76.97151525214035</v>
      </c>
      <c r="AU67" s="36">
        <f t="shared" si="509"/>
        <v>77.239461896064299</v>
      </c>
      <c r="AV67" s="36">
        <f t="shared" si="509"/>
        <v>77.636451335652197</v>
      </c>
      <c r="AW67" s="36">
        <f t="shared" si="509"/>
        <v>77.819582664035948</v>
      </c>
      <c r="AX67" s="36">
        <f t="shared" si="509"/>
        <v>77.95568704346752</v>
      </c>
      <c r="AY67" s="36">
        <f t="shared" si="509"/>
        <v>78.310899514562053</v>
      </c>
      <c r="AZ67" s="36">
        <f t="shared" si="509"/>
        <v>78.430172992757917</v>
      </c>
      <c r="BA67" s="36">
        <f t="shared" si="509"/>
        <v>78.62859441674442</v>
      </c>
      <c r="BB67" s="36">
        <f t="shared" si="509"/>
        <v>78.808223287550121</v>
      </c>
      <c r="BC67" s="36">
        <f t="shared" si="509"/>
        <v>78.961542231993221</v>
      </c>
      <c r="BD67" s="36">
        <f t="shared" si="509"/>
        <v>79.336960977951762</v>
      </c>
      <c r="BE67" s="36">
        <f t="shared" si="509"/>
        <v>79.450646008508471</v>
      </c>
      <c r="BF67" s="36">
        <f t="shared" si="509"/>
        <v>79.646723692102597</v>
      </c>
      <c r="BG67" s="36">
        <f t="shared" si="509"/>
        <v>79.895689443814447</v>
      </c>
      <c r="BH67" s="36">
        <f t="shared" si="509"/>
        <v>80.00343659195164</v>
      </c>
      <c r="BI67" s="36">
        <f t="shared" si="509"/>
        <v>80.092256962841901</v>
      </c>
      <c r="BJ67" s="36">
        <f t="shared" si="509"/>
        <v>80.437134237232641</v>
      </c>
      <c r="BK67" s="36">
        <f t="shared" si="509"/>
        <v>80.779692486841483</v>
      </c>
      <c r="BL67" s="36">
        <f t="shared" si="509"/>
        <v>81.521605080939011</v>
      </c>
      <c r="BM67" s="36">
        <f t="shared" si="509"/>
        <v>82.101499601850932</v>
      </c>
      <c r="BN67" s="36">
        <f t="shared" si="509"/>
        <v>82.183862090298248</v>
      </c>
      <c r="BO67" s="36">
        <f t="shared" si="509"/>
        <v>81.870336526844156</v>
      </c>
      <c r="BP67" s="36">
        <f t="shared" si="509"/>
        <v>82.161878653098753</v>
      </c>
      <c r="BQ67" s="36">
        <f t="shared" ref="BQ67:BW67" si="510">+BQ56</f>
        <v>82.157771404416252</v>
      </c>
      <c r="BR67" s="36">
        <f t="shared" si="510"/>
        <v>82.68991481977362</v>
      </c>
      <c r="BS67" s="36">
        <f t="shared" si="510"/>
        <v>84.103646537023337</v>
      </c>
      <c r="BT67" s="36">
        <f t="shared" si="510"/>
        <v>85.715814827409403</v>
      </c>
      <c r="BU67" s="36">
        <f t="shared" si="510"/>
        <v>86.592046882752783</v>
      </c>
      <c r="BV67" s="36">
        <f t="shared" si="510"/>
        <v>86.354435681453793</v>
      </c>
      <c r="BW67" s="36">
        <f t="shared" si="510"/>
        <v>86.36930026376595</v>
      </c>
      <c r="BX67" s="36">
        <f t="shared" ref="BX67:CI67" si="511">+BX56</f>
        <v>85.954022594698159</v>
      </c>
      <c r="BY67" s="36">
        <f t="shared" si="511"/>
        <v>86.558819995487781</v>
      </c>
      <c r="BZ67" s="36">
        <f t="shared" si="511"/>
        <v>86.791613767576308</v>
      </c>
      <c r="CA67" s="36">
        <f t="shared" si="511"/>
        <v>87.138154978628478</v>
      </c>
      <c r="CB67" s="36">
        <f t="shared" si="511"/>
        <v>87.70740857451419</v>
      </c>
      <c r="CC67" s="36">
        <f t="shared" si="511"/>
        <v>88.687082044243439</v>
      </c>
      <c r="CD67" s="36">
        <f t="shared" si="511"/>
        <v>89.17011003262536</v>
      </c>
      <c r="CE67" s="36">
        <f t="shared" si="511"/>
        <v>89.08359620821048</v>
      </c>
      <c r="CF67" s="36">
        <f t="shared" si="511"/>
        <v>88.790894625559289</v>
      </c>
      <c r="CG67" s="36">
        <f t="shared" si="511"/>
        <v>89.124402840548498</v>
      </c>
      <c r="CH67" s="36">
        <f t="shared" si="511"/>
        <v>90.043768655921596</v>
      </c>
      <c r="CI67" s="36">
        <f t="shared" si="511"/>
        <v>91.022637349566793</v>
      </c>
      <c r="CJ67" s="36">
        <f t="shared" ref="CJ67:CU67" si="512">+CJ56</f>
        <v>91.477515463287148</v>
      </c>
      <c r="CK67" s="36">
        <f t="shared" si="512"/>
        <v>91.378507660394078</v>
      </c>
      <c r="CL67" s="36">
        <f t="shared" si="512"/>
        <v>90.666948448146712</v>
      </c>
      <c r="CM67" s="36">
        <f t="shared" si="512"/>
        <v>90.234892492207081</v>
      </c>
      <c r="CN67" s="36">
        <f t="shared" si="512"/>
        <v>90.842402734614851</v>
      </c>
      <c r="CO67" s="36">
        <f t="shared" si="512"/>
        <v>90.937082404192836</v>
      </c>
      <c r="CP67" s="36">
        <f t="shared" si="512"/>
        <v>91.840301338367425</v>
      </c>
      <c r="CQ67" s="36">
        <f t="shared" si="512"/>
        <v>91.742342943641617</v>
      </c>
      <c r="CR67" s="36">
        <f t="shared" si="512"/>
        <v>92.014651429940528</v>
      </c>
      <c r="CS67" s="36">
        <f t="shared" si="512"/>
        <v>92.439494633308868</v>
      </c>
      <c r="CT67" s="36">
        <f t="shared" si="512"/>
        <v>92.746101904637143</v>
      </c>
      <c r="CU67" s="36">
        <f t="shared" si="512"/>
        <v>92.962589927939916</v>
      </c>
      <c r="CV67" s="36">
        <f t="shared" ref="CV67:DG67" si="513">+CV56</f>
        <v>92.99432535099028</v>
      </c>
      <c r="CW67" s="36">
        <f t="shared" si="513"/>
        <v>93.423143574988401</v>
      </c>
      <c r="CX67" s="36">
        <f t="shared" si="513"/>
        <v>93.372969047360627</v>
      </c>
      <c r="CY67" s="36">
        <f t="shared" si="513"/>
        <v>94.130694274360266</v>
      </c>
      <c r="CZ67" s="36">
        <f t="shared" si="513"/>
        <v>96.226438439714414</v>
      </c>
      <c r="DA67" s="36">
        <f t="shared" si="513"/>
        <v>96.259218399889519</v>
      </c>
      <c r="DB67" s="36">
        <f t="shared" si="513"/>
        <v>95.800324077846597</v>
      </c>
      <c r="DC67" s="36">
        <f t="shared" si="513"/>
        <v>95.136755634506088</v>
      </c>
      <c r="DD67" s="36">
        <f t="shared" si="513"/>
        <v>95.589803858166889</v>
      </c>
      <c r="DE67" s="36">
        <f t="shared" si="513"/>
        <v>96.242810016517524</v>
      </c>
      <c r="DF67" s="36">
        <f t="shared" si="513"/>
        <v>96.469728755954719</v>
      </c>
      <c r="DG67" s="36">
        <f t="shared" si="513"/>
        <v>97.095965986370871</v>
      </c>
      <c r="DH67" s="36">
        <f t="shared" ref="DH67:DS67" si="514">+DH56</f>
        <v>96.964429520904929</v>
      </c>
      <c r="DI67" s="36">
        <f t="shared" si="514"/>
        <v>97.15994267930715</v>
      </c>
      <c r="DJ67" s="36">
        <f t="shared" si="514"/>
        <v>97.298279584654438</v>
      </c>
      <c r="DK67" s="36">
        <f t="shared" si="514"/>
        <v>96.782584229597205</v>
      </c>
      <c r="DL67" s="36">
        <f t="shared" si="514"/>
        <v>96.800526629041045</v>
      </c>
      <c r="DM67" s="36">
        <f t="shared" si="514"/>
        <v>97.175518389843944</v>
      </c>
      <c r="DN67" s="36">
        <f t="shared" si="514"/>
        <v>97.65998348010757</v>
      </c>
      <c r="DO67" s="36">
        <f t="shared" si="514"/>
        <v>99.113780631162626</v>
      </c>
      <c r="DP67" s="36">
        <f t="shared" si="514"/>
        <v>100.30696640145416</v>
      </c>
      <c r="DQ67" s="36">
        <f t="shared" si="514"/>
        <v>100.32331880923739</v>
      </c>
      <c r="DR67" s="36">
        <f t="shared" si="514"/>
        <v>100.43392496858824</v>
      </c>
      <c r="DS67" s="36">
        <f t="shared" si="514"/>
        <v>100.87620615036617</v>
      </c>
      <c r="DT67" s="36">
        <f t="shared" ref="DT67:EE67" si="515">+DT56</f>
        <v>101.18073909900775</v>
      </c>
      <c r="DU67" s="36">
        <f t="shared" si="515"/>
        <v>101.23589733652283</v>
      </c>
      <c r="DV67" s="36">
        <f t="shared" si="515"/>
        <v>101.20191974335802</v>
      </c>
      <c r="DW67" s="36">
        <f t="shared" si="515"/>
        <v>101.14111433358836</v>
      </c>
      <c r="DX67" s="36">
        <f t="shared" si="515"/>
        <v>101.23329966327897</v>
      </c>
      <c r="DY67" s="36">
        <f t="shared" si="515"/>
        <v>101.45130241782108</v>
      </c>
      <c r="DZ67" s="36">
        <f t="shared" si="515"/>
        <v>101.52592843532808</v>
      </c>
      <c r="EA67" s="36">
        <f t="shared" si="515"/>
        <v>101.53372336830415</v>
      </c>
      <c r="EB67" s="36">
        <f t="shared" si="515"/>
        <v>101.53372336830415</v>
      </c>
      <c r="EC67" s="36">
        <f t="shared" si="515"/>
        <v>101.61257398977301</v>
      </c>
      <c r="ED67" s="36">
        <f t="shared" si="515"/>
        <v>101.87530773080738</v>
      </c>
      <c r="EE67" s="36">
        <f t="shared" si="515"/>
        <v>102.24212462188454</v>
      </c>
      <c r="EF67" s="36">
        <f t="shared" ref="EF67:EQ67" si="516">+EF56</f>
        <v>102.41702695433118</v>
      </c>
      <c r="EG67" s="36">
        <f t="shared" si="516"/>
        <v>102.38347364496003</v>
      </c>
      <c r="EH67" s="36">
        <f t="shared" si="516"/>
        <v>102.49529570729366</v>
      </c>
      <c r="EI67" s="36">
        <f t="shared" si="516"/>
        <v>102.55286653749307</v>
      </c>
      <c r="EJ67" s="36">
        <f t="shared" si="516"/>
        <v>102.90884960583847</v>
      </c>
      <c r="EK67" s="36">
        <f t="shared" si="516"/>
        <v>103.17353578218817</v>
      </c>
      <c r="EL67" s="36">
        <f t="shared" si="516"/>
        <v>103.29890439763608</v>
      </c>
      <c r="EM67" s="36">
        <f t="shared" si="516"/>
        <v>103.72186414425501</v>
      </c>
      <c r="EN67" s="36">
        <f t="shared" si="516"/>
        <v>103.60050848753076</v>
      </c>
      <c r="EO67" s="36">
        <f t="shared" si="516"/>
        <v>104.05525942193484</v>
      </c>
      <c r="EP67" s="36">
        <f t="shared" si="516"/>
        <v>104.87216675423718</v>
      </c>
      <c r="EQ67" s="36">
        <f t="shared" si="516"/>
        <v>103.41369416900326</v>
      </c>
      <c r="ER67" s="36">
        <f t="shared" ref="ER67:FC67" si="517">+ER56</f>
        <v>103.02738577175208</v>
      </c>
      <c r="ES67" s="36">
        <f t="shared" si="517"/>
        <v>102.88821534903217</v>
      </c>
      <c r="ET67" s="36">
        <f t="shared" si="517"/>
        <v>103.02313106351535</v>
      </c>
      <c r="EU67" s="36">
        <f t="shared" si="517"/>
        <v>103.42607336882951</v>
      </c>
      <c r="EV67" s="36">
        <f t="shared" si="517"/>
        <v>103.35205856749273</v>
      </c>
      <c r="EW67" s="36">
        <f t="shared" si="517"/>
        <v>103.66361607396138</v>
      </c>
      <c r="EX67" s="36">
        <f t="shared" si="517"/>
        <v>103.81333455077571</v>
      </c>
      <c r="EY67" s="36">
        <f t="shared" si="517"/>
        <v>104.41101345492201</v>
      </c>
      <c r="EZ67" s="36">
        <f t="shared" si="517"/>
        <v>103.51258944124399</v>
      </c>
      <c r="FA67" s="36">
        <f t="shared" si="517"/>
        <v>103.61850232573224</v>
      </c>
      <c r="FB67" s="36">
        <f t="shared" si="517"/>
        <v>103.56627909758477</v>
      </c>
      <c r="FC67" s="36">
        <f t="shared" si="517"/>
        <v>103.67604443317065</v>
      </c>
      <c r="FD67" s="36">
        <f t="shared" ref="FD67:FO67" si="518">+FD56</f>
        <v>104.02184478551978</v>
      </c>
      <c r="FE67" s="36">
        <f t="shared" si="518"/>
        <v>103.97196732374866</v>
      </c>
      <c r="FF67" s="36">
        <f t="shared" si="518"/>
        <v>103.79935856853676</v>
      </c>
      <c r="FG67" s="36">
        <f t="shared" si="518"/>
        <v>103.59369696966395</v>
      </c>
      <c r="FH67" s="36">
        <f t="shared" si="518"/>
        <v>0</v>
      </c>
      <c r="FI67" s="36">
        <f t="shared" si="518"/>
        <v>0</v>
      </c>
      <c r="FJ67" s="36">
        <f t="shared" si="518"/>
        <v>0</v>
      </c>
      <c r="FK67" s="36">
        <f t="shared" si="518"/>
        <v>0</v>
      </c>
      <c r="FL67" s="36">
        <f t="shared" si="518"/>
        <v>0</v>
      </c>
      <c r="FM67" s="36">
        <f t="shared" si="518"/>
        <v>0</v>
      </c>
      <c r="FN67" s="36">
        <f t="shared" si="518"/>
        <v>0</v>
      </c>
      <c r="FO67" s="36">
        <f t="shared" si="518"/>
        <v>0</v>
      </c>
    </row>
    <row r="68" spans="1:171" s="40" customFormat="1" ht="12.75" x14ac:dyDescent="0.2">
      <c r="A68" s="39"/>
      <c r="B68" s="39"/>
      <c r="C68" s="40" t="s">
        <v>21</v>
      </c>
      <c r="D68" s="41">
        <f t="shared" ref="D68:AI68" si="519">D11+D12+D16</f>
        <v>184.00675828523669</v>
      </c>
      <c r="E68" s="41">
        <f t="shared" si="519"/>
        <v>188.15556414908363</v>
      </c>
      <c r="F68" s="41">
        <f t="shared" si="519"/>
        <v>189.65498629492794</v>
      </c>
      <c r="G68" s="41">
        <f t="shared" si="519"/>
        <v>191.16074816417387</v>
      </c>
      <c r="H68" s="41">
        <f t="shared" si="519"/>
        <v>194.53231180363014</v>
      </c>
      <c r="I68" s="41">
        <f t="shared" si="519"/>
        <v>196.80810926275024</v>
      </c>
      <c r="J68" s="41">
        <f t="shared" si="519"/>
        <v>197.7636037770535</v>
      </c>
      <c r="K68" s="41">
        <f t="shared" si="519"/>
        <v>199.06865602507298</v>
      </c>
      <c r="L68" s="41">
        <f t="shared" si="519"/>
        <v>201.03570589106005</v>
      </c>
      <c r="M68" s="41">
        <f t="shared" si="519"/>
        <v>201.28667679705114</v>
      </c>
      <c r="N68" s="41">
        <f t="shared" si="519"/>
        <v>201.55094786250359</v>
      </c>
      <c r="O68" s="41">
        <f t="shared" si="519"/>
        <v>202.59405273526272</v>
      </c>
      <c r="P68" s="41">
        <f t="shared" si="519"/>
        <v>203.30353248541763</v>
      </c>
      <c r="Q68" s="41">
        <f t="shared" si="519"/>
        <v>203.27196710543581</v>
      </c>
      <c r="R68" s="41">
        <f t="shared" si="519"/>
        <v>202.2584446446084</v>
      </c>
      <c r="S68" s="41">
        <f t="shared" si="519"/>
        <v>201.39021437694129</v>
      </c>
      <c r="T68" s="41">
        <f t="shared" si="519"/>
        <v>201.13444216826369</v>
      </c>
      <c r="U68" s="41">
        <f t="shared" si="519"/>
        <v>201.56683702103516</v>
      </c>
      <c r="V68" s="41">
        <f t="shared" si="519"/>
        <v>201.22103073988382</v>
      </c>
      <c r="W68" s="41">
        <f t="shared" si="519"/>
        <v>202.57320300765957</v>
      </c>
      <c r="X68" s="41">
        <f t="shared" si="519"/>
        <v>202.89731855033887</v>
      </c>
      <c r="Y68" s="41">
        <f t="shared" si="519"/>
        <v>203.6057142671489</v>
      </c>
      <c r="Z68" s="41">
        <f t="shared" si="519"/>
        <v>203.0224834691542</v>
      </c>
      <c r="AA68" s="41">
        <f t="shared" si="519"/>
        <v>203.45180495930296</v>
      </c>
      <c r="AB68" s="41">
        <f t="shared" si="519"/>
        <v>203.76719539271534</v>
      </c>
      <c r="AC68" s="41">
        <f t="shared" si="519"/>
        <v>204.01173122231941</v>
      </c>
      <c r="AD68" s="41">
        <f t="shared" si="519"/>
        <v>203.75646112247867</v>
      </c>
      <c r="AE68" s="41">
        <f t="shared" si="519"/>
        <v>204.02413880005051</v>
      </c>
      <c r="AF68" s="41">
        <f t="shared" si="519"/>
        <v>204.07791795177118</v>
      </c>
      <c r="AG68" s="41">
        <f t="shared" si="519"/>
        <v>204.30344149142479</v>
      </c>
      <c r="AH68" s="41">
        <f t="shared" si="519"/>
        <v>205.55843858943018</v>
      </c>
      <c r="AI68" s="41">
        <f t="shared" si="519"/>
        <v>207.5587685705031</v>
      </c>
      <c r="AJ68" s="41">
        <f t="shared" ref="AJ68:BO68" si="520">AJ11+AJ12+AJ16</f>
        <v>209.24667758807513</v>
      </c>
      <c r="AK68" s="41">
        <f t="shared" si="520"/>
        <v>211.92897478921282</v>
      </c>
      <c r="AL68" s="41">
        <f t="shared" si="520"/>
        <v>214.46845307497804</v>
      </c>
      <c r="AM68" s="41">
        <f t="shared" si="520"/>
        <v>218.25111455686027</v>
      </c>
      <c r="AN68" s="41">
        <f t="shared" si="520"/>
        <v>220.64002069227016</v>
      </c>
      <c r="AO68" s="41">
        <f t="shared" si="520"/>
        <v>224.27012909381452</v>
      </c>
      <c r="AP68" s="41">
        <f t="shared" si="520"/>
        <v>226.13548762625481</v>
      </c>
      <c r="AQ68" s="41">
        <f t="shared" si="520"/>
        <v>226.22413349213369</v>
      </c>
      <c r="AR68" s="41">
        <f t="shared" si="520"/>
        <v>226.76296314574569</v>
      </c>
      <c r="AS68" s="41">
        <f t="shared" si="520"/>
        <v>227.17231484267174</v>
      </c>
      <c r="AT68" s="41">
        <f t="shared" si="520"/>
        <v>228.46883201745737</v>
      </c>
      <c r="AU68" s="41">
        <f t="shared" si="520"/>
        <v>229.36021270261418</v>
      </c>
      <c r="AV68" s="41">
        <f t="shared" si="520"/>
        <v>230.02373328501236</v>
      </c>
      <c r="AW68" s="41">
        <f t="shared" si="520"/>
        <v>231.21230894390345</v>
      </c>
      <c r="AX68" s="41">
        <f t="shared" si="520"/>
        <v>231.99803878895185</v>
      </c>
      <c r="AY68" s="41">
        <f t="shared" si="520"/>
        <v>233.11136383079554</v>
      </c>
      <c r="AZ68" s="41">
        <f t="shared" si="520"/>
        <v>233.97555768047999</v>
      </c>
      <c r="BA68" s="41">
        <f t="shared" si="520"/>
        <v>235.25975730036907</v>
      </c>
      <c r="BB68" s="41">
        <f t="shared" si="520"/>
        <v>235.97329691445447</v>
      </c>
      <c r="BC68" s="41">
        <f t="shared" si="520"/>
        <v>236.2082630710355</v>
      </c>
      <c r="BD68" s="41">
        <f t="shared" si="520"/>
        <v>237.36136494361381</v>
      </c>
      <c r="BE68" s="41">
        <f t="shared" si="520"/>
        <v>237.86998381736601</v>
      </c>
      <c r="BF68" s="41">
        <f t="shared" si="520"/>
        <v>238.90280575253092</v>
      </c>
      <c r="BG68" s="41">
        <f t="shared" si="520"/>
        <v>239.88207818432966</v>
      </c>
      <c r="BH68" s="41">
        <f t="shared" si="520"/>
        <v>241.01918297922191</v>
      </c>
      <c r="BI68" s="41">
        <f t="shared" si="520"/>
        <v>242.05192141542142</v>
      </c>
      <c r="BJ68" s="41">
        <f t="shared" si="520"/>
        <v>243.14238355301399</v>
      </c>
      <c r="BK68" s="41">
        <f t="shared" si="520"/>
        <v>244.66575464483827</v>
      </c>
      <c r="BL68" s="41">
        <f t="shared" si="520"/>
        <v>246.19731037122008</v>
      </c>
      <c r="BM68" s="41">
        <f t="shared" si="520"/>
        <v>247.66129847031189</v>
      </c>
      <c r="BN68" s="41">
        <f t="shared" si="520"/>
        <v>248.40489485551745</v>
      </c>
      <c r="BO68" s="41">
        <f t="shared" si="520"/>
        <v>248.78957093836982</v>
      </c>
      <c r="BP68" s="41">
        <f t="shared" ref="BP68:CU68" si="521">BP11+BP12+BP16</f>
        <v>249.25507937506762</v>
      </c>
      <c r="BQ68" s="41">
        <f t="shared" si="521"/>
        <v>250.14975623899608</v>
      </c>
      <c r="BR68" s="41">
        <f t="shared" si="521"/>
        <v>251.68871446450217</v>
      </c>
      <c r="BS68" s="41">
        <f t="shared" si="521"/>
        <v>254.89242690378308</v>
      </c>
      <c r="BT68" s="41">
        <f t="shared" si="521"/>
        <v>258.18984696782292</v>
      </c>
      <c r="BU68" s="41">
        <f t="shared" si="521"/>
        <v>260.02217794244456</v>
      </c>
      <c r="BV68" s="41">
        <f t="shared" si="521"/>
        <v>260.09363641610537</v>
      </c>
      <c r="BW68" s="41">
        <f t="shared" si="521"/>
        <v>260.30574081525913</v>
      </c>
      <c r="BX68" s="41">
        <f t="shared" si="521"/>
        <v>261.46478417729156</v>
      </c>
      <c r="BY68" s="41">
        <f t="shared" si="521"/>
        <v>263.4619234523845</v>
      </c>
      <c r="BZ68" s="41">
        <f t="shared" si="521"/>
        <v>264.05283537165553</v>
      </c>
      <c r="CA68" s="41">
        <f t="shared" si="521"/>
        <v>264.26356967511492</v>
      </c>
      <c r="CB68" s="41">
        <f t="shared" si="521"/>
        <v>265.34699574490776</v>
      </c>
      <c r="CC68" s="41">
        <f t="shared" si="521"/>
        <v>268.65392734501376</v>
      </c>
      <c r="CD68" s="41">
        <f t="shared" si="521"/>
        <v>270.84430401071916</v>
      </c>
      <c r="CE68" s="41">
        <f t="shared" si="521"/>
        <v>271.19119548822539</v>
      </c>
      <c r="CF68" s="41">
        <f t="shared" si="521"/>
        <v>270.04432301391017</v>
      </c>
      <c r="CG68" s="41">
        <f t="shared" si="521"/>
        <v>270.23785571699716</v>
      </c>
      <c r="CH68" s="41">
        <f t="shared" si="521"/>
        <v>272.06074697750006</v>
      </c>
      <c r="CI68" s="41">
        <f t="shared" si="521"/>
        <v>274.27927584447445</v>
      </c>
      <c r="CJ68" s="41">
        <f t="shared" si="521"/>
        <v>277.30811503024114</v>
      </c>
      <c r="CK68" s="41">
        <f t="shared" si="521"/>
        <v>278.53376080896271</v>
      </c>
      <c r="CL68" s="41">
        <f t="shared" si="521"/>
        <v>277.17617677135769</v>
      </c>
      <c r="CM68" s="41">
        <f t="shared" si="521"/>
        <v>276.05713105116155</v>
      </c>
      <c r="CN68" s="41">
        <f t="shared" si="521"/>
        <v>277.11856619995621</v>
      </c>
      <c r="CO68" s="41">
        <f t="shared" si="521"/>
        <v>278.30639167882163</v>
      </c>
      <c r="CP68" s="41">
        <f t="shared" si="521"/>
        <v>279.74304402890624</v>
      </c>
      <c r="CQ68" s="41">
        <f t="shared" si="521"/>
        <v>280.52105144423928</v>
      </c>
      <c r="CR68" s="41">
        <f t="shared" si="521"/>
        <v>282.04293589508382</v>
      </c>
      <c r="CS68" s="41">
        <f t="shared" si="521"/>
        <v>283.04624188672005</v>
      </c>
      <c r="CT68" s="41">
        <f t="shared" si="521"/>
        <v>283.04751818489672</v>
      </c>
      <c r="CU68" s="41">
        <f t="shared" si="521"/>
        <v>283.43772233631086</v>
      </c>
      <c r="CV68" s="41">
        <f t="shared" ref="CV68:DG68" si="522">CV11+CV12+CV16</f>
        <v>284.99264965668056</v>
      </c>
      <c r="CW68" s="41">
        <f t="shared" si="522"/>
        <v>286.74864090780704</v>
      </c>
      <c r="CX68" s="41">
        <f t="shared" si="522"/>
        <v>287.25702076550215</v>
      </c>
      <c r="CY68" s="41">
        <f t="shared" si="522"/>
        <v>288.42340108581743</v>
      </c>
      <c r="CZ68" s="41">
        <f t="shared" si="522"/>
        <v>291.53229346337889</v>
      </c>
      <c r="DA68" s="41">
        <f t="shared" si="522"/>
        <v>289.49007071001029</v>
      </c>
      <c r="DB68" s="41">
        <f t="shared" si="522"/>
        <v>289.9832829429356</v>
      </c>
      <c r="DC68" s="41">
        <f t="shared" si="522"/>
        <v>290.740153787103</v>
      </c>
      <c r="DD68" s="41">
        <f t="shared" si="522"/>
        <v>292.22920539901747</v>
      </c>
      <c r="DE68" s="41">
        <f t="shared" si="522"/>
        <v>293.06264936057374</v>
      </c>
      <c r="DF68" s="41">
        <f t="shared" si="522"/>
        <v>294.56199091288107</v>
      </c>
      <c r="DG68" s="41">
        <f t="shared" si="522"/>
        <v>294.95646225410349</v>
      </c>
      <c r="DH68" s="41">
        <f t="shared" ref="DH68:DS68" si="523">DH11+DH12+DH16</f>
        <v>295.39193450194472</v>
      </c>
      <c r="DI68" s="41">
        <f t="shared" si="523"/>
        <v>296.94742376867373</v>
      </c>
      <c r="DJ68" s="41">
        <f t="shared" si="523"/>
        <v>296.96568167020268</v>
      </c>
      <c r="DK68" s="41">
        <f t="shared" si="523"/>
        <v>295.51185745320208</v>
      </c>
      <c r="DL68" s="41">
        <f t="shared" si="523"/>
        <v>295.20306913612001</v>
      </c>
      <c r="DM68" s="41">
        <f t="shared" si="523"/>
        <v>295.22553012936896</v>
      </c>
      <c r="DN68" s="41">
        <f t="shared" si="523"/>
        <v>298.02558123716875</v>
      </c>
      <c r="DO68" s="41">
        <f t="shared" si="523"/>
        <v>300.26928889371175</v>
      </c>
      <c r="DP68" s="41">
        <f t="shared" si="523"/>
        <v>302.52210506701039</v>
      </c>
      <c r="DQ68" s="41">
        <f t="shared" si="523"/>
        <v>301.86459751301419</v>
      </c>
      <c r="DR68" s="41">
        <f t="shared" si="523"/>
        <v>302.03256530746393</v>
      </c>
      <c r="DS68" s="41">
        <f t="shared" si="523"/>
        <v>302.64200124029998</v>
      </c>
      <c r="DT68" s="41">
        <f t="shared" ref="DT68:EE68" si="524">DT11+DT12+DT16</f>
        <v>303.79709655749991</v>
      </c>
      <c r="DU68" s="41">
        <f t="shared" si="524"/>
        <v>304.77313429130675</v>
      </c>
      <c r="DV68" s="41">
        <f t="shared" si="524"/>
        <v>304.24587678789987</v>
      </c>
      <c r="DW68" s="41">
        <f t="shared" si="524"/>
        <v>303.70140352379997</v>
      </c>
      <c r="DX68" s="41">
        <f t="shared" si="524"/>
        <v>304.06230495109992</v>
      </c>
      <c r="DY68" s="41">
        <f t="shared" si="524"/>
        <v>304.32733924369995</v>
      </c>
      <c r="DZ68" s="41">
        <f t="shared" si="524"/>
        <v>304.50715675949994</v>
      </c>
      <c r="EA68" s="41">
        <f t="shared" si="524"/>
        <v>305.11629726399997</v>
      </c>
      <c r="EB68" s="41">
        <f t="shared" si="524"/>
        <v>304.81804748970006</v>
      </c>
      <c r="EC68" s="41">
        <f t="shared" si="524"/>
        <v>305.42038188859988</v>
      </c>
      <c r="ED68" s="41">
        <f t="shared" si="524"/>
        <v>306.22731228399999</v>
      </c>
      <c r="EE68" s="41">
        <f t="shared" si="524"/>
        <v>307.34098683269997</v>
      </c>
      <c r="EF68" s="41">
        <f t="shared" ref="EF68:EQ68" si="525">EF11+EF12+EF16</f>
        <v>308.16563317340001</v>
      </c>
      <c r="EG68" s="41">
        <f t="shared" si="525"/>
        <v>307.55089876319994</v>
      </c>
      <c r="EH68" s="41">
        <f t="shared" si="525"/>
        <v>307.3646042182001</v>
      </c>
      <c r="EI68" s="41">
        <f t="shared" si="525"/>
        <v>307.97300886229993</v>
      </c>
      <c r="EJ68" s="41">
        <f t="shared" si="525"/>
        <v>309.57188071580003</v>
      </c>
      <c r="EK68" s="41">
        <f t="shared" si="525"/>
        <v>310.0851875663999</v>
      </c>
      <c r="EL68" s="41">
        <f t="shared" si="525"/>
        <v>311.08001830099994</v>
      </c>
      <c r="EM68" s="41">
        <f t="shared" si="525"/>
        <v>313.05294345879997</v>
      </c>
      <c r="EN68" s="41">
        <f t="shared" si="525"/>
        <v>312.813316472</v>
      </c>
      <c r="EO68" s="41">
        <f t="shared" si="525"/>
        <v>314.12976105969994</v>
      </c>
      <c r="EP68" s="41">
        <f t="shared" si="525"/>
        <v>317.97413899469996</v>
      </c>
      <c r="EQ68" s="41">
        <f t="shared" si="525"/>
        <v>312.28353975810001</v>
      </c>
      <c r="ER68" s="41">
        <f t="shared" ref="ER68:FC68" si="526">ER11+ER12+ER16</f>
        <v>312.36719694589999</v>
      </c>
      <c r="ES68" s="41">
        <f t="shared" si="526"/>
        <v>312.10449067009995</v>
      </c>
      <c r="ET68" s="41">
        <f t="shared" si="526"/>
        <v>312.55164047559998</v>
      </c>
      <c r="EU68" s="41">
        <f t="shared" si="526"/>
        <v>313.98711017340003</v>
      </c>
      <c r="EV68" s="41">
        <f t="shared" si="526"/>
        <v>313.57302187110002</v>
      </c>
      <c r="EW68" s="41">
        <f t="shared" si="526"/>
        <v>314.74138466249991</v>
      </c>
      <c r="EX68" s="41">
        <f t="shared" si="526"/>
        <v>315.57162869910002</v>
      </c>
      <c r="EY68" s="41">
        <f t="shared" si="526"/>
        <v>317.17040631520001</v>
      </c>
      <c r="EZ68" s="41">
        <f t="shared" si="526"/>
        <v>313.59665965850002</v>
      </c>
      <c r="FA68" s="41">
        <f t="shared" si="526"/>
        <v>314.76849200920003</v>
      </c>
      <c r="FB68" s="41">
        <f t="shared" si="526"/>
        <v>313.60549977620002</v>
      </c>
      <c r="FC68" s="41">
        <f t="shared" si="526"/>
        <v>314.34040178369997</v>
      </c>
      <c r="FD68" s="41">
        <f t="shared" ref="FD68:FO68" si="527">FD11+FD12+FD16</f>
        <v>316.25862260090003</v>
      </c>
      <c r="FE68" s="41">
        <f t="shared" si="527"/>
        <v>316.85671717649996</v>
      </c>
      <c r="FF68" s="41">
        <f t="shared" si="527"/>
        <v>316.49752630490002</v>
      </c>
      <c r="FG68" s="41">
        <f t="shared" si="527"/>
        <v>316.32797008940003</v>
      </c>
      <c r="FH68" s="41">
        <f t="shared" si="527"/>
        <v>0</v>
      </c>
      <c r="FI68" s="41">
        <f t="shared" si="527"/>
        <v>0</v>
      </c>
      <c r="FJ68" s="41">
        <f t="shared" si="527"/>
        <v>0</v>
      </c>
      <c r="FK68" s="41">
        <f t="shared" si="527"/>
        <v>0</v>
      </c>
      <c r="FL68" s="41">
        <f t="shared" si="527"/>
        <v>0</v>
      </c>
      <c r="FM68" s="41">
        <f t="shared" si="527"/>
        <v>0</v>
      </c>
      <c r="FN68" s="41">
        <f t="shared" si="527"/>
        <v>0</v>
      </c>
      <c r="FO68" s="41">
        <f t="shared" si="527"/>
        <v>0</v>
      </c>
    </row>
    <row r="69" spans="1:171" ht="12.75" x14ac:dyDescent="0.2">
      <c r="A69" s="34"/>
      <c r="B69" s="34"/>
    </row>
    <row r="70" spans="1:171" ht="16.5" x14ac:dyDescent="0.3">
      <c r="A70" s="34"/>
      <c r="B70" s="34"/>
      <c r="C70" s="5" t="s">
        <v>4</v>
      </c>
    </row>
    <row r="71" spans="1:171" ht="12.75" x14ac:dyDescent="0.2">
      <c r="A71" s="34"/>
      <c r="B71" s="34"/>
      <c r="C71" s="32" t="s">
        <v>18</v>
      </c>
      <c r="Q71" s="36">
        <f t="shared" ref="Q71:Q76" si="528">(Q63/E63-1)*100</f>
        <v>8.1285864085524739</v>
      </c>
      <c r="R71" s="36">
        <f t="shared" ref="R71:BL75" si="529">(R63/F63-1)*100</f>
        <v>6.5636693972786375</v>
      </c>
      <c r="S71" s="36">
        <f t="shared" si="529"/>
        <v>5.3239614805872471</v>
      </c>
      <c r="T71" s="36">
        <f t="shared" si="529"/>
        <v>3.2001276381653065</v>
      </c>
      <c r="U71" s="36">
        <f t="shared" si="529"/>
        <v>2.1176420111544969</v>
      </c>
      <c r="V71" s="36">
        <f t="shared" si="529"/>
        <v>1.4472991679652214</v>
      </c>
      <c r="W71" s="36">
        <f t="shared" si="529"/>
        <v>1.417620114078888</v>
      </c>
      <c r="X71" s="36">
        <f t="shared" si="529"/>
        <v>0.64399944209343474</v>
      </c>
      <c r="Y71" s="36">
        <f t="shared" si="529"/>
        <v>0.78493143396114462</v>
      </c>
      <c r="Z71" s="36">
        <f t="shared" si="529"/>
        <v>0.45749773748873235</v>
      </c>
      <c r="AA71" s="36">
        <f t="shared" si="529"/>
        <v>0.26378953548273909</v>
      </c>
      <c r="AB71" s="36">
        <f t="shared" si="529"/>
        <v>7.447171444840972E-2</v>
      </c>
      <c r="AC71" s="36">
        <f t="shared" si="529"/>
        <v>0.31238076121724578</v>
      </c>
      <c r="AD71" s="36">
        <f t="shared" si="529"/>
        <v>0.68550965295708366</v>
      </c>
      <c r="AE71" s="36">
        <f t="shared" si="529"/>
        <v>1.2155739958893186</v>
      </c>
      <c r="AF71" s="36">
        <f t="shared" si="529"/>
        <v>1.3847062863896253</v>
      </c>
      <c r="AG71" s="36">
        <f t="shared" si="529"/>
        <v>1.3286590703332823</v>
      </c>
      <c r="AH71" s="36">
        <f t="shared" si="529"/>
        <v>2.160952261483251</v>
      </c>
      <c r="AI71" s="36">
        <f t="shared" si="529"/>
        <v>2.6002576621039664</v>
      </c>
      <c r="AJ71" s="36">
        <f t="shared" si="529"/>
        <v>3.2708789406270311</v>
      </c>
      <c r="AK71" s="36">
        <f t="shared" si="529"/>
        <v>4.2037169501420335</v>
      </c>
      <c r="AL71" s="36">
        <f t="shared" si="529"/>
        <v>5.5693118045206269</v>
      </c>
      <c r="AM71" s="36">
        <f t="shared" si="529"/>
        <v>7.1818497236817658</v>
      </c>
      <c r="AN71" s="36">
        <f t="shared" si="529"/>
        <v>8.3828786592819995</v>
      </c>
      <c r="AO71" s="36">
        <f t="shared" si="529"/>
        <v>9.9993455685283283</v>
      </c>
      <c r="AP71" s="36">
        <f t="shared" si="529"/>
        <v>11.108934857051999</v>
      </c>
      <c r="AQ71" s="36">
        <f t="shared" si="529"/>
        <v>11.032728241126</v>
      </c>
      <c r="AR71" s="36">
        <f t="shared" si="529"/>
        <v>11.274078824356248</v>
      </c>
      <c r="AS71" s="36">
        <f t="shared" si="529"/>
        <v>11.275728501468073</v>
      </c>
      <c r="AT71" s="36">
        <f t="shared" si="529"/>
        <v>11.18019136100985</v>
      </c>
      <c r="AU71" s="36">
        <f t="shared" si="529"/>
        <v>10.434880820079396</v>
      </c>
      <c r="AV71" s="36">
        <f t="shared" si="529"/>
        <v>9.9291882026498293</v>
      </c>
      <c r="AW71" s="36">
        <f t="shared" si="529"/>
        <v>9.1137971184238822</v>
      </c>
      <c r="AX71" s="36">
        <f t="shared" si="529"/>
        <v>8.2596172334133513</v>
      </c>
      <c r="AY71" s="36">
        <f t="shared" si="529"/>
        <v>6.9035419346409999</v>
      </c>
      <c r="AZ71" s="36">
        <f t="shared" si="529"/>
        <v>5.856690777033724</v>
      </c>
      <c r="BA71" s="36">
        <f t="shared" si="529"/>
        <v>4.6432361382773291</v>
      </c>
      <c r="BB71" s="36">
        <f t="shared" si="529"/>
        <v>4.0260566955991228</v>
      </c>
      <c r="BC71" s="36">
        <f t="shared" si="529"/>
        <v>4.1655535027322665</v>
      </c>
      <c r="BD71" s="36">
        <f t="shared" si="529"/>
        <v>4.4679122814404115</v>
      </c>
      <c r="BE71" s="36">
        <f t="shared" si="529"/>
        <v>4.5415142601031855</v>
      </c>
      <c r="BF71" s="36">
        <f t="shared" si="529"/>
        <v>4.3867806070651216</v>
      </c>
      <c r="BG71" s="36">
        <f t="shared" si="529"/>
        <v>4.3606030027399267</v>
      </c>
      <c r="BH71" s="33">
        <f t="shared" si="529"/>
        <v>4.4315982600457327</v>
      </c>
      <c r="BI71" s="33">
        <f t="shared" si="529"/>
        <v>4.3365253226195666</v>
      </c>
      <c r="BJ71" s="33">
        <f t="shared" si="529"/>
        <v>4.4943521150918153</v>
      </c>
      <c r="BK71" s="33">
        <f t="shared" si="529"/>
        <v>4.5401121836195824</v>
      </c>
      <c r="BL71" s="33">
        <f t="shared" si="529"/>
        <v>4.9195681271117175</v>
      </c>
      <c r="BM71" s="33">
        <f t="shared" ref="BM71:BM76" si="530">(BM63/BA63-1)*100</f>
        <v>5.0809305864920162</v>
      </c>
      <c r="BN71" s="33">
        <f t="shared" ref="BN71:BN76" si="531">(BN63/BB63-1)*100</f>
        <v>5.036993158763603</v>
      </c>
      <c r="BO71" s="33">
        <f t="shared" ref="BO71:BO76" si="532">(BO63/BC63-1)*100</f>
        <v>4.9470561549703307</v>
      </c>
      <c r="BP71" s="33">
        <f t="shared" ref="BP71:BP76" si="533">(BP63/BD63-1)*100</f>
        <v>4.7188485351960852</v>
      </c>
      <c r="BQ71" s="33">
        <f t="shared" ref="BQ71:BQ76" si="534">(BQ63/BE63-1)*100</f>
        <v>4.8139494727368115</v>
      </c>
      <c r="BR71" s="33">
        <f t="shared" ref="BR71:BR76" si="535">(BR63/BF63-1)*100</f>
        <v>5.0524922518940363</v>
      </c>
      <c r="BS71" s="33">
        <f t="shared" ref="BS71:BS76" si="536">(BS63/BG63-1)*100</f>
        <v>6.0830881890576949</v>
      </c>
      <c r="BT71" s="33">
        <f t="shared" ref="BT71:BT76" si="537">(BT63/BH63-1)*100</f>
        <v>7.1263306469635301</v>
      </c>
      <c r="BU71" s="33">
        <f t="shared" ref="BU71:BU76" si="538">(BU63/BI63-1)*100</f>
        <v>7.5014029887269018</v>
      </c>
      <c r="BV71" s="33">
        <f t="shared" ref="BV71:BV76" si="539">(BV63/BJ63-1)*100</f>
        <v>6.9606618978912627</v>
      </c>
      <c r="BW71" s="33">
        <f t="shared" ref="BW71:BW76" si="540">(BW63/BK63-1)*100</f>
        <v>6.479683266837144</v>
      </c>
      <c r="BX71" s="33">
        <f t="shared" ref="BX71:BX76" si="541">(BX63/BL63-1)*100</f>
        <v>6.0510992805272279</v>
      </c>
      <c r="BY71" s="33">
        <f t="shared" ref="BY71:BY76" si="542">(BY63/BM63-1)*100</f>
        <v>6.1650230430656983</v>
      </c>
      <c r="BZ71" s="33">
        <f t="shared" ref="BZ71:BZ76" si="543">(BZ63/BN63-1)*100</f>
        <v>6.1238758883950029</v>
      </c>
      <c r="CA71" s="33">
        <f t="shared" ref="CA71:CA76" si="544">(CA63/BO63-1)*100</f>
        <v>6.2201179562938247</v>
      </c>
      <c r="CB71" s="33">
        <f t="shared" ref="CB71:CB76" si="545">(CB63/BP63-1)*100</f>
        <v>6.3769027340083495</v>
      </c>
      <c r="CC71" s="33">
        <f t="shared" ref="CC71:CC76" si="546">(CC63/BQ63-1)*100</f>
        <v>7.334564378211339</v>
      </c>
      <c r="CD71" s="33">
        <f t="shared" ref="CD71:CD76" si="547">(CD63/BR63-1)*100</f>
        <v>7.4657543879326216</v>
      </c>
      <c r="CE71" s="33">
        <f t="shared" ref="CE71:CE76" si="548">(CE63/BS63-1)*100</f>
        <v>6.1140369841309328</v>
      </c>
      <c r="CF71" s="33">
        <f t="shared" ref="CF71:CF76" si="549">(CF63/BT63-1)*100</f>
        <v>4.2973635218141792</v>
      </c>
      <c r="CG71" s="33">
        <f t="shared" ref="CG71:CG76" si="550">(CG63/BU63-1)*100</f>
        <v>3.6387100540534068</v>
      </c>
      <c r="CH71" s="33">
        <f t="shared" ref="CH71:CH76" si="551">(CH63/BV63-1)*100</f>
        <v>4.4063124328436398</v>
      </c>
      <c r="CI71" s="33">
        <f t="shared" ref="CI71:CI76" si="552">(CI63/BW63-1)*100</f>
        <v>5.1942476437139007</v>
      </c>
      <c r="CJ71" s="33">
        <f t="shared" ref="CJ71:CJ76" si="553">(CJ63/BX63-1)*100</f>
        <v>5.9367302421807322</v>
      </c>
      <c r="CK71" s="33">
        <f t="shared" ref="CK71:CK76" si="554">(CK63/BY63-1)*100</f>
        <v>5.4930446244389808</v>
      </c>
      <c r="CL71" s="33">
        <f t="shared" ref="CL71:CL76" si="555">(CL63/BZ63-1)*100</f>
        <v>4.7545122061629863</v>
      </c>
      <c r="CM71" s="33">
        <f t="shared" ref="CM71:CM76" si="556">(CM63/CA63-1)*100</f>
        <v>4.1408702420001386</v>
      </c>
      <c r="CN71" s="33">
        <f t="shared" ref="CN71:CN76" si="557">(CN63/CB63-1)*100</f>
        <v>4.0844195781358783</v>
      </c>
      <c r="CO71" s="33">
        <f t="shared" ref="CO71:CO76" si="558">(CO63/CC63-1)*100</f>
        <v>3.1937153177436617</v>
      </c>
      <c r="CP71" s="33">
        <f t="shared" ref="CP71:CP76" si="559">(CP63/CD63-1)*100</f>
        <v>3.0621844120571673</v>
      </c>
      <c r="CQ71" s="33">
        <f t="shared" ref="CQ71:CQ76" si="560">(CQ63/CE63-1)*100</f>
        <v>3.203045943021654</v>
      </c>
      <c r="CR71" s="33">
        <f t="shared" ref="CR71:CR76" si="561">(CR63/CF63-1)*100</f>
        <v>4.0785993897410888</v>
      </c>
      <c r="CS71" s="33">
        <f t="shared" ref="CS71:CS76" si="562">(CS63/CG63-1)*100</f>
        <v>4.3233913477677577</v>
      </c>
      <c r="CT71" s="33">
        <f t="shared" ref="CT71:CT76" si="563">(CT63/CH63-1)*100</f>
        <v>3.6431296205779562</v>
      </c>
      <c r="CU71" s="33">
        <f t="shared" ref="CU71:CU76" si="564">(CU63/CI63-1)*100</f>
        <v>2.95314614249087</v>
      </c>
      <c r="CV71" s="33">
        <f t="shared" ref="CV71:CV76" si="565">(CV63/CJ63-1)*100</f>
        <v>2.3862729258104398</v>
      </c>
      <c r="CW71" s="33">
        <f t="shared" ref="CW71:CW76" si="566">(CW63/CK63-1)*100</f>
        <v>2.6384119150666407</v>
      </c>
      <c r="CX71" s="33">
        <f t="shared" ref="CX71:CX76" si="567">(CX63/CL63-1)*100</f>
        <v>3.2812990708375622</v>
      </c>
      <c r="CY71" s="33">
        <f t="shared" ref="CY71:CY76" si="568">(CY63/CM63-1)*100</f>
        <v>4.1260050855989494</v>
      </c>
      <c r="CZ71" s="33">
        <f t="shared" ref="CZ71:CZ76" si="569">(CZ63/CN63-1)*100</f>
        <v>5.0150907181287785</v>
      </c>
      <c r="DA71" s="33">
        <f t="shared" ref="DA71:DA76" si="570">(DA63/CO63-1)*100</f>
        <v>4.1558328482328211</v>
      </c>
      <c r="DB71" s="33">
        <f t="shared" ref="DB71:DB76" si="571">(DB63/CP63-1)*100</f>
        <v>3.5628652639902114</v>
      </c>
      <c r="DC71" s="33">
        <f t="shared" ref="DC71:DC76" si="572">(DC63/CQ63-1)*100</f>
        <v>3.4863423799975202</v>
      </c>
      <c r="DD71" s="33">
        <f t="shared" ref="DD71:DD76" si="573">(DD63/CR63-1)*100</f>
        <v>3.4650257818901853</v>
      </c>
      <c r="DE71" s="33">
        <f t="shared" ref="DE71:DE76" si="574">(DE63/CS63-1)*100</f>
        <v>3.5005943645447068</v>
      </c>
      <c r="DF71" s="33">
        <f t="shared" ref="DF71:DF76" si="575">(DF63/CT63-1)*100</f>
        <v>3.8756723754240108</v>
      </c>
      <c r="DG71" s="33">
        <f t="shared" ref="DG71:DG76" si="576">(DG63/CU63-1)*100</f>
        <v>4.0029393475674357</v>
      </c>
      <c r="DH71" s="33">
        <f t="shared" ref="DH71:DH76" si="577">(DH63/CV63-1)*100</f>
        <v>3.6771456609264064</v>
      </c>
      <c r="DI71" s="33">
        <f t="shared" ref="DI71:DI76" si="578">(DI63/CW63-1)*100</f>
        <v>3.4639884909177354</v>
      </c>
      <c r="DJ71" s="33">
        <f t="shared" ref="DJ71:DJ76" si="579">(DJ63/CX63-1)*100</f>
        <v>3.3366812341881102</v>
      </c>
      <c r="DK71" s="33">
        <f t="shared" ref="DK71:DK76" si="580">(DK63/CY63-1)*100</f>
        <v>2.5094903472703267</v>
      </c>
      <c r="DL71" s="33">
        <f t="shared" ref="DL71:DL76" si="581">(DL63/CZ63-1)*100</f>
        <v>1.2542774592147365</v>
      </c>
      <c r="DM71" s="33">
        <f t="shared" ref="DM71:DM76" si="582">(DM63/DA63-1)*100</f>
        <v>1.8379466269152767</v>
      </c>
      <c r="DN71" s="33">
        <f t="shared" ref="DN71:DN76" si="583">(DN63/DB63-1)*100</f>
        <v>2.5686867210189535</v>
      </c>
      <c r="DO71" s="33">
        <f t="shared" ref="DO71:DO76" si="584">(DO63/DC63-1)*100</f>
        <v>3.2488686984146753</v>
      </c>
      <c r="DP71" s="33">
        <f t="shared" ref="DP71:DP76" si="585">(DP63/DD63-1)*100</f>
        <v>3.6117819608348256</v>
      </c>
      <c r="DQ71" s="33">
        <f t="shared" ref="DQ71:DQ76" si="586">(DQ63/DE63-1)*100</f>
        <v>3.0118281211622522</v>
      </c>
      <c r="DR71" s="33">
        <f t="shared" ref="DR71:DR76" si="587">(DR63/DF63-1)*100</f>
        <v>2.6653281674634099</v>
      </c>
      <c r="DS71" s="33">
        <f t="shared" ref="DS71:DS76" si="588">(DS63/DG63-1)*100</f>
        <v>2.7146683422834661</v>
      </c>
      <c r="DT71" s="33">
        <f t="shared" ref="DT71:DT76" si="589">(DT63/DH63-1)*100</f>
        <v>2.9280718035575637</v>
      </c>
      <c r="DU71" s="33">
        <f t="shared" ref="DU71:DU76" si="590">(DU63/DI63-1)*100</f>
        <v>2.8702155472605906</v>
      </c>
      <c r="DV71" s="33">
        <f t="shared" ref="DV71:DV76" si="591">(DV63/DJ63-1)*100</f>
        <v>2.7280740860542219</v>
      </c>
      <c r="DW71" s="33">
        <f t="shared" ref="DW71:DW76" si="592">(DW63/DK63-1)*100</f>
        <v>3.009193175322733</v>
      </c>
      <c r="DX71" s="33">
        <f t="shared" ref="DX71:DX76" si="593">(DX63/DL63-1)*100</f>
        <v>3.1474123810747212</v>
      </c>
      <c r="DY71" s="33">
        <f t="shared" ref="DY71:DY76" si="594">(DY63/DM63-1)*100</f>
        <v>3.171480013113448</v>
      </c>
      <c r="DZ71" s="33">
        <f t="shared" ref="DZ71:DZ76" si="595">(DZ63/DN63-1)*100</f>
        <v>2.4447808731860032</v>
      </c>
      <c r="EA71" s="33">
        <f t="shared" ref="EA71:EA76" si="596">(EA63/DO63-1)*100</f>
        <v>1.8160838649075917</v>
      </c>
      <c r="EB71" s="33">
        <f t="shared" ref="EB71:EB76" si="597">(EB63/DP63-1)*100</f>
        <v>0.91895033589526331</v>
      </c>
      <c r="EC71" s="33">
        <f t="shared" ref="EC71:EC76" si="598">(EC63/DQ63-1)*100</f>
        <v>1.3137209603814259</v>
      </c>
      <c r="ED71" s="33">
        <f t="shared" ref="ED71:ED76" si="599">(ED63/DR63-1)*100</f>
        <v>1.4977979479355863</v>
      </c>
      <c r="EE71" s="33">
        <f t="shared" ref="EE71:EE76" si="600">(EE63/DS63-1)*100</f>
        <v>1.5070667893564593</v>
      </c>
      <c r="EF71" s="33">
        <f t="shared" ref="EF71:EF76" si="601">(EF63/DT63-1)*100</f>
        <v>1.4276473696341663</v>
      </c>
      <c r="EG71" s="33">
        <f t="shared" ref="EG71:EG76" si="602">(EG63/DU63-1)*100</f>
        <v>0.95086416464016388</v>
      </c>
      <c r="EH71" s="33">
        <f t="shared" ref="EH71:EH76" si="603">(EH63/DV63-1)*100</f>
        <v>1.0626937606167841</v>
      </c>
      <c r="EI71" s="33">
        <f t="shared" ref="EI71:EI76" si="604">(EI63/DW63-1)*100</f>
        <v>1.3486563181751121</v>
      </c>
      <c r="EJ71" s="33">
        <f t="shared" ref="EJ71:EJ76" si="605">(EJ63/DX63-1)*100</f>
        <v>1.6911347860138148</v>
      </c>
      <c r="EK71" s="33">
        <f t="shared" ref="EK71:EK76" si="606">(EK63/DY63-1)*100</f>
        <v>1.7297968619952142</v>
      </c>
      <c r="EL71" s="33">
        <f t="shared" ref="EL71:EL76" si="607">(EL63/DZ63-1)*100</f>
        <v>1.9180861715428765</v>
      </c>
      <c r="EM71" s="33">
        <f t="shared" ref="EM71:EM76" si="608">(EM63/EA63-1)*100</f>
        <v>2.2533043243819773</v>
      </c>
      <c r="EN71" s="33">
        <f t="shared" ref="EN71:EN76" si="609">(EN63/EB63-1)*100</f>
        <v>2.2582003826872699</v>
      </c>
      <c r="EO71" s="33">
        <f t="shared" ref="EO71:EO76" si="610">(EO63/EC63-1)*100</f>
        <v>2.5376322129629481</v>
      </c>
      <c r="EP71" s="33">
        <f t="shared" ref="EP71:EP76" si="611">(EP63/ED63-1)*100</f>
        <v>3.4123305714344854</v>
      </c>
      <c r="EQ71" s="33">
        <f t="shared" ref="EQ71:ER76" si="612">(EQ63/EE63-1)*100</f>
        <v>1.469044085953386</v>
      </c>
      <c r="ER71" s="33">
        <f t="shared" si="612"/>
        <v>1.2099026742008689</v>
      </c>
      <c r="ES71" s="33">
        <f t="shared" ref="ES71:ES76" si="613">(ES63/EG63-1)*100</f>
        <v>1.3009696455146935</v>
      </c>
      <c r="ET71" s="33">
        <f t="shared" ref="ET71:ET76" si="614">(ET63/EH63-1)*100</f>
        <v>1.4353856194904591</v>
      </c>
      <c r="EU71" s="33">
        <f t="shared" ref="EU71:EU76" si="615">(EU63/EI63-1)*100</f>
        <v>1.7153232638589033</v>
      </c>
      <c r="EV71" s="33">
        <f t="shared" ref="EV71:EV76" si="616">(EV63/EJ63-1)*100</f>
        <v>1.2292382336961838</v>
      </c>
      <c r="EW71" s="33">
        <f t="shared" ref="EW71:EW76" si="617">(EW63/EK63-1)*100</f>
        <v>1.4371195431719608</v>
      </c>
      <c r="EX71" s="33">
        <f t="shared" ref="EX71:EX76" si="618">(EX63/EL63-1)*100</f>
        <v>1.3461362609813676</v>
      </c>
      <c r="EY71" s="33">
        <f t="shared" ref="EY71:EY76" si="619">(EY63/EM63-1)*100</f>
        <v>1.3884574958283213</v>
      </c>
      <c r="EZ71" s="33">
        <f t="shared" ref="EZ71:EZ76" si="620">(EZ63/EN63-1)*100</f>
        <v>0.45665132407948228</v>
      </c>
      <c r="FA71" s="33">
        <f t="shared" ref="FA71:FA76" si="621">(FA63/EO63-1)*100</f>
        <v>0.27570500878448811</v>
      </c>
      <c r="FB71" s="33">
        <f t="shared" ref="FB71:FB76" si="622">(FB63/EP63-1)*100</f>
        <v>-1.0961495743764593</v>
      </c>
      <c r="FC71" s="33">
        <f t="shared" ref="FC71:FC76" si="623">(FC63/EQ63-1)*100</f>
        <v>0.67047200829852827</v>
      </c>
      <c r="FD71" s="33">
        <f t="shared" ref="FD71:FD76" si="624">(FD63/ER63-1)*100</f>
        <v>1.1719462572227002</v>
      </c>
      <c r="FE71" s="33">
        <f t="shared" ref="FE71:FE76" si="625">(FE63/ES63-1)*100</f>
        <v>1.399317246436893</v>
      </c>
      <c r="FF71" s="33">
        <f t="shared" ref="FF71:FF76" si="626">(FF63/ET63-1)*100</f>
        <v>1.1618423419469837</v>
      </c>
      <c r="FG71" s="33">
        <f t="shared" ref="FG71:FG76" si="627">(FG63/EU63-1)*100</f>
        <v>0.70547448302875626</v>
      </c>
      <c r="FH71" s="33">
        <f t="shared" ref="FH71:FH76" si="628">(FH63/EV63-1)*100</f>
        <v>-100</v>
      </c>
      <c r="FI71" s="33">
        <f t="shared" ref="FI71:FI76" si="629">(FI63/EW63-1)*100</f>
        <v>-100</v>
      </c>
      <c r="FJ71" s="33">
        <f t="shared" ref="FJ71:FJ76" si="630">(FJ63/EX63-1)*100</f>
        <v>-100</v>
      </c>
      <c r="FK71" s="33">
        <f t="shared" ref="FK71:FK76" si="631">(FK63/EY63-1)*100</f>
        <v>-100</v>
      </c>
      <c r="FL71" s="33">
        <f t="shared" ref="FL71:FL76" si="632">(FL63/EZ63-1)*100</f>
        <v>-100</v>
      </c>
      <c r="FM71" s="33">
        <f t="shared" ref="FM71:FM76" si="633">(FM63/FA63-1)*100</f>
        <v>-100</v>
      </c>
      <c r="FN71" s="33">
        <f t="shared" ref="FN71:FN76" si="634">(FN63/FB63-1)*100</f>
        <v>-100</v>
      </c>
      <c r="FO71" s="33">
        <f t="shared" ref="FO71:FO76" si="635">(FO63/FC63-1)*100</f>
        <v>-100</v>
      </c>
    </row>
    <row r="72" spans="1:171" ht="12.75" x14ac:dyDescent="0.2">
      <c r="A72" s="34"/>
      <c r="B72" s="34"/>
      <c r="C72" s="31" t="s">
        <v>8</v>
      </c>
      <c r="Q72" s="36">
        <f t="shared" si="528"/>
        <v>7.9089637782877142</v>
      </c>
      <c r="R72" s="36">
        <f t="shared" si="529"/>
        <v>6.875144369127284</v>
      </c>
      <c r="S72" s="36">
        <f t="shared" si="529"/>
        <v>5.4927452701710067</v>
      </c>
      <c r="T72" s="36">
        <f t="shared" si="529"/>
        <v>3.721882172571922</v>
      </c>
      <c r="U72" s="36">
        <f t="shared" si="529"/>
        <v>2.0133317624021263</v>
      </c>
      <c r="V72" s="36">
        <f t="shared" si="529"/>
        <v>1.360744387434365</v>
      </c>
      <c r="W72" s="36">
        <f t="shared" si="529"/>
        <v>1.0247321521123176</v>
      </c>
      <c r="X72" s="36">
        <f t="shared" si="529"/>
        <v>0.45606912120033094</v>
      </c>
      <c r="Y72" s="36">
        <f t="shared" si="529"/>
        <v>0.37437989296871255</v>
      </c>
      <c r="Z72" s="36">
        <f t="shared" si="529"/>
        <v>-8.2705855279274765E-2</v>
      </c>
      <c r="AA72" s="36">
        <f t="shared" si="529"/>
        <v>-0.24505358702003877</v>
      </c>
      <c r="AB72" s="36">
        <f t="shared" si="529"/>
        <v>-0.52498302101108285</v>
      </c>
      <c r="AC72" s="36">
        <f t="shared" si="529"/>
        <v>-0.60173922815156544</v>
      </c>
      <c r="AD72" s="36">
        <f t="shared" si="529"/>
        <v>-0.22540620203349571</v>
      </c>
      <c r="AE72" s="36">
        <f t="shared" si="529"/>
        <v>0.47092820812071334</v>
      </c>
      <c r="AF72" s="36">
        <f t="shared" si="529"/>
        <v>0.8958527869482813</v>
      </c>
      <c r="AG72" s="36">
        <f t="shared" si="529"/>
        <v>1.1439308109393087</v>
      </c>
      <c r="AH72" s="36">
        <f t="shared" si="529"/>
        <v>1.9623420369805578</v>
      </c>
      <c r="AI72" s="36">
        <f t="shared" si="529"/>
        <v>2.267706451382745</v>
      </c>
      <c r="AJ72" s="36">
        <f t="shared" si="529"/>
        <v>2.8506495215196992</v>
      </c>
      <c r="AK72" s="36">
        <f t="shared" si="529"/>
        <v>3.7682105374009733</v>
      </c>
      <c r="AL72" s="36">
        <f t="shared" si="529"/>
        <v>5.1221747129436723</v>
      </c>
      <c r="AM72" s="36">
        <f t="shared" si="529"/>
        <v>6.9766084265006079</v>
      </c>
      <c r="AN72" s="36">
        <f t="shared" si="529"/>
        <v>8.9863745166904874</v>
      </c>
      <c r="AO72" s="36">
        <f t="shared" si="529"/>
        <v>10.78157223558418</v>
      </c>
      <c r="AP72" s="36">
        <f t="shared" si="529"/>
        <v>11.815034118128608</v>
      </c>
      <c r="AQ72" s="36">
        <f t="shared" si="529"/>
        <v>11.738332823535291</v>
      </c>
      <c r="AR72" s="36">
        <f t="shared" si="529"/>
        <v>11.906166974755283</v>
      </c>
      <c r="AS72" s="36">
        <f t="shared" si="529"/>
        <v>11.876843125868053</v>
      </c>
      <c r="AT72" s="36">
        <f t="shared" si="529"/>
        <v>11.394343371439897</v>
      </c>
      <c r="AU72" s="36">
        <f t="shared" si="529"/>
        <v>11.179622948379841</v>
      </c>
      <c r="AV72" s="36">
        <f t="shared" si="529"/>
        <v>10.617582445288964</v>
      </c>
      <c r="AW72" s="36">
        <f t="shared" si="529"/>
        <v>9.9575132431890534</v>
      </c>
      <c r="AX72" s="36">
        <f t="shared" si="529"/>
        <v>9.2333264211448949</v>
      </c>
      <c r="AY72" s="36">
        <f t="shared" si="529"/>
        <v>7.6661796653240577</v>
      </c>
      <c r="AZ72" s="36">
        <f t="shared" si="529"/>
        <v>6.4137896707130215</v>
      </c>
      <c r="BA72" s="36">
        <f t="shared" si="529"/>
        <v>5.1485991805549025</v>
      </c>
      <c r="BB72" s="36">
        <f t="shared" si="529"/>
        <v>4.5664890496625921</v>
      </c>
      <c r="BC72" s="36">
        <f t="shared" si="529"/>
        <v>4.7035093636527137</v>
      </c>
      <c r="BD72" s="36">
        <f t="shared" si="529"/>
        <v>4.8494038783464921</v>
      </c>
      <c r="BE72" s="36">
        <f t="shared" si="529"/>
        <v>4.840752945065141</v>
      </c>
      <c r="BF72" s="36">
        <f t="shared" si="529"/>
        <v>4.7397480645814616</v>
      </c>
      <c r="BG72" s="36">
        <f t="shared" si="529"/>
        <v>4.8236833302164772</v>
      </c>
      <c r="BH72" s="33">
        <f t="shared" si="529"/>
        <v>5.0276074779661784</v>
      </c>
      <c r="BI72" s="33">
        <f t="shared" si="529"/>
        <v>5.1848943067410724</v>
      </c>
      <c r="BJ72" s="33">
        <f t="shared" si="529"/>
        <v>4.892175188643666</v>
      </c>
      <c r="BK72" s="33">
        <f t="shared" si="529"/>
        <v>5.0294482243185668</v>
      </c>
      <c r="BL72" s="33">
        <f t="shared" si="529"/>
        <v>5.0167225509712088</v>
      </c>
      <c r="BM72" s="33">
        <f t="shared" si="530"/>
        <v>5.041401516887456</v>
      </c>
      <c r="BN72" s="33">
        <f t="shared" si="531"/>
        <v>5.2404453478335444</v>
      </c>
      <c r="BO72" s="33">
        <f t="shared" si="532"/>
        <v>5.2243732624644545</v>
      </c>
      <c r="BP72" s="33">
        <f t="shared" si="533"/>
        <v>5.138229748060863</v>
      </c>
      <c r="BQ72" s="33">
        <f t="shared" si="534"/>
        <v>5.4797918299498205</v>
      </c>
      <c r="BR72" s="33">
        <f t="shared" si="535"/>
        <v>6.2626216674431801</v>
      </c>
      <c r="BS72" s="33">
        <f t="shared" si="536"/>
        <v>6.5357600112069258</v>
      </c>
      <c r="BT72" s="33">
        <f t="shared" si="537"/>
        <v>7.0731860829275961</v>
      </c>
      <c r="BU72" s="33">
        <f t="shared" si="538"/>
        <v>7.3600586199311424</v>
      </c>
      <c r="BV72" s="33">
        <f t="shared" si="539"/>
        <v>7.4101004514140589</v>
      </c>
      <c r="BW72" s="33">
        <f t="shared" si="540"/>
        <v>7.2147004814599347</v>
      </c>
      <c r="BX72" s="33">
        <f t="shared" si="541"/>
        <v>7.1298906591271916</v>
      </c>
      <c r="BY72" s="33">
        <f t="shared" si="542"/>
        <v>7.29200907558607</v>
      </c>
      <c r="BZ72" s="33">
        <f t="shared" si="543"/>
        <v>6.5800289730781891</v>
      </c>
      <c r="CA72" s="33">
        <f t="shared" si="544"/>
        <v>6.5486069761797605</v>
      </c>
      <c r="CB72" s="33">
        <f t="shared" si="545"/>
        <v>6.3568581107485311</v>
      </c>
      <c r="CC72" s="33">
        <f t="shared" si="546"/>
        <v>7.2375753742500049</v>
      </c>
      <c r="CD72" s="33">
        <f t="shared" si="547"/>
        <v>6.7813029378522183</v>
      </c>
      <c r="CE72" s="33">
        <f t="shared" si="548"/>
        <v>6.2558720393249834</v>
      </c>
      <c r="CF72" s="33">
        <f t="shared" si="549"/>
        <v>5.0955967314747941</v>
      </c>
      <c r="CG72" s="33">
        <f t="shared" si="550"/>
        <v>4.0448650021181587</v>
      </c>
      <c r="CH72" s="33">
        <f t="shared" si="551"/>
        <v>3.8649408242325434</v>
      </c>
      <c r="CI72" s="33">
        <f t="shared" si="552"/>
        <v>4.034262158751778</v>
      </c>
      <c r="CJ72" s="33">
        <f t="shared" si="553"/>
        <v>4.6452914318149574</v>
      </c>
      <c r="CK72" s="33">
        <f t="shared" si="554"/>
        <v>4.6010607942817305</v>
      </c>
      <c r="CL72" s="33">
        <f t="shared" si="555"/>
        <v>4.6678595242571452</v>
      </c>
      <c r="CM72" s="33">
        <f t="shared" si="556"/>
        <v>4.3347573830247121</v>
      </c>
      <c r="CN72" s="33">
        <f t="shared" si="557"/>
        <v>3.8047636457552603</v>
      </c>
      <c r="CO72" s="33">
        <f t="shared" si="558"/>
        <v>3.3397887186014996</v>
      </c>
      <c r="CP72" s="33">
        <f t="shared" si="559"/>
        <v>3.5609518670738138</v>
      </c>
      <c r="CQ72" s="33">
        <f t="shared" si="560"/>
        <v>3.7859355744406242</v>
      </c>
      <c r="CR72" s="33">
        <f t="shared" si="561"/>
        <v>4.2914511656288123</v>
      </c>
      <c r="CS72" s="33">
        <f t="shared" si="562"/>
        <v>4.6606471265362215</v>
      </c>
      <c r="CT72" s="33">
        <f t="shared" si="563"/>
        <v>4.7205889160527148</v>
      </c>
      <c r="CU72" s="33">
        <f t="shared" si="564"/>
        <v>4.6031509441145868</v>
      </c>
      <c r="CV72" s="33">
        <f t="shared" si="565"/>
        <v>3.586677470961841</v>
      </c>
      <c r="CW72" s="33">
        <f t="shared" si="566"/>
        <v>3.7440409661502416</v>
      </c>
      <c r="CX72" s="33">
        <f t="shared" si="567"/>
        <v>4.0661506707373452</v>
      </c>
      <c r="CY72" s="33">
        <f t="shared" si="568"/>
        <v>4.3748488228205318</v>
      </c>
      <c r="CZ72" s="33">
        <f t="shared" si="569"/>
        <v>5.383643755769385</v>
      </c>
      <c r="DA72" s="33">
        <f t="shared" si="570"/>
        <v>4.3721679028008387</v>
      </c>
      <c r="DB72" s="33">
        <f t="shared" si="571"/>
        <v>4.5565529611255595</v>
      </c>
      <c r="DC72" s="33">
        <f t="shared" si="572"/>
        <v>4.6312584153030301</v>
      </c>
      <c r="DD72" s="33">
        <f t="shared" si="573"/>
        <v>4.6376683262851826</v>
      </c>
      <c r="DE72" s="33">
        <f t="shared" si="574"/>
        <v>4.7457949188090209</v>
      </c>
      <c r="DF72" s="33">
        <f t="shared" si="575"/>
        <v>4.767452471490663</v>
      </c>
      <c r="DG72" s="33">
        <f t="shared" si="576"/>
        <v>4.6000085491350928</v>
      </c>
      <c r="DH72" s="33">
        <f t="shared" si="577"/>
        <v>4.4794492123492624</v>
      </c>
      <c r="DI72" s="33">
        <f t="shared" si="578"/>
        <v>3.9023187634726231</v>
      </c>
      <c r="DJ72" s="33">
        <f t="shared" si="579"/>
        <v>3.9448614038702257</v>
      </c>
      <c r="DK72" s="33">
        <f t="shared" si="580"/>
        <v>3.6768517303763737</v>
      </c>
      <c r="DL72" s="33">
        <f t="shared" si="581"/>
        <v>3.2148974761950777</v>
      </c>
      <c r="DM72" s="33">
        <f t="shared" si="582"/>
        <v>3.3162180715985423</v>
      </c>
      <c r="DN72" s="33">
        <f t="shared" si="583"/>
        <v>2.8271803044784605</v>
      </c>
      <c r="DO72" s="33">
        <f t="shared" si="584"/>
        <v>2.6357865866303287</v>
      </c>
      <c r="DP72" s="33">
        <f t="shared" si="585"/>
        <v>2.3667030429735503</v>
      </c>
      <c r="DQ72" s="33">
        <f t="shared" si="586"/>
        <v>1.9207296833833487</v>
      </c>
      <c r="DR72" s="33">
        <f t="shared" si="587"/>
        <v>1.957689552542341</v>
      </c>
      <c r="DS72" s="33">
        <f t="shared" si="588"/>
        <v>1.9750671944444465</v>
      </c>
      <c r="DT72" s="33">
        <f t="shared" si="589"/>
        <v>2.3355644280786736</v>
      </c>
      <c r="DU72" s="33">
        <f t="shared" si="590"/>
        <v>2.5166176260737139</v>
      </c>
      <c r="DV72" s="33">
        <f t="shared" si="591"/>
        <v>2.1863481674329055</v>
      </c>
      <c r="DW72" s="33">
        <f t="shared" si="592"/>
        <v>2.336671645231525</v>
      </c>
      <c r="DX72" s="33">
        <f t="shared" si="593"/>
        <v>2.3237837424494812</v>
      </c>
      <c r="DY72" s="33">
        <f t="shared" si="594"/>
        <v>2.4759970703908341</v>
      </c>
      <c r="DZ72" s="33">
        <f t="shared" si="595"/>
        <v>2.1255003324424315</v>
      </c>
      <c r="EA72" s="33">
        <f t="shared" si="596"/>
        <v>1.8247858624142355</v>
      </c>
      <c r="EB72" s="33">
        <f t="shared" si="597"/>
        <v>1.7729735787676448</v>
      </c>
      <c r="EC72" s="33">
        <f t="shared" si="598"/>
        <v>1.8446670262822096</v>
      </c>
      <c r="ED72" s="33">
        <f t="shared" si="599"/>
        <v>1.9654049602975787</v>
      </c>
      <c r="EE72" s="33">
        <f t="shared" si="600"/>
        <v>1.8743102622708729</v>
      </c>
      <c r="EF72" s="33">
        <f t="shared" si="601"/>
        <v>1.7692456617341756</v>
      </c>
      <c r="EG72" s="33">
        <f t="shared" si="602"/>
        <v>1.2676338208374771</v>
      </c>
      <c r="EH72" s="33">
        <f t="shared" si="603"/>
        <v>1.4354490347419757</v>
      </c>
      <c r="EI72" s="33">
        <f t="shared" si="604"/>
        <v>1.5476726439739519</v>
      </c>
      <c r="EJ72" s="33">
        <f t="shared" si="605"/>
        <v>1.7887505639232248</v>
      </c>
      <c r="EK72" s="33">
        <f t="shared" si="606"/>
        <v>1.7770639713658332</v>
      </c>
      <c r="EL72" s="33">
        <f t="shared" si="607"/>
        <v>1.8837655504523099</v>
      </c>
      <c r="EM72" s="33">
        <f t="shared" si="608"/>
        <v>1.937952035415802</v>
      </c>
      <c r="EN72" s="33">
        <f t="shared" si="609"/>
        <v>2.0439085907480559</v>
      </c>
      <c r="EO72" s="33">
        <f t="shared" si="610"/>
        <v>2.1872414718784094</v>
      </c>
      <c r="EP72" s="33">
        <f t="shared" si="611"/>
        <v>4.3959670648726856</v>
      </c>
      <c r="EQ72" s="33">
        <f t="shared" si="612"/>
        <v>2.1715423107239173</v>
      </c>
      <c r="ER72" s="33">
        <f t="shared" si="612"/>
        <v>1.8662149668520422</v>
      </c>
      <c r="ES72" s="33">
        <f t="shared" si="613"/>
        <v>1.6934189530904309</v>
      </c>
      <c r="ET72" s="33">
        <f t="shared" si="614"/>
        <v>1.9367280169451773</v>
      </c>
      <c r="EU72" s="33">
        <f t="shared" si="615"/>
        <v>2.295685211948828</v>
      </c>
      <c r="EV72" s="33">
        <f t="shared" si="616"/>
        <v>1.5934034877812309</v>
      </c>
      <c r="EW72" s="33">
        <f t="shared" si="617"/>
        <v>2.0698907856605775</v>
      </c>
      <c r="EX72" s="33">
        <f t="shared" si="618"/>
        <v>2.2467986721276034</v>
      </c>
      <c r="EY72" s="33">
        <f t="shared" si="619"/>
        <v>3.4282219931593749</v>
      </c>
      <c r="EZ72" s="33">
        <f t="shared" si="620"/>
        <v>1.8135933498250489</v>
      </c>
      <c r="FA72" s="33">
        <f t="shared" si="621"/>
        <v>1.5651466760815413</v>
      </c>
      <c r="FB72" s="33">
        <f t="shared" si="622"/>
        <v>-1.2598602337163811</v>
      </c>
      <c r="FC72" s="33">
        <f t="shared" si="623"/>
        <v>0.78502510442195472</v>
      </c>
      <c r="FD72" s="33">
        <f t="shared" si="624"/>
        <v>1.1752307300209486</v>
      </c>
      <c r="FE72" s="33">
        <f t="shared" si="625"/>
        <v>1.6070914418833127</v>
      </c>
      <c r="FF72" s="33">
        <f t="shared" si="626"/>
        <v>1.2999893567975151</v>
      </c>
      <c r="FG72" s="33">
        <f t="shared" si="627"/>
        <v>0.89355081311883744</v>
      </c>
      <c r="FH72" s="33">
        <f t="shared" si="628"/>
        <v>-100</v>
      </c>
      <c r="FI72" s="33">
        <f t="shared" si="629"/>
        <v>-100</v>
      </c>
      <c r="FJ72" s="33">
        <f t="shared" si="630"/>
        <v>-100</v>
      </c>
      <c r="FK72" s="33">
        <f t="shared" si="631"/>
        <v>-100</v>
      </c>
      <c r="FL72" s="33">
        <f t="shared" si="632"/>
        <v>-100</v>
      </c>
      <c r="FM72" s="33">
        <f t="shared" si="633"/>
        <v>-100</v>
      </c>
      <c r="FN72" s="33">
        <f t="shared" si="634"/>
        <v>-100</v>
      </c>
      <c r="FO72" s="33">
        <f t="shared" si="635"/>
        <v>-100</v>
      </c>
    </row>
    <row r="73" spans="1:171" ht="12.75" x14ac:dyDescent="0.2">
      <c r="A73" s="34"/>
      <c r="B73" s="34"/>
      <c r="C73" s="31" t="s">
        <v>9</v>
      </c>
      <c r="Q73" s="36">
        <f t="shared" si="528"/>
        <v>8.1724805931614455</v>
      </c>
      <c r="R73" s="36">
        <f t="shared" si="529"/>
        <v>6.4962208906227836</v>
      </c>
      <c r="S73" s="36">
        <f t="shared" si="529"/>
        <v>4.778143864750084</v>
      </c>
      <c r="T73" s="36">
        <f t="shared" si="529"/>
        <v>3.2040334909980484</v>
      </c>
      <c r="U73" s="36">
        <f t="shared" si="529"/>
        <v>2.6196918996648222</v>
      </c>
      <c r="V73" s="36">
        <f t="shared" si="529"/>
        <v>2.175659398174945</v>
      </c>
      <c r="W73" s="36">
        <f t="shared" si="529"/>
        <v>2.4878764526843788</v>
      </c>
      <c r="X73" s="36">
        <f t="shared" si="529"/>
        <v>1.1083298292707822</v>
      </c>
      <c r="Y73" s="36">
        <f t="shared" si="529"/>
        <v>1.5268231987748182</v>
      </c>
      <c r="Z73" s="36">
        <f t="shared" si="529"/>
        <v>0.89521910072436484</v>
      </c>
      <c r="AA73" s="36">
        <f t="shared" si="529"/>
        <v>0.540079111813907</v>
      </c>
      <c r="AB73" s="36">
        <f t="shared" si="529"/>
        <v>0.30329952457881504</v>
      </c>
      <c r="AC73" s="36">
        <f t="shared" si="529"/>
        <v>0.22652709178068164</v>
      </c>
      <c r="AD73" s="36">
        <f t="shared" si="529"/>
        <v>0.61857694709597233</v>
      </c>
      <c r="AE73" s="36">
        <f t="shared" si="529"/>
        <v>1.1141354911212265</v>
      </c>
      <c r="AF73" s="36">
        <f t="shared" si="529"/>
        <v>1.3061858230207557</v>
      </c>
      <c r="AG73" s="36">
        <f t="shared" si="529"/>
        <v>0.85242628377288909</v>
      </c>
      <c r="AH73" s="36">
        <f t="shared" si="529"/>
        <v>1.5792134587352402</v>
      </c>
      <c r="AI73" s="36">
        <f t="shared" si="529"/>
        <v>1.7909410970900153</v>
      </c>
      <c r="AJ73" s="36">
        <f t="shared" si="529"/>
        <v>2.5436741365737703</v>
      </c>
      <c r="AK73" s="36">
        <f t="shared" si="529"/>
        <v>3.5408870783256718</v>
      </c>
      <c r="AL73" s="36">
        <f t="shared" si="529"/>
        <v>5.7823754162928509</v>
      </c>
      <c r="AM73" s="36">
        <f t="shared" si="529"/>
        <v>7.3704310852263477</v>
      </c>
      <c r="AN73" s="36">
        <f t="shared" si="529"/>
        <v>8.2748192393867104</v>
      </c>
      <c r="AO73" s="36">
        <f t="shared" si="529"/>
        <v>9.9792254080546918</v>
      </c>
      <c r="AP73" s="36">
        <f t="shared" si="529"/>
        <v>10.87378675494528</v>
      </c>
      <c r="AQ73" s="36">
        <f t="shared" si="529"/>
        <v>10.625241466494174</v>
      </c>
      <c r="AR73" s="36">
        <f t="shared" si="529"/>
        <v>10.901473146330254</v>
      </c>
      <c r="AS73" s="36">
        <f t="shared" si="529"/>
        <v>11.142780973537846</v>
      </c>
      <c r="AT73" s="36">
        <f t="shared" si="529"/>
        <v>11.506458215716254</v>
      </c>
      <c r="AU73" s="36">
        <f t="shared" si="529"/>
        <v>10.696975742144588</v>
      </c>
      <c r="AV73" s="36">
        <f t="shared" si="529"/>
        <v>10.136883627428016</v>
      </c>
      <c r="AW73" s="36">
        <f t="shared" si="529"/>
        <v>9.2111335654581072</v>
      </c>
      <c r="AX73" s="36">
        <f t="shared" si="529"/>
        <v>7.6551753380909693</v>
      </c>
      <c r="AY73" s="36">
        <f t="shared" si="529"/>
        <v>6.342858901601689</v>
      </c>
      <c r="AZ73" s="36">
        <f t="shared" si="529"/>
        <v>5.8084412178770251</v>
      </c>
      <c r="BA73" s="36">
        <f t="shared" si="529"/>
        <v>4.9022622860565024</v>
      </c>
      <c r="BB73" s="36">
        <f t="shared" si="529"/>
        <v>4.6896787495675607</v>
      </c>
      <c r="BC73" s="36">
        <f t="shared" si="529"/>
        <v>4.8387043307084765</v>
      </c>
      <c r="BD73" s="36">
        <f t="shared" si="529"/>
        <v>5.0358511830612906</v>
      </c>
      <c r="BE73" s="36">
        <f t="shared" si="529"/>
        <v>5.0457804425879882</v>
      </c>
      <c r="BF73" s="36">
        <f t="shared" si="529"/>
        <v>4.7038160902489468</v>
      </c>
      <c r="BG73" s="36">
        <f t="shared" si="529"/>
        <v>4.9713056054154325</v>
      </c>
      <c r="BH73" s="33">
        <f t="shared" si="529"/>
        <v>5.3074492864899181</v>
      </c>
      <c r="BI73" s="33">
        <f>(BI65/AW65-1)*100</f>
        <v>5.0708890555632546</v>
      </c>
      <c r="BJ73" s="33">
        <f t="shared" si="529"/>
        <v>5.2894257294058944</v>
      </c>
      <c r="BK73" s="33">
        <f t="shared" si="529"/>
        <v>5.9840801364017926</v>
      </c>
      <c r="BL73" s="33">
        <f t="shared" si="529"/>
        <v>6.2476212012383847</v>
      </c>
      <c r="BM73" s="33">
        <f t="shared" si="530"/>
        <v>6.0040827665154506</v>
      </c>
      <c r="BN73" s="33">
        <f t="shared" si="531"/>
        <v>6.0572071324334509</v>
      </c>
      <c r="BO73" s="33">
        <f t="shared" si="532"/>
        <v>6.3545582864077188</v>
      </c>
      <c r="BP73" s="33">
        <f t="shared" si="533"/>
        <v>5.4452711374448404</v>
      </c>
      <c r="BQ73" s="33">
        <f t="shared" si="534"/>
        <v>5.5647413370053522</v>
      </c>
      <c r="BR73" s="33">
        <f t="shared" si="535"/>
        <v>5.4256591591351988</v>
      </c>
      <c r="BS73" s="33">
        <f t="shared" si="536"/>
        <v>6.520050945102307</v>
      </c>
      <c r="BT73" s="33">
        <f t="shared" si="537"/>
        <v>7.5600087410094385</v>
      </c>
      <c r="BU73" s="33">
        <f t="shared" si="538"/>
        <v>8.1443514174252662</v>
      </c>
      <c r="BV73" s="33">
        <f t="shared" si="539"/>
        <v>7.599181227283669</v>
      </c>
      <c r="BW73" s="33">
        <f t="shared" si="540"/>
        <v>6.1649298506414762</v>
      </c>
      <c r="BX73" s="33">
        <f t="shared" si="541"/>
        <v>6.0278036110555044</v>
      </c>
      <c r="BY73" s="33">
        <f t="shared" si="542"/>
        <v>6.5177444146109931</v>
      </c>
      <c r="BZ73" s="33">
        <f t="shared" si="543"/>
        <v>6.7431275800748702</v>
      </c>
      <c r="CA73" s="33">
        <f t="shared" si="544"/>
        <v>6.3885195281923934</v>
      </c>
      <c r="CB73" s="33">
        <f t="shared" si="545"/>
        <v>7.551276431096432</v>
      </c>
      <c r="CC73" s="33">
        <f t="shared" si="546"/>
        <v>8.7114105080687398</v>
      </c>
      <c r="CD73" s="33">
        <f t="shared" si="547"/>
        <v>9.4743224166946796</v>
      </c>
      <c r="CE73" s="33">
        <f t="shared" si="548"/>
        <v>7.9116074084008448</v>
      </c>
      <c r="CF73" s="33">
        <f t="shared" si="549"/>
        <v>5.1553362723508078</v>
      </c>
      <c r="CG73" s="33">
        <f t="shared" si="550"/>
        <v>4.569784922642528</v>
      </c>
      <c r="CH73" s="33">
        <f t="shared" si="551"/>
        <v>5.961655621395745</v>
      </c>
      <c r="CI73" s="33">
        <f t="shared" si="552"/>
        <v>7.4428338900921265</v>
      </c>
      <c r="CJ73" s="33">
        <f t="shared" si="553"/>
        <v>8.2748869942954606</v>
      </c>
      <c r="CK73" s="33">
        <f t="shared" si="554"/>
        <v>7.804813507548003</v>
      </c>
      <c r="CL73" s="33">
        <f t="shared" si="555"/>
        <v>6.0936578400556218</v>
      </c>
      <c r="CM73" s="33">
        <f t="shared" si="556"/>
        <v>5.903705781886659</v>
      </c>
      <c r="CN73" s="33">
        <f t="shared" si="557"/>
        <v>6.4211099144507511</v>
      </c>
      <c r="CO73" s="33">
        <f t="shared" si="558"/>
        <v>5.4130097025198554</v>
      </c>
      <c r="CP73" s="33">
        <f t="shared" si="559"/>
        <v>4.4948786505595306</v>
      </c>
      <c r="CQ73" s="33">
        <f t="shared" si="560"/>
        <v>4.4879760730905272</v>
      </c>
      <c r="CR73" s="33">
        <f t="shared" si="561"/>
        <v>6.2943546588977606</v>
      </c>
      <c r="CS73" s="33">
        <f t="shared" si="562"/>
        <v>6.7162779045011112</v>
      </c>
      <c r="CT73" s="33">
        <f t="shared" si="563"/>
        <v>5.3869324272258989</v>
      </c>
      <c r="CU73" s="33">
        <f t="shared" si="564"/>
        <v>4.0829006787139299</v>
      </c>
      <c r="CV73" s="33">
        <f t="shared" si="565"/>
        <v>3.7718220733141017</v>
      </c>
      <c r="CW73" s="33">
        <f t="shared" si="566"/>
        <v>3.9461628801138238</v>
      </c>
      <c r="CX73" s="33">
        <f t="shared" si="567"/>
        <v>5.3411572259726148</v>
      </c>
      <c r="CY73" s="33">
        <f t="shared" si="568"/>
        <v>7.0362424797728584</v>
      </c>
      <c r="CZ73" s="33">
        <f t="shared" si="569"/>
        <v>7.606172136549616</v>
      </c>
      <c r="DA73" s="33">
        <f t="shared" si="570"/>
        <v>5.3402836859600677</v>
      </c>
      <c r="DB73" s="33">
        <f t="shared" si="571"/>
        <v>4.8357380696095076</v>
      </c>
      <c r="DC73" s="33">
        <f t="shared" si="572"/>
        <v>4.4614755009462437</v>
      </c>
      <c r="DD73" s="33">
        <f t="shared" si="573"/>
        <v>4.5535142681696339</v>
      </c>
      <c r="DE73" s="33">
        <f t="shared" si="574"/>
        <v>3.9359764419165888</v>
      </c>
      <c r="DF73" s="33">
        <f t="shared" si="575"/>
        <v>5.0520635534556213</v>
      </c>
      <c r="DG73" s="33">
        <f t="shared" si="576"/>
        <v>4.8698432194523633</v>
      </c>
      <c r="DH73" s="33">
        <f t="shared" si="577"/>
        <v>3.9456115796544289</v>
      </c>
      <c r="DI73" s="33">
        <f t="shared" si="578"/>
        <v>4.7324604124814984</v>
      </c>
      <c r="DJ73" s="33">
        <f t="shared" si="579"/>
        <v>4.4520555195791678</v>
      </c>
      <c r="DK73" s="33">
        <f t="shared" si="580"/>
        <v>2.0013396947987871</v>
      </c>
      <c r="DL73" s="33">
        <f t="shared" si="581"/>
        <v>-0.48197723010668936</v>
      </c>
      <c r="DM73" s="33">
        <f t="shared" si="582"/>
        <v>1.0777663191290809</v>
      </c>
      <c r="DN73" s="33">
        <f t="shared" si="583"/>
        <v>3.2928820891035659</v>
      </c>
      <c r="DO73" s="33">
        <f t="shared" si="584"/>
        <v>5.1069307049799395</v>
      </c>
      <c r="DP73" s="33">
        <f t="shared" si="585"/>
        <v>5.5140580433326036</v>
      </c>
      <c r="DQ73" s="33">
        <f t="shared" si="586"/>
        <v>5.3709617268292931</v>
      </c>
      <c r="DR73" s="33">
        <f t="shared" si="587"/>
        <v>4.2029860120935902</v>
      </c>
      <c r="DS73" s="33">
        <f t="shared" si="588"/>
        <v>4.0059707379735077</v>
      </c>
      <c r="DT73" s="33">
        <f t="shared" si="589"/>
        <v>4.5521241071051488</v>
      </c>
      <c r="DU73" s="33">
        <f t="shared" si="590"/>
        <v>3.2067292669686331</v>
      </c>
      <c r="DV73" s="33">
        <f t="shared" si="591"/>
        <v>2.8239261874954513</v>
      </c>
      <c r="DW73" s="33">
        <f t="shared" si="592"/>
        <v>3.7069289211513867</v>
      </c>
      <c r="DX73" s="33">
        <f t="shared" si="593"/>
        <v>4.5462929974735111</v>
      </c>
      <c r="DY73" s="33">
        <f t="shared" si="594"/>
        <v>4.7768207423494635</v>
      </c>
      <c r="DZ73" s="33">
        <f t="shared" si="595"/>
        <v>2.7943260154503102</v>
      </c>
      <c r="EA73" s="33">
        <f t="shared" si="596"/>
        <v>1.5134976990343274</v>
      </c>
      <c r="EB73" s="33">
        <f t="shared" si="597"/>
        <v>-9.608432902553643E-2</v>
      </c>
      <c r="EC73" s="33">
        <f t="shared" si="598"/>
        <v>0.22438561454021233</v>
      </c>
      <c r="ED73" s="33">
        <f t="shared" si="599"/>
        <v>0.5772074655313375</v>
      </c>
      <c r="EE73" s="33">
        <f t="shared" si="600"/>
        <v>1.5987572401382044</v>
      </c>
      <c r="EF73" s="33">
        <f t="shared" si="601"/>
        <v>1.2528943597490905</v>
      </c>
      <c r="EG73" s="33">
        <f t="shared" si="602"/>
        <v>0.86791788855824503</v>
      </c>
      <c r="EH73" s="33">
        <f t="shared" si="603"/>
        <v>1.0152130799149894</v>
      </c>
      <c r="EI73" s="33">
        <f t="shared" si="604"/>
        <v>1.6990177362349757</v>
      </c>
      <c r="EJ73" s="33">
        <f t="shared" si="605"/>
        <v>2.3291518507522424</v>
      </c>
      <c r="EK73" s="33">
        <f t="shared" si="606"/>
        <v>2.6110505554340691</v>
      </c>
      <c r="EL73" s="33">
        <f t="shared" si="607"/>
        <v>3.1157317768497617</v>
      </c>
      <c r="EM73" s="33">
        <f t="shared" si="608"/>
        <v>4.0400189733188929</v>
      </c>
      <c r="EN73" s="33">
        <f t="shared" si="609"/>
        <v>4.1296713564135556</v>
      </c>
      <c r="EO73" s="33">
        <f t="shared" si="610"/>
        <v>4.2219532050740805</v>
      </c>
      <c r="EP73" s="33">
        <f t="shared" si="611"/>
        <v>5.2486076590376962</v>
      </c>
      <c r="EQ73" s="33">
        <f t="shared" si="612"/>
        <v>1.8692717548381976</v>
      </c>
      <c r="ER73" s="33">
        <f t="shared" si="612"/>
        <v>1.4192909389629582</v>
      </c>
      <c r="ES73" s="33">
        <f t="shared" si="613"/>
        <v>1.5005148811420677</v>
      </c>
      <c r="ET73" s="33">
        <f t="shared" si="614"/>
        <v>1.9240521354088269</v>
      </c>
      <c r="EU73" s="33">
        <f t="shared" si="615"/>
        <v>2.1667276855079187</v>
      </c>
      <c r="EV73" s="33">
        <f t="shared" si="616"/>
        <v>0.78685427327218616</v>
      </c>
      <c r="EW73" s="33">
        <f t="shared" si="617"/>
        <v>0.81720311712025762</v>
      </c>
      <c r="EX73" s="33">
        <f t="shared" si="618"/>
        <v>0.99519471635141077</v>
      </c>
      <c r="EY73" s="33">
        <f t="shared" si="619"/>
        <v>8.4624565167357169E-2</v>
      </c>
      <c r="EZ73" s="33">
        <f t="shared" si="620"/>
        <v>-1.3444312513048118</v>
      </c>
      <c r="FA73" s="33">
        <f t="shared" si="621"/>
        <v>-0.91836082903401506</v>
      </c>
      <c r="FB73" s="33">
        <f t="shared" si="622"/>
        <v>-2.7654853950802583</v>
      </c>
      <c r="FC73" s="33">
        <f t="shared" si="623"/>
        <v>0.19669027000241979</v>
      </c>
      <c r="FD73" s="33">
        <f t="shared" si="624"/>
        <v>1.3923421122115531</v>
      </c>
      <c r="FE73" s="33">
        <f t="shared" si="625"/>
        <v>1.7453027837629476</v>
      </c>
      <c r="FF73" s="33">
        <f t="shared" si="626"/>
        <v>1.3283201498225816</v>
      </c>
      <c r="FG73" s="33">
        <f t="shared" si="627"/>
        <v>0.39883647672229738</v>
      </c>
      <c r="FH73" s="33">
        <f t="shared" si="628"/>
        <v>-100</v>
      </c>
      <c r="FI73" s="33">
        <f t="shared" si="629"/>
        <v>-100</v>
      </c>
      <c r="FJ73" s="33">
        <f t="shared" si="630"/>
        <v>-100</v>
      </c>
      <c r="FK73" s="33">
        <f t="shared" si="631"/>
        <v>-100</v>
      </c>
      <c r="FL73" s="33">
        <f t="shared" si="632"/>
        <v>-100</v>
      </c>
      <c r="FM73" s="33">
        <f t="shared" si="633"/>
        <v>-100</v>
      </c>
      <c r="FN73" s="33">
        <f t="shared" si="634"/>
        <v>-100</v>
      </c>
      <c r="FO73" s="33">
        <f t="shared" si="635"/>
        <v>-100</v>
      </c>
    </row>
    <row r="74" spans="1:171" ht="12.75" x14ac:dyDescent="0.2">
      <c r="A74" s="34"/>
      <c r="B74" s="34"/>
      <c r="C74" s="31" t="s">
        <v>13</v>
      </c>
      <c r="Q74" s="36">
        <f t="shared" si="528"/>
        <v>8.0285940109430918</v>
      </c>
      <c r="R74" s="36">
        <f t="shared" si="529"/>
        <v>6.5615428560570344</v>
      </c>
      <c r="S74" s="36">
        <f t="shared" si="529"/>
        <v>5.7365550914596275</v>
      </c>
      <c r="T74" s="36">
        <f t="shared" si="529"/>
        <v>3.2549212787535975</v>
      </c>
      <c r="U74" s="36">
        <f t="shared" si="529"/>
        <v>2.6211753521531378</v>
      </c>
      <c r="V74" s="36">
        <f t="shared" si="529"/>
        <v>1.7329007312615774</v>
      </c>
      <c r="W74" s="36">
        <f t="shared" si="529"/>
        <v>1.8087411944414544</v>
      </c>
      <c r="X74" s="36">
        <f t="shared" si="529"/>
        <v>1.2090497565826253</v>
      </c>
      <c r="Y74" s="36">
        <f t="shared" si="529"/>
        <v>1.5575425074079163</v>
      </c>
      <c r="Z74" s="36">
        <f t="shared" si="529"/>
        <v>1.3613935075247996</v>
      </c>
      <c r="AA74" s="36">
        <f t="shared" si="529"/>
        <v>0.95817581750652359</v>
      </c>
      <c r="AB74" s="36">
        <f t="shared" si="529"/>
        <v>0.879173167274927</v>
      </c>
      <c r="AC74" s="36">
        <f t="shared" si="529"/>
        <v>1.4136565096503961</v>
      </c>
      <c r="AD74" s="36">
        <f t="shared" si="529"/>
        <v>1.7738077660036433</v>
      </c>
      <c r="AE74" s="36">
        <f t="shared" si="529"/>
        <v>2.2770589213400028</v>
      </c>
      <c r="AF74" s="36">
        <f t="shared" si="529"/>
        <v>2.142674592046756</v>
      </c>
      <c r="AG74" s="36">
        <f t="shared" si="529"/>
        <v>2.0138174485049953</v>
      </c>
      <c r="AH74" s="36">
        <f t="shared" si="529"/>
        <v>2.8586537335268725</v>
      </c>
      <c r="AI74" s="36">
        <f t="shared" si="529"/>
        <v>3.2493767513952276</v>
      </c>
      <c r="AJ74" s="36">
        <f t="shared" si="529"/>
        <v>3.9236163507860189</v>
      </c>
      <c r="AK74" s="36">
        <f t="shared" si="529"/>
        <v>4.8857486110566839</v>
      </c>
      <c r="AL74" s="36">
        <f t="shared" si="529"/>
        <v>5.9956466759413685</v>
      </c>
      <c r="AM74" s="36">
        <f t="shared" si="529"/>
        <v>7.4689453042321219</v>
      </c>
      <c r="AN74" s="36">
        <f t="shared" si="529"/>
        <v>7.6207393105877985</v>
      </c>
      <c r="AO74" s="36">
        <f t="shared" si="529"/>
        <v>9.0862702704648903</v>
      </c>
      <c r="AP74" s="36">
        <f t="shared" si="529"/>
        <v>10.301855899189928</v>
      </c>
      <c r="AQ74" s="36">
        <f t="shared" si="529"/>
        <v>10.308573358889973</v>
      </c>
      <c r="AR74" s="36">
        <f t="shared" si="529"/>
        <v>10.566972658452855</v>
      </c>
      <c r="AS74" s="36">
        <f t="shared" si="529"/>
        <v>10.59865600464931</v>
      </c>
      <c r="AT74" s="36">
        <f t="shared" si="529"/>
        <v>10.589923002892899</v>
      </c>
      <c r="AU74" s="36">
        <f t="shared" si="529"/>
        <v>9.6987204788347992</v>
      </c>
      <c r="AV74" s="36">
        <f t="shared" si="529"/>
        <v>9.0992633050067653</v>
      </c>
      <c r="AW74" s="36">
        <f t="shared" si="529"/>
        <v>8.1947980518136667</v>
      </c>
      <c r="AX74" s="36">
        <f t="shared" si="529"/>
        <v>7.6448713204396501</v>
      </c>
      <c r="AY74" s="36">
        <f t="shared" si="529"/>
        <v>6.4202726299506629</v>
      </c>
      <c r="AZ74" s="36">
        <f t="shared" si="529"/>
        <v>5.9044906009691811</v>
      </c>
      <c r="BA74" s="36">
        <f t="shared" si="529"/>
        <v>4.6613745058315281</v>
      </c>
      <c r="BB74" s="36">
        <f t="shared" si="529"/>
        <v>3.8407710209073853</v>
      </c>
      <c r="BC74" s="36">
        <f t="shared" si="529"/>
        <v>3.7599643577087782</v>
      </c>
      <c r="BD74" s="36">
        <f t="shared" si="529"/>
        <v>4.183791680611737</v>
      </c>
      <c r="BE74" s="36">
        <f t="shared" si="529"/>
        <v>4.283517427660577</v>
      </c>
      <c r="BF74" s="36">
        <f t="shared" si="529"/>
        <v>4.2803650621899614</v>
      </c>
      <c r="BG74" s="36">
        <f t="shared" si="529"/>
        <v>4.0183741288408514</v>
      </c>
      <c r="BH74" s="33">
        <f t="shared" si="529"/>
        <v>4.0693351226265273</v>
      </c>
      <c r="BI74" s="33">
        <f t="shared" si="529"/>
        <v>3.870227968363249</v>
      </c>
      <c r="BJ74" s="33">
        <f t="shared" si="529"/>
        <v>4.2815434560138144</v>
      </c>
      <c r="BK74" s="33">
        <f t="shared" si="529"/>
        <v>3.9630476234929102</v>
      </c>
      <c r="BL74" s="33">
        <f t="shared" si="529"/>
        <v>4.4962161059839412</v>
      </c>
      <c r="BM74" s="33">
        <f t="shared" si="530"/>
        <v>4.8288027167034508</v>
      </c>
      <c r="BN74" s="33">
        <f t="shared" si="531"/>
        <v>4.5809342639657524</v>
      </c>
      <c r="BO74" s="33">
        <f t="shared" si="532"/>
        <v>4.4974403503577731</v>
      </c>
      <c r="BP74" s="33">
        <f t="shared" si="533"/>
        <v>4.497847174434777</v>
      </c>
      <c r="BQ74" s="33">
        <f t="shared" si="534"/>
        <v>4.4980252801237519</v>
      </c>
      <c r="BR74" s="33">
        <f t="shared" si="535"/>
        <v>4.4198557398721583</v>
      </c>
      <c r="BS74" s="33">
        <f t="shared" si="536"/>
        <v>5.7529194477937251</v>
      </c>
      <c r="BT74" s="33">
        <f t="shared" si="537"/>
        <v>6.7752813612109275</v>
      </c>
      <c r="BU74" s="33">
        <f t="shared" si="538"/>
        <v>6.8286955064118526</v>
      </c>
      <c r="BV74" s="33">
        <f t="shared" si="539"/>
        <v>5.9806305580918817</v>
      </c>
      <c r="BW74" s="33">
        <f t="shared" si="540"/>
        <v>5.8090188296622047</v>
      </c>
      <c r="BX74" s="33">
        <f t="shared" si="541"/>
        <v>5.46654111879461</v>
      </c>
      <c r="BY74" s="33">
        <f t="shared" si="542"/>
        <v>5.3781810957058473</v>
      </c>
      <c r="BZ74" s="33">
        <f t="shared" si="543"/>
        <v>5.6221782904373629</v>
      </c>
      <c r="CA74" s="33">
        <f t="shared" si="544"/>
        <v>5.7490777699814144</v>
      </c>
      <c r="CB74" s="33">
        <f t="shared" si="545"/>
        <v>5.5553887256944323</v>
      </c>
      <c r="CC74" s="33">
        <f t="shared" si="546"/>
        <v>6.3564066675344977</v>
      </c>
      <c r="CD74" s="33">
        <f t="shared" si="547"/>
        <v>6.7159182689774388</v>
      </c>
      <c r="CE74" s="33">
        <f t="shared" si="548"/>
        <v>5.1418344973031438</v>
      </c>
      <c r="CF74" s="33">
        <f t="shared" si="549"/>
        <v>3.5879815390820413</v>
      </c>
      <c r="CG74" s="33">
        <f t="shared" si="550"/>
        <v>3.2242260774797638</v>
      </c>
      <c r="CH74" s="33">
        <f t="shared" si="551"/>
        <v>4.0598110057702197</v>
      </c>
      <c r="CI74" s="33">
        <f t="shared" si="552"/>
        <v>4.7611175605543954</v>
      </c>
      <c r="CJ74" s="33">
        <f t="shared" si="553"/>
        <v>5.3963283983091026</v>
      </c>
      <c r="CK74" s="33">
        <f t="shared" si="554"/>
        <v>4.8873431483772434</v>
      </c>
      <c r="CL74" s="33">
        <f t="shared" si="555"/>
        <v>4.2212977412786179</v>
      </c>
      <c r="CM74" s="33">
        <f t="shared" si="556"/>
        <v>3.2576906913624137</v>
      </c>
      <c r="CN74" s="33">
        <f t="shared" si="557"/>
        <v>3.2082745477624464</v>
      </c>
      <c r="CO74" s="33">
        <f t="shared" si="558"/>
        <v>2.1475064769913121</v>
      </c>
      <c r="CP74" s="33">
        <f t="shared" si="559"/>
        <v>1.8891269154854839</v>
      </c>
      <c r="CQ74" s="33">
        <f t="shared" si="560"/>
        <v>2.1215505720411088</v>
      </c>
      <c r="CR74" s="33">
        <f t="shared" si="561"/>
        <v>2.863337952788747</v>
      </c>
      <c r="CS74" s="33">
        <f t="shared" si="562"/>
        <v>2.9671881721563542</v>
      </c>
      <c r="CT74" s="33">
        <f t="shared" si="563"/>
        <v>2.108298792552854</v>
      </c>
      <c r="CU74" s="33">
        <f t="shared" si="564"/>
        <v>1.4123617344251382</v>
      </c>
      <c r="CV74" s="33">
        <f t="shared" si="565"/>
        <v>1.0294433616057308</v>
      </c>
      <c r="CW74" s="33">
        <f t="shared" si="566"/>
        <v>1.2269309588694322</v>
      </c>
      <c r="CX74" s="33">
        <f t="shared" si="567"/>
        <v>1.6099150231427828</v>
      </c>
      <c r="CY74" s="33">
        <f t="shared" si="568"/>
        <v>2.163489702447885</v>
      </c>
      <c r="CZ74" s="33">
        <f t="shared" si="569"/>
        <v>2.7269226963273274</v>
      </c>
      <c r="DA74" s="33">
        <f t="shared" si="570"/>
        <v>2.4043760769158373</v>
      </c>
      <c r="DB74" s="33">
        <f t="shared" si="571"/>
        <v>1.6531864961078391</v>
      </c>
      <c r="DC74" s="33">
        <f t="shared" si="572"/>
        <v>1.8795575682191146</v>
      </c>
      <c r="DD74" s="33">
        <f t="shared" si="573"/>
        <v>1.6881950323330175</v>
      </c>
      <c r="DE74" s="33">
        <f t="shared" si="574"/>
        <v>1.9559778348367418</v>
      </c>
      <c r="DF74" s="33">
        <f t="shared" si="575"/>
        <v>2.4170990350366406</v>
      </c>
      <c r="DG74" s="33">
        <f t="shared" si="576"/>
        <v>2.7477163099053126</v>
      </c>
      <c r="DH74" s="33">
        <f t="shared" si="577"/>
        <v>2.532846532777433</v>
      </c>
      <c r="DI74" s="33">
        <f t="shared" si="578"/>
        <v>2.0635667738316155</v>
      </c>
      <c r="DJ74" s="33">
        <f t="shared" si="579"/>
        <v>1.7661930159277084</v>
      </c>
      <c r="DK74" s="33">
        <f t="shared" si="580"/>
        <v>1.6920217351261702</v>
      </c>
      <c r="DL74" s="33">
        <f t="shared" si="581"/>
        <v>1.0502257889850597</v>
      </c>
      <c r="DM74" s="33">
        <f t="shared" si="582"/>
        <v>1.5374877197405379</v>
      </c>
      <c r="DN74" s="33">
        <f t="shared" si="583"/>
        <v>2.2055235377791638</v>
      </c>
      <c r="DO74" s="33">
        <f t="shared" si="584"/>
        <v>2.1304141190386261</v>
      </c>
      <c r="DP74" s="33">
        <f t="shared" si="585"/>
        <v>2.722862823908323</v>
      </c>
      <c r="DQ74" s="33">
        <f t="shared" si="586"/>
        <v>1.7664205708428415</v>
      </c>
      <c r="DR74" s="33">
        <f t="shared" si="587"/>
        <v>1.4652470682321894</v>
      </c>
      <c r="DS74" s="33">
        <f t="shared" si="588"/>
        <v>1.8633165223930215</v>
      </c>
      <c r="DT74" s="33">
        <f t="shared" si="589"/>
        <v>1.6763528067206046</v>
      </c>
      <c r="DU74" s="33">
        <f t="shared" si="590"/>
        <v>2.18382317123611</v>
      </c>
      <c r="DV74" s="33">
        <f t="shared" si="591"/>
        <v>2.3479492272141078</v>
      </c>
      <c r="DW74" s="33">
        <f t="shared" si="592"/>
        <v>2.2838369573017436</v>
      </c>
      <c r="DX74" s="33">
        <f t="shared" si="593"/>
        <v>2.1685486403707266</v>
      </c>
      <c r="DY74" s="33">
        <f t="shared" si="594"/>
        <v>2.0377161108097397</v>
      </c>
      <c r="DZ74" s="33">
        <f t="shared" si="595"/>
        <v>1.6063612565118568</v>
      </c>
      <c r="EA74" s="33">
        <f t="shared" si="596"/>
        <v>1.5011119524062755</v>
      </c>
      <c r="EB74" s="33">
        <f t="shared" si="597"/>
        <v>0.6014240667401527</v>
      </c>
      <c r="EC74" s="33">
        <f t="shared" si="598"/>
        <v>1.473409146838045</v>
      </c>
      <c r="ED74" s="33">
        <f t="shared" si="599"/>
        <v>1.6291835246377673</v>
      </c>
      <c r="EE74" s="33">
        <f t="shared" si="600"/>
        <v>1.1784637280520371</v>
      </c>
      <c r="EF74" s="33">
        <f t="shared" si="601"/>
        <v>1.287724484059849</v>
      </c>
      <c r="EG74" s="33">
        <f t="shared" si="602"/>
        <v>0.59196538336114823</v>
      </c>
      <c r="EH74" s="33">
        <f t="shared" si="603"/>
        <v>0.61710905013780959</v>
      </c>
      <c r="EI74" s="33">
        <f t="shared" si="604"/>
        <v>0.96785267806298592</v>
      </c>
      <c r="EJ74" s="33">
        <f t="shared" si="605"/>
        <v>1.3142556197006439</v>
      </c>
      <c r="EK74" s="33">
        <f t="shared" si="606"/>
        <v>1.2845763380918918</v>
      </c>
      <c r="EL74" s="33">
        <f t="shared" si="607"/>
        <v>1.4724721953776276</v>
      </c>
      <c r="EM74" s="33">
        <f t="shared" si="608"/>
        <v>1.824107898476357</v>
      </c>
      <c r="EN74" s="33">
        <f t="shared" si="609"/>
        <v>1.692905566102354</v>
      </c>
      <c r="EO74" s="33">
        <f t="shared" si="610"/>
        <v>2.1468044030938938</v>
      </c>
      <c r="EP74" s="33">
        <f t="shared" si="611"/>
        <v>1.8320013781403688</v>
      </c>
      <c r="EQ74" s="33">
        <f t="shared" si="612"/>
        <v>0.76572634689786589</v>
      </c>
      <c r="ER74" s="33">
        <f t="shared" si="612"/>
        <v>0.79071401580901313</v>
      </c>
      <c r="ES74" s="33">
        <f t="shared" si="613"/>
        <v>1.2417746039644406</v>
      </c>
      <c r="ET74" s="33">
        <f t="shared" si="614"/>
        <v>1.1922472625884639</v>
      </c>
      <c r="EU74" s="33">
        <f t="shared" si="615"/>
        <v>1.3842231341064881</v>
      </c>
      <c r="EV74" s="33">
        <f t="shared" si="616"/>
        <v>1.4988749896821529</v>
      </c>
      <c r="EW74" s="33">
        <f t="shared" si="617"/>
        <v>1.6170664428095005</v>
      </c>
      <c r="EX74" s="33">
        <f t="shared" si="618"/>
        <v>1.0797368605953928</v>
      </c>
      <c r="EY74" s="33">
        <f t="shared" si="619"/>
        <v>0.4208221925258826</v>
      </c>
      <c r="EZ74" s="33">
        <f t="shared" si="620"/>
        <v>0.29299194444907251</v>
      </c>
      <c r="FA74" s="33">
        <f t="shared" si="621"/>
        <v>-3.5427612617122684E-2</v>
      </c>
      <c r="FB74" s="33">
        <f t="shared" si="622"/>
        <v>-3.8398667039285517E-2</v>
      </c>
      <c r="FC74" s="33">
        <f t="shared" si="623"/>
        <v>1.0004695326789381</v>
      </c>
      <c r="FD74" s="33">
        <f t="shared" si="624"/>
        <v>1.1691672661692021</v>
      </c>
      <c r="FE74" s="33">
        <f t="shared" si="625"/>
        <v>1.2090145898047799</v>
      </c>
      <c r="FF74" s="33">
        <f t="shared" si="626"/>
        <v>1.1564892339797295</v>
      </c>
      <c r="FG74" s="33">
        <f t="shared" si="627"/>
        <v>0.94716309986282443</v>
      </c>
      <c r="FH74" s="33">
        <f t="shared" si="628"/>
        <v>-100</v>
      </c>
      <c r="FI74" s="33">
        <f t="shared" si="629"/>
        <v>-100</v>
      </c>
      <c r="FJ74" s="33">
        <f t="shared" si="630"/>
        <v>-100</v>
      </c>
      <c r="FK74" s="33">
        <f t="shared" si="631"/>
        <v>-100</v>
      </c>
      <c r="FL74" s="33">
        <f t="shared" si="632"/>
        <v>-100</v>
      </c>
      <c r="FM74" s="33">
        <f t="shared" si="633"/>
        <v>-100</v>
      </c>
      <c r="FN74" s="33">
        <f t="shared" si="634"/>
        <v>-100</v>
      </c>
      <c r="FO74" s="33">
        <f t="shared" si="635"/>
        <v>-100</v>
      </c>
    </row>
    <row r="75" spans="1:171" ht="12.75" x14ac:dyDescent="0.2">
      <c r="A75" s="34"/>
      <c r="B75" s="34"/>
      <c r="C75" s="31" t="s">
        <v>17</v>
      </c>
      <c r="Q75" s="36">
        <f>(Q67/E67-1)*100</f>
        <v>8.1643967074598969</v>
      </c>
      <c r="R75" s="36">
        <f t="shared" si="529"/>
        <v>5.8951008530826909</v>
      </c>
      <c r="S75" s="36">
        <f t="shared" si="529"/>
        <v>4.5012873998744984</v>
      </c>
      <c r="T75" s="36">
        <f t="shared" si="529"/>
        <v>1.9079510601430094</v>
      </c>
      <c r="U75" s="36">
        <f t="shared" si="529"/>
        <v>0.32514659018616499</v>
      </c>
      <c r="V75" s="36">
        <f t="shared" si="529"/>
        <v>-0.1182681843122424</v>
      </c>
      <c r="W75" s="36">
        <f t="shared" si="529"/>
        <v>-0.22988394238004917</v>
      </c>
      <c r="X75" s="36">
        <f t="shared" si="529"/>
        <v>-0.97689803997659252</v>
      </c>
      <c r="Y75" s="36">
        <f t="shared" si="529"/>
        <v>-1.2570573108573346</v>
      </c>
      <c r="Z75" s="36">
        <f t="shared" si="529"/>
        <v>-1.2131368440553958</v>
      </c>
      <c r="AA75" s="36">
        <f t="shared" si="529"/>
        <v>-0.86181146451981272</v>
      </c>
      <c r="AB75" s="36">
        <f t="shared" si="529"/>
        <v>-1.0843138381490425</v>
      </c>
      <c r="AC75" s="36">
        <f t="shared" si="529"/>
        <v>-0.56542560953090071</v>
      </c>
      <c r="AD75" s="36">
        <f t="shared" si="529"/>
        <v>-0.1975767832016917</v>
      </c>
      <c r="AE75" s="36">
        <f t="shared" si="529"/>
        <v>0.15138501415334904</v>
      </c>
      <c r="AF75" s="36">
        <f t="shared" si="529"/>
        <v>0.56316429836016368</v>
      </c>
      <c r="AG75" s="36">
        <f t="shared" si="529"/>
        <v>0.61126836402798368</v>
      </c>
      <c r="AH75" s="36">
        <f t="shared" si="529"/>
        <v>1.5077004933810256</v>
      </c>
      <c r="AI75" s="36">
        <f t="shared" si="529"/>
        <v>2.5609903010327173</v>
      </c>
      <c r="AJ75" s="36">
        <f t="shared" si="529"/>
        <v>3.2447023271703124</v>
      </c>
      <c r="AK75" s="36">
        <f t="shared" si="529"/>
        <v>4.0311320155162589</v>
      </c>
      <c r="AL75" s="36">
        <f t="shared" si="529"/>
        <v>4.9465420233693269</v>
      </c>
      <c r="AM75" s="36">
        <f t="shared" si="529"/>
        <v>6.5242520018494288</v>
      </c>
      <c r="AN75" s="36">
        <f>(AN67/AB67-1)*100</f>
        <v>9.0681433856203206</v>
      </c>
      <c r="AO75" s="36">
        <f t="shared" si="529"/>
        <v>10.571176379792902</v>
      </c>
      <c r="AP75" s="36">
        <f t="shared" si="529"/>
        <v>11.85187542469377</v>
      </c>
      <c r="AQ75" s="36">
        <f t="shared" si="529"/>
        <v>11.765548997764474</v>
      </c>
      <c r="AR75" s="36">
        <f t="shared" si="529"/>
        <v>12.020313189481735</v>
      </c>
      <c r="AS75" s="36">
        <f t="shared" si="529"/>
        <v>11.741317904504477</v>
      </c>
      <c r="AT75" s="36">
        <f t="shared" si="529"/>
        <v>11.612500514854229</v>
      </c>
      <c r="AU75" s="36">
        <f t="shared" si="529"/>
        <v>10.410498739305929</v>
      </c>
      <c r="AV75" s="36">
        <f t="shared" si="529"/>
        <v>10.252597596677759</v>
      </c>
      <c r="AW75" s="36">
        <f t="shared" si="529"/>
        <v>9.5348211217513246</v>
      </c>
      <c r="AX75" s="36">
        <f t="shared" si="529"/>
        <v>8.5888165586363918</v>
      </c>
      <c r="AY75" s="36">
        <f t="shared" si="529"/>
        <v>7.2285883179278532</v>
      </c>
      <c r="AZ75" s="36">
        <f t="shared" si="529"/>
        <v>4.7277423280630337</v>
      </c>
      <c r="BA75" s="36">
        <f t="shared" si="529"/>
        <v>3.3232892659589064</v>
      </c>
      <c r="BB75" s="36">
        <f t="shared" si="529"/>
        <v>2.6134347839141592</v>
      </c>
      <c r="BC75" s="36">
        <f t="shared" si="529"/>
        <v>3.2142289918031697</v>
      </c>
      <c r="BD75" s="36">
        <f t="shared" si="529"/>
        <v>3.6085829216371934</v>
      </c>
      <c r="BE75" s="36">
        <f t="shared" si="529"/>
        <v>3.8313536623079347</v>
      </c>
      <c r="BF75" s="36">
        <f t="shared" si="529"/>
        <v>3.4755824036968752</v>
      </c>
      <c r="BG75" s="36">
        <f t="shared" si="529"/>
        <v>3.4389513890250134</v>
      </c>
      <c r="BH75" s="33">
        <f t="shared" si="529"/>
        <v>3.0488066051165275</v>
      </c>
      <c r="BI75" s="33">
        <f t="shared" si="529"/>
        <v>2.9204401013271708</v>
      </c>
      <c r="BJ75" s="33">
        <f t="shared" si="529"/>
        <v>3.1831509513622569</v>
      </c>
      <c r="BK75" s="33">
        <f t="shared" si="529"/>
        <v>3.1525534600970184</v>
      </c>
      <c r="BL75" s="33">
        <f t="shared" si="529"/>
        <v>3.9416361971642555</v>
      </c>
      <c r="BM75" s="33">
        <f t="shared" si="530"/>
        <v>4.4168475996143819</v>
      </c>
      <c r="BN75" s="33">
        <f>(BN67/BB67-1)*100</f>
        <v>4.2833585911857597</v>
      </c>
      <c r="BO75" s="33">
        <f t="shared" si="532"/>
        <v>3.6838114006243039</v>
      </c>
      <c r="BP75" s="33">
        <f t="shared" si="533"/>
        <v>3.5606577821049257</v>
      </c>
      <c r="BQ75" s="33">
        <f t="shared" si="534"/>
        <v>3.4073044486232051</v>
      </c>
      <c r="BR75" s="33">
        <f t="shared" si="535"/>
        <v>3.8208616583343069</v>
      </c>
      <c r="BS75" s="33">
        <f t="shared" si="536"/>
        <v>5.2668136698013956</v>
      </c>
      <c r="BT75" s="33">
        <f t="shared" si="537"/>
        <v>7.140166071356524</v>
      </c>
      <c r="BU75" s="33">
        <f t="shared" si="538"/>
        <v>8.1153786475594014</v>
      </c>
      <c r="BV75" s="33">
        <f t="shared" si="539"/>
        <v>7.3564299627698171</v>
      </c>
      <c r="BW75" s="33">
        <f t="shared" si="540"/>
        <v>6.9195705069500901</v>
      </c>
      <c r="BX75" s="33">
        <f t="shared" si="541"/>
        <v>5.4371077573342808</v>
      </c>
      <c r="BY75" s="33">
        <f t="shared" si="542"/>
        <v>5.4290365160837517</v>
      </c>
      <c r="BZ75" s="33">
        <f t="shared" si="543"/>
        <v>5.6066380431420537</v>
      </c>
      <c r="CA75" s="33">
        <f t="shared" si="544"/>
        <v>6.4343432252255139</v>
      </c>
      <c r="CB75" s="33">
        <f t="shared" si="545"/>
        <v>6.7495169442626679</v>
      </c>
      <c r="CC75" s="33">
        <f t="shared" si="546"/>
        <v>7.9472830484739854</v>
      </c>
      <c r="CD75" s="33">
        <f t="shared" si="547"/>
        <v>7.8367419134190763</v>
      </c>
      <c r="CE75" s="33">
        <f t="shared" si="548"/>
        <v>5.9212054128888525</v>
      </c>
      <c r="CF75" s="33">
        <f t="shared" si="549"/>
        <v>3.5875290975669216</v>
      </c>
      <c r="CG75" s="33">
        <f t="shared" si="550"/>
        <v>2.9244671409887957</v>
      </c>
      <c r="CH75" s="33">
        <f t="shared" si="551"/>
        <v>4.2723143812520403</v>
      </c>
      <c r="CI75" s="33">
        <f t="shared" si="552"/>
        <v>5.3877211828622817</v>
      </c>
      <c r="CJ75" s="33">
        <f t="shared" si="553"/>
        <v>6.4261016551070416</v>
      </c>
      <c r="CK75" s="33">
        <f t="shared" si="554"/>
        <v>5.5681069417969686</v>
      </c>
      <c r="CL75" s="33">
        <f t="shared" si="555"/>
        <v>4.4651026894699353</v>
      </c>
      <c r="CM75" s="33">
        <f t="shared" si="556"/>
        <v>3.5538249740749261</v>
      </c>
      <c r="CN75" s="33">
        <f t="shared" si="557"/>
        <v>3.5743778217289801</v>
      </c>
      <c r="CO75" s="33">
        <f t="shared" si="558"/>
        <v>2.537010247813698</v>
      </c>
      <c r="CP75" s="33">
        <f t="shared" si="559"/>
        <v>2.9944914330206629</v>
      </c>
      <c r="CQ75" s="33">
        <f t="shared" si="560"/>
        <v>2.9845525423300101</v>
      </c>
      <c r="CR75" s="33">
        <f t="shared" si="561"/>
        <v>3.6307290493875044</v>
      </c>
      <c r="CS75" s="33">
        <f t="shared" si="562"/>
        <v>3.7196230068339053</v>
      </c>
      <c r="CT75" s="33">
        <f t="shared" si="563"/>
        <v>3.0011329923804064</v>
      </c>
      <c r="CU75" s="33">
        <f t="shared" si="564"/>
        <v>2.1312858370856169</v>
      </c>
      <c r="CV75" s="33">
        <f t="shared" si="565"/>
        <v>1.6581231792547779</v>
      </c>
      <c r="CW75" s="33">
        <f t="shared" si="566"/>
        <v>2.2375457500281914</v>
      </c>
      <c r="CX75" s="33">
        <f t="shared" si="567"/>
        <v>2.9845722675463371</v>
      </c>
      <c r="CY75" s="33">
        <f t="shared" si="568"/>
        <v>4.3174005914504043</v>
      </c>
      <c r="CZ75" s="33">
        <f t="shared" si="569"/>
        <v>5.926786988261834</v>
      </c>
      <c r="DA75" s="33">
        <f t="shared" si="570"/>
        <v>5.8525475581469699</v>
      </c>
      <c r="DB75" s="33">
        <f t="shared" si="571"/>
        <v>4.3118573020457074</v>
      </c>
      <c r="DC75" s="33">
        <f t="shared" si="572"/>
        <v>3.6999411416271499</v>
      </c>
      <c r="DD75" s="33">
        <f t="shared" si="573"/>
        <v>3.8854164773405309</v>
      </c>
      <c r="DE75" s="33">
        <f t="shared" si="574"/>
        <v>4.1143835741375812</v>
      </c>
      <c r="DF75" s="33">
        <f t="shared" si="575"/>
        <v>4.0148607594810315</v>
      </c>
      <c r="DG75" s="33">
        <f t="shared" si="576"/>
        <v>4.4462789404156489</v>
      </c>
      <c r="DH75" s="33">
        <f t="shared" si="577"/>
        <v>4.2691897112326016</v>
      </c>
      <c r="DI75" s="33">
        <f t="shared" si="578"/>
        <v>3.9998644461362032</v>
      </c>
      <c r="DJ75" s="33">
        <f t="shared" si="579"/>
        <v>4.2039045960965638</v>
      </c>
      <c r="DK75" s="33">
        <f t="shared" si="580"/>
        <v>2.8172425325022621</v>
      </c>
      <c r="DL75" s="33">
        <f t="shared" si="581"/>
        <v>0.59660130691243651</v>
      </c>
      <c r="DM75" s="33">
        <f t="shared" si="582"/>
        <v>0.95190881994058341</v>
      </c>
      <c r="DN75" s="33">
        <f t="shared" si="583"/>
        <v>1.9411827884317168</v>
      </c>
      <c r="DO75" s="33">
        <f t="shared" si="584"/>
        <v>4.1803243868598683</v>
      </c>
      <c r="DP75" s="33">
        <f t="shared" si="585"/>
        <v>4.9347967595858355</v>
      </c>
      <c r="DQ75" s="33">
        <f t="shared" si="586"/>
        <v>4.239806373088606</v>
      </c>
      <c r="DR75" s="33">
        <f t="shared" si="587"/>
        <v>4.1092643917989946</v>
      </c>
      <c r="DS75" s="33">
        <f t="shared" si="588"/>
        <v>3.8933030075893438</v>
      </c>
      <c r="DT75" s="33">
        <f t="shared" si="589"/>
        <v>4.3483054548305367</v>
      </c>
      <c r="DU75" s="33">
        <f t="shared" si="590"/>
        <v>4.1950978405463468</v>
      </c>
      <c r="DV75" s="33">
        <f t="shared" si="591"/>
        <v>4.0120341031387063</v>
      </c>
      <c r="DW75" s="33">
        <f t="shared" si="592"/>
        <v>4.5034239772430817</v>
      </c>
      <c r="DX75" s="33">
        <f t="shared" si="593"/>
        <v>4.5792860727144502</v>
      </c>
      <c r="DY75" s="33">
        <f t="shared" si="594"/>
        <v>4.4000629981964856</v>
      </c>
      <c r="DZ75" s="33">
        <f t="shared" si="595"/>
        <v>3.9585762944635006</v>
      </c>
      <c r="EA75" s="33">
        <f t="shared" si="596"/>
        <v>2.4415804964064369</v>
      </c>
      <c r="EB75" s="33">
        <f t="shared" si="597"/>
        <v>1.2230027592901038</v>
      </c>
      <c r="EC75" s="33">
        <f t="shared" si="598"/>
        <v>1.2851002098396513</v>
      </c>
      <c r="ED75" s="33">
        <f t="shared" si="599"/>
        <v>1.4351552651854949</v>
      </c>
      <c r="EE75" s="33">
        <f t="shared" si="600"/>
        <v>1.3540541656397398</v>
      </c>
      <c r="EF75" s="33">
        <f t="shared" si="601"/>
        <v>1.2218608663390862</v>
      </c>
      <c r="EG75" s="33">
        <f t="shared" si="602"/>
        <v>1.1335665891541336</v>
      </c>
      <c r="EH75" s="33">
        <f t="shared" si="603"/>
        <v>1.2780152463664374</v>
      </c>
      <c r="EI75" s="33">
        <f t="shared" si="604"/>
        <v>1.3958242532788434</v>
      </c>
      <c r="EJ75" s="33">
        <f t="shared" si="605"/>
        <v>1.6551371417633298</v>
      </c>
      <c r="EK75" s="33">
        <f t="shared" si="606"/>
        <v>1.6975961109638282</v>
      </c>
      <c r="EL75" s="33">
        <f t="shared" si="607"/>
        <v>1.7463282430727922</v>
      </c>
      <c r="EM75" s="33">
        <f t="shared" si="608"/>
        <v>2.155087692405</v>
      </c>
      <c r="EN75" s="33">
        <f t="shared" si="609"/>
        <v>2.035565180378085</v>
      </c>
      <c r="EO75" s="33">
        <f t="shared" si="610"/>
        <v>2.4039204364684874</v>
      </c>
      <c r="EP75" s="33">
        <f t="shared" si="611"/>
        <v>2.9416932230022175</v>
      </c>
      <c r="EQ75" s="33">
        <f t="shared" si="612"/>
        <v>1.1458775445555958</v>
      </c>
      <c r="ER75" s="33">
        <f t="shared" si="612"/>
        <v>0.59595443801845338</v>
      </c>
      <c r="ES75" s="33">
        <f t="shared" si="613"/>
        <v>0.49299138435412448</v>
      </c>
      <c r="ET75" s="33">
        <f t="shared" si="614"/>
        <v>0.51498495865516247</v>
      </c>
      <c r="EU75" s="33">
        <f t="shared" si="615"/>
        <v>0.85146994015734556</v>
      </c>
      <c r="EV75" s="33">
        <f t="shared" si="616"/>
        <v>0.43068109628263684</v>
      </c>
      <c r="EW75" s="33">
        <f t="shared" si="617"/>
        <v>0.47500581235078165</v>
      </c>
      <c r="EX75" s="33">
        <f t="shared" si="618"/>
        <v>0.49800155784749389</v>
      </c>
      <c r="EY75" s="33">
        <f t="shared" si="619"/>
        <v>0.66442048294517164</v>
      </c>
      <c r="EZ75" s="33">
        <f t="shared" si="620"/>
        <v>-8.4863527766709801E-2</v>
      </c>
      <c r="FA75" s="33">
        <f t="shared" si="621"/>
        <v>-0.41973572371925005</v>
      </c>
      <c r="FB75" s="33">
        <f t="shared" si="622"/>
        <v>-1.2452185332574417</v>
      </c>
      <c r="FC75" s="33">
        <f t="shared" si="623"/>
        <v>0.25369006133619809</v>
      </c>
      <c r="FD75" s="33">
        <f t="shared" si="624"/>
        <v>0.96523754952961838</v>
      </c>
      <c r="FE75" s="33">
        <f t="shared" si="625"/>
        <v>1.05332954900621</v>
      </c>
      <c r="FF75" s="33">
        <f t="shared" si="626"/>
        <v>0.75344973212165822</v>
      </c>
      <c r="FG75" s="33">
        <f t="shared" si="627"/>
        <v>0.16207093180138354</v>
      </c>
      <c r="FH75" s="33">
        <f t="shared" si="628"/>
        <v>-100</v>
      </c>
      <c r="FI75" s="33">
        <f t="shared" si="629"/>
        <v>-100</v>
      </c>
      <c r="FJ75" s="33">
        <f t="shared" si="630"/>
        <v>-100</v>
      </c>
      <c r="FK75" s="33">
        <f t="shared" si="631"/>
        <v>-100</v>
      </c>
      <c r="FL75" s="33">
        <f t="shared" si="632"/>
        <v>-100</v>
      </c>
      <c r="FM75" s="33">
        <f t="shared" si="633"/>
        <v>-100</v>
      </c>
      <c r="FN75" s="33">
        <f t="shared" si="634"/>
        <v>-100</v>
      </c>
      <c r="FO75" s="33">
        <f t="shared" si="635"/>
        <v>-100</v>
      </c>
    </row>
    <row r="76" spans="1:171" s="40" customFormat="1" ht="12.75" x14ac:dyDescent="0.2">
      <c r="A76" s="39"/>
      <c r="B76" s="39"/>
      <c r="C76" s="40" t="s">
        <v>21</v>
      </c>
      <c r="Q76" s="41">
        <f t="shared" si="528"/>
        <v>8.0339919920597183</v>
      </c>
      <c r="R76" s="41">
        <f t="shared" ref="R76:BL76" si="636">(R68/F68-1)*100</f>
        <v>6.6454663786593704</v>
      </c>
      <c r="S76" s="41">
        <f t="shared" si="636"/>
        <v>5.3512377990810656</v>
      </c>
      <c r="T76" s="41">
        <f t="shared" si="636"/>
        <v>3.3938476870094769</v>
      </c>
      <c r="U76" s="41">
        <f t="shared" si="636"/>
        <v>2.4179530894896883</v>
      </c>
      <c r="V76" s="41">
        <f t="shared" si="636"/>
        <v>1.7482625198962376</v>
      </c>
      <c r="W76" s="41">
        <f t="shared" si="636"/>
        <v>1.7604715139811766</v>
      </c>
      <c r="X76" s="41">
        <f t="shared" si="636"/>
        <v>0.92601095463489269</v>
      </c>
      <c r="Y76" s="41">
        <f t="shared" si="636"/>
        <v>1.1521067896788528</v>
      </c>
      <c r="Z76" s="41">
        <f t="shared" si="636"/>
        <v>0.73010602145839876</v>
      </c>
      <c r="AA76" s="41">
        <f t="shared" si="636"/>
        <v>0.42338470081404456</v>
      </c>
      <c r="AB76" s="41">
        <f t="shared" si="636"/>
        <v>0.22806436348121739</v>
      </c>
      <c r="AC76" s="41">
        <f t="shared" si="636"/>
        <v>0.36392825209385915</v>
      </c>
      <c r="AD76" s="41">
        <f t="shared" si="636"/>
        <v>0.7406447135013039</v>
      </c>
      <c r="AE76" s="41">
        <f t="shared" si="636"/>
        <v>1.3078711054844483</v>
      </c>
      <c r="AF76" s="41">
        <f t="shared" si="636"/>
        <v>1.4634369687142268</v>
      </c>
      <c r="AG76" s="41">
        <f t="shared" si="636"/>
        <v>1.3576660282187403</v>
      </c>
      <c r="AH76" s="41">
        <f t="shared" si="636"/>
        <v>2.1555439973634183</v>
      </c>
      <c r="AI76" s="41">
        <f t="shared" si="636"/>
        <v>2.4611180002199085</v>
      </c>
      <c r="AJ76" s="41">
        <f t="shared" si="636"/>
        <v>3.1293459583897842</v>
      </c>
      <c r="AK76" s="41">
        <f t="shared" si="636"/>
        <v>4.0879307106003182</v>
      </c>
      <c r="AL76" s="41">
        <f t="shared" si="636"/>
        <v>5.6377842543547052</v>
      </c>
      <c r="AM76" s="41">
        <f t="shared" si="636"/>
        <v>7.2741107411249839</v>
      </c>
      <c r="AN76" s="41">
        <f t="shared" si="636"/>
        <v>8.2804424269746981</v>
      </c>
      <c r="AO76" s="41">
        <f t="shared" si="636"/>
        <v>9.930016156482079</v>
      </c>
      <c r="AP76" s="41">
        <f t="shared" si="636"/>
        <v>10.983223000876553</v>
      </c>
      <c r="AQ76" s="41">
        <f t="shared" si="636"/>
        <v>10.881062810827412</v>
      </c>
      <c r="AR76" s="41">
        <f t="shared" si="636"/>
        <v>11.115874476598474</v>
      </c>
      <c r="AS76" s="41">
        <f t="shared" si="636"/>
        <v>11.193582048497607</v>
      </c>
      <c r="AT76" s="41">
        <f t="shared" si="636"/>
        <v>11.145440481666146</v>
      </c>
      <c r="AU76" s="41">
        <f t="shared" si="636"/>
        <v>10.503745171674407</v>
      </c>
      <c r="AV76" s="41">
        <f t="shared" si="636"/>
        <v>9.9294554811709457</v>
      </c>
      <c r="AW76" s="41">
        <f t="shared" si="636"/>
        <v>9.0989607126019898</v>
      </c>
      <c r="AX76" s="41">
        <f t="shared" si="636"/>
        <v>8.1735031248840517</v>
      </c>
      <c r="AY76" s="41">
        <f t="shared" si="636"/>
        <v>6.808785056657185</v>
      </c>
      <c r="AZ76" s="41">
        <f t="shared" si="636"/>
        <v>6.0440245366043976</v>
      </c>
      <c r="BA76" s="41">
        <f t="shared" si="636"/>
        <v>4.9001747361359316</v>
      </c>
      <c r="BB76" s="41">
        <f t="shared" si="636"/>
        <v>4.3504048795999228</v>
      </c>
      <c r="BC76" s="41">
        <f t="shared" si="636"/>
        <v>4.4133795209117199</v>
      </c>
      <c r="BD76" s="41">
        <f t="shared" si="636"/>
        <v>4.6737799025215132</v>
      </c>
      <c r="BE76" s="41">
        <f t="shared" si="636"/>
        <v>4.7090548784973763</v>
      </c>
      <c r="BF76" s="41">
        <f t="shared" si="636"/>
        <v>4.5669134135006617</v>
      </c>
      <c r="BG76" s="41">
        <f t="shared" si="636"/>
        <v>4.5874850558139446</v>
      </c>
      <c r="BH76" s="42">
        <f t="shared" si="636"/>
        <v>4.7801370481130201</v>
      </c>
      <c r="BI76" s="42">
        <f t="shared" si="636"/>
        <v>4.6881641038184707</v>
      </c>
      <c r="BJ76" s="42">
        <f t="shared" si="636"/>
        <v>4.8036374885910726</v>
      </c>
      <c r="BK76" s="42">
        <f t="shared" si="636"/>
        <v>4.9565969775842822</v>
      </c>
      <c r="BL76" s="42">
        <f t="shared" si="636"/>
        <v>5.2235168544529254</v>
      </c>
      <c r="BM76" s="42">
        <f t="shared" si="530"/>
        <v>5.2714247911550327</v>
      </c>
      <c r="BN76" s="42">
        <f t="shared" si="531"/>
        <v>5.2682223385511762</v>
      </c>
      <c r="BO76" s="42">
        <f t="shared" si="532"/>
        <v>5.3263622973048541</v>
      </c>
      <c r="BP76" s="42">
        <f t="shared" si="533"/>
        <v>5.010804700368654</v>
      </c>
      <c r="BQ76" s="42">
        <f t="shared" si="534"/>
        <v>5.1623883873714638</v>
      </c>
      <c r="BR76" s="42">
        <f t="shared" si="535"/>
        <v>5.3519290707768397</v>
      </c>
      <c r="BS76" s="42">
        <f t="shared" si="536"/>
        <v>6.2573864763332487</v>
      </c>
      <c r="BT76" s="42">
        <f t="shared" si="537"/>
        <v>7.1241897745878857</v>
      </c>
      <c r="BU76" s="42">
        <f t="shared" si="538"/>
        <v>7.424132980205389</v>
      </c>
      <c r="BV76" s="42">
        <f t="shared" si="539"/>
        <v>6.9717391988120436</v>
      </c>
      <c r="BW76" s="42">
        <f t="shared" si="540"/>
        <v>6.3923887481205366</v>
      </c>
      <c r="BX76" s="42">
        <f t="shared" si="541"/>
        <v>6.2013162463273597</v>
      </c>
      <c r="BY76" s="42">
        <f t="shared" si="542"/>
        <v>6.3799330293694112</v>
      </c>
      <c r="BZ76" s="42">
        <f t="shared" si="543"/>
        <v>6.2993688289594951</v>
      </c>
      <c r="CA76" s="42">
        <f t="shared" si="544"/>
        <v>6.2197135830015737</v>
      </c>
      <c r="CB76" s="42">
        <f t="shared" si="545"/>
        <v>6.4560033882502088</v>
      </c>
      <c r="CC76" s="42">
        <f t="shared" si="546"/>
        <v>7.3972373126514501</v>
      </c>
      <c r="CD76" s="42">
        <f t="shared" si="547"/>
        <v>7.6108257722134143</v>
      </c>
      <c r="CE76" s="42">
        <f t="shared" si="548"/>
        <v>6.3943714540388275</v>
      </c>
      <c r="CF76" s="42">
        <f t="shared" si="549"/>
        <v>4.5913796321993328</v>
      </c>
      <c r="CG76" s="42">
        <f t="shared" si="550"/>
        <v>3.9287717130089606</v>
      </c>
      <c r="CH76" s="42">
        <f t="shared" si="551"/>
        <v>4.6010777988621632</v>
      </c>
      <c r="CI76" s="42">
        <f t="shared" si="552"/>
        <v>5.3681240319369161</v>
      </c>
      <c r="CJ76" s="42">
        <f t="shared" si="553"/>
        <v>6.0594511428379239</v>
      </c>
      <c r="CK76" s="42">
        <f t="shared" si="554"/>
        <v>5.7206890312945458</v>
      </c>
      <c r="CL76" s="42">
        <f t="shared" si="555"/>
        <v>4.9699679919100292</v>
      </c>
      <c r="CM76" s="42">
        <f t="shared" si="556"/>
        <v>4.4628025688692619</v>
      </c>
      <c r="CN76" s="42">
        <f t="shared" si="557"/>
        <v>4.4362930968945502</v>
      </c>
      <c r="CO76" s="42">
        <f t="shared" si="558"/>
        <v>3.592899024108398</v>
      </c>
      <c r="CP76" s="42">
        <f t="shared" si="559"/>
        <v>3.2855555337190756</v>
      </c>
      <c r="CQ76" s="42">
        <f t="shared" si="560"/>
        <v>3.440324063330058</v>
      </c>
      <c r="CR76" s="42">
        <f t="shared" si="561"/>
        <v>4.4432013038672835</v>
      </c>
      <c r="CS76" s="42">
        <f t="shared" si="562"/>
        <v>4.7396713298140991</v>
      </c>
      <c r="CT76" s="42">
        <f t="shared" si="563"/>
        <v>4.0383522170897024</v>
      </c>
      <c r="CU76" s="42">
        <f t="shared" si="564"/>
        <v>3.3390953303484627</v>
      </c>
      <c r="CV76" s="42">
        <f t="shared" si="565"/>
        <v>2.7711178324519636</v>
      </c>
      <c r="CW76" s="42">
        <f t="shared" si="566"/>
        <v>2.9493301189002619</v>
      </c>
      <c r="CX76" s="42">
        <f t="shared" si="567"/>
        <v>3.6369806783431269</v>
      </c>
      <c r="CY76" s="42">
        <f t="shared" si="568"/>
        <v>4.4796053583430417</v>
      </c>
      <c r="CZ76" s="42">
        <f t="shared" si="569"/>
        <v>5.2012853058074793</v>
      </c>
      <c r="DA76" s="42">
        <f t="shared" si="570"/>
        <v>4.0184772486631104</v>
      </c>
      <c r="DB76" s="42">
        <f t="shared" si="571"/>
        <v>3.6605875043567604</v>
      </c>
      <c r="DC76" s="42">
        <f t="shared" si="572"/>
        <v>3.6429003421495576</v>
      </c>
      <c r="DD76" s="42">
        <f t="shared" si="573"/>
        <v>3.6116024220237186</v>
      </c>
      <c r="DE76" s="42">
        <f t="shared" si="574"/>
        <v>3.5387883644335538</v>
      </c>
      <c r="DF76" s="42">
        <f t="shared" si="575"/>
        <v>4.0680352196067249</v>
      </c>
      <c r="DG76" s="42">
        <f t="shared" si="576"/>
        <v>4.0639403332930923</v>
      </c>
      <c r="DH76" s="42">
        <f t="shared" si="577"/>
        <v>3.6489659848391698</v>
      </c>
      <c r="DI76" s="42">
        <f t="shared" si="578"/>
        <v>3.5566978900331447</v>
      </c>
      <c r="DJ76" s="42">
        <f t="shared" si="579"/>
        <v>3.3797819384286054</v>
      </c>
      <c r="DK76" s="42">
        <f t="shared" si="580"/>
        <v>2.4576564663959299</v>
      </c>
      <c r="DL76" s="42">
        <f t="shared" si="581"/>
        <v>1.2591317514545786</v>
      </c>
      <c r="DM76" s="42">
        <f t="shared" si="582"/>
        <v>1.9812283734954139</v>
      </c>
      <c r="DN76" s="42">
        <f t="shared" si="583"/>
        <v>2.7733661791172093</v>
      </c>
      <c r="DO76" s="42">
        <f t="shared" si="584"/>
        <v>3.2775435324239766</v>
      </c>
      <c r="DP76" s="42">
        <f t="shared" si="585"/>
        <v>3.5222008881482969</v>
      </c>
      <c r="DQ76" s="42">
        <f t="shared" si="586"/>
        <v>3.0034356720807676</v>
      </c>
      <c r="DR76" s="42">
        <f t="shared" si="587"/>
        <v>2.5361637363431333</v>
      </c>
      <c r="DS76" s="42">
        <f t="shared" si="588"/>
        <v>2.6056520096092717</v>
      </c>
      <c r="DT76" s="42">
        <f t="shared" si="589"/>
        <v>2.8454270661543157</v>
      </c>
      <c r="DU76" s="42">
        <f t="shared" si="590"/>
        <v>2.6353858953594989</v>
      </c>
      <c r="DV76" s="42">
        <f t="shared" si="591"/>
        <v>2.4515274211995619</v>
      </c>
      <c r="DW76" s="42">
        <f t="shared" si="592"/>
        <v>2.7713087864485342</v>
      </c>
      <c r="DX76" s="42">
        <f t="shared" si="593"/>
        <v>3.0010649418061641</v>
      </c>
      <c r="DY76" s="42">
        <f t="shared" si="594"/>
        <v>3.083002039268945</v>
      </c>
      <c r="DZ76" s="42">
        <f t="shared" si="595"/>
        <v>2.1748386482209892</v>
      </c>
      <c r="EA76" s="42">
        <f t="shared" si="596"/>
        <v>1.6142204846010477</v>
      </c>
      <c r="EB76" s="42">
        <f t="shared" si="597"/>
        <v>0.75893377185813904</v>
      </c>
      <c r="EC76" s="42">
        <f t="shared" si="598"/>
        <v>1.1779401774440812</v>
      </c>
      <c r="ED76" s="42">
        <f t="shared" si="599"/>
        <v>1.3888393035585089</v>
      </c>
      <c r="EE76" s="42">
        <f t="shared" si="600"/>
        <v>1.5526548110118332</v>
      </c>
      <c r="EF76" s="42">
        <f t="shared" si="601"/>
        <v>1.4379783959104664</v>
      </c>
      <c r="EG76" s="42">
        <f t="shared" si="602"/>
        <v>0.91142038433025263</v>
      </c>
      <c r="EH76" s="42">
        <f t="shared" si="603"/>
        <v>1.0250681005857576</v>
      </c>
      <c r="EI76" s="42">
        <f t="shared" si="604"/>
        <v>1.4065148494334156</v>
      </c>
      <c r="EJ76" s="42">
        <f t="shared" si="605"/>
        <v>1.8119890808517614</v>
      </c>
      <c r="EK76" s="42">
        <f t="shared" si="606"/>
        <v>1.8919918062600294</v>
      </c>
      <c r="EL76" s="42">
        <f t="shared" si="607"/>
        <v>2.1585244864019026</v>
      </c>
      <c r="EM76" s="42">
        <f t="shared" si="608"/>
        <v>2.6011872410515169</v>
      </c>
      <c r="EN76" s="42">
        <f t="shared" si="609"/>
        <v>2.6229644367005811</v>
      </c>
      <c r="EO76" s="42">
        <f t="shared" si="610"/>
        <v>2.8516037853284937</v>
      </c>
      <c r="EP76" s="42">
        <f t="shared" si="611"/>
        <v>3.8359826963460852</v>
      </c>
      <c r="EQ76" s="42">
        <f t="shared" si="612"/>
        <v>1.608165892982738</v>
      </c>
      <c r="ER76" s="42">
        <f t="shared" si="612"/>
        <v>1.3634108804520206</v>
      </c>
      <c r="ES76" s="42">
        <f t="shared" si="613"/>
        <v>1.4805978214377014</v>
      </c>
      <c r="ET76" s="42">
        <f t="shared" si="614"/>
        <v>1.68758412198875</v>
      </c>
      <c r="EU76" s="42">
        <f t="shared" si="615"/>
        <v>1.9528014267604643</v>
      </c>
      <c r="EV76" s="42">
        <f t="shared" si="616"/>
        <v>1.2924756428291939</v>
      </c>
      <c r="EW76" s="42">
        <f t="shared" si="617"/>
        <v>1.5015864294075421</v>
      </c>
      <c r="EX76" s="42">
        <f t="shared" si="618"/>
        <v>1.4438762163611507</v>
      </c>
      <c r="EY76" s="42">
        <f t="shared" si="619"/>
        <v>1.3152608663914211</v>
      </c>
      <c r="EZ76" s="42">
        <f t="shared" si="620"/>
        <v>0.25041874666167363</v>
      </c>
      <c r="FA76" s="42">
        <f t="shared" si="621"/>
        <v>0.20333347192107443</v>
      </c>
      <c r="FB76" s="42">
        <f t="shared" si="622"/>
        <v>-1.3738976485042853</v>
      </c>
      <c r="FC76" s="42">
        <f t="shared" si="623"/>
        <v>0.65865207855440033</v>
      </c>
      <c r="FD76" s="42">
        <f t="shared" si="624"/>
        <v>1.2457856308369042</v>
      </c>
      <c r="FE76" s="42">
        <f t="shared" si="625"/>
        <v>1.5226395801601011</v>
      </c>
      <c r="FF76" s="42">
        <f t="shared" si="626"/>
        <v>1.2624748420119403</v>
      </c>
      <c r="FG76" s="42">
        <f t="shared" si="627"/>
        <v>0.74552739273507918</v>
      </c>
      <c r="FH76" s="42">
        <f t="shared" si="628"/>
        <v>-100</v>
      </c>
      <c r="FI76" s="42">
        <f t="shared" si="629"/>
        <v>-100</v>
      </c>
      <c r="FJ76" s="42">
        <f t="shared" si="630"/>
        <v>-100</v>
      </c>
      <c r="FK76" s="42">
        <f t="shared" si="631"/>
        <v>-100</v>
      </c>
      <c r="FL76" s="42">
        <f t="shared" si="632"/>
        <v>-100</v>
      </c>
      <c r="FM76" s="42">
        <f t="shared" si="633"/>
        <v>-100</v>
      </c>
      <c r="FN76" s="42">
        <f t="shared" si="634"/>
        <v>-100</v>
      </c>
      <c r="FO76" s="42">
        <f t="shared" si="635"/>
        <v>-100</v>
      </c>
    </row>
    <row r="77" spans="1:171" ht="12.75" x14ac:dyDescent="0.2">
      <c r="A77" s="34"/>
      <c r="B77" s="3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</row>
    <row r="78" spans="1:171" ht="12.75" x14ac:dyDescent="0.2">
      <c r="A78" s="34"/>
      <c r="B78" s="34"/>
      <c r="BT78" s="33"/>
    </row>
    <row r="79" spans="1:171" ht="12.75" x14ac:dyDescent="0.2">
      <c r="A79" s="34"/>
      <c r="B79" s="34"/>
      <c r="BT79" s="33"/>
    </row>
    <row r="80" spans="1:171" ht="12.75" x14ac:dyDescent="0.2">
      <c r="A80" s="34"/>
      <c r="B80" s="34"/>
      <c r="BT80" s="33"/>
    </row>
    <row r="81" spans="1:72" ht="12.75" x14ac:dyDescent="0.2">
      <c r="A81" s="34"/>
      <c r="B81" s="34"/>
      <c r="BT81" s="33"/>
    </row>
    <row r="82" spans="1:72" ht="12.75" x14ac:dyDescent="0.2">
      <c r="A82" s="34"/>
      <c r="B82" s="34"/>
      <c r="BQ82" s="36"/>
      <c r="BR82" s="36"/>
      <c r="BT82" s="33"/>
    </row>
    <row r="83" spans="1:72" ht="12.75" x14ac:dyDescent="0.2">
      <c r="A83" s="34"/>
      <c r="B83" s="34"/>
      <c r="BQ83" s="36"/>
      <c r="BR83" s="36"/>
      <c r="BT83" s="33"/>
    </row>
    <row r="84" spans="1:72" ht="12.75" x14ac:dyDescent="0.2">
      <c r="A84" s="34"/>
      <c r="B84" s="34"/>
      <c r="BQ84" s="36"/>
      <c r="BR84" s="36"/>
      <c r="BT84" s="33"/>
    </row>
    <row r="85" spans="1:72" ht="12.75" x14ac:dyDescent="0.2">
      <c r="A85" s="34"/>
      <c r="B85" s="34"/>
    </row>
    <row r="86" spans="1:72" ht="12.75" x14ac:dyDescent="0.2">
      <c r="A86" s="34"/>
      <c r="B86" s="34"/>
    </row>
    <row r="87" spans="1:72" ht="12.75" x14ac:dyDescent="0.2">
      <c r="A87" s="34"/>
      <c r="B87" s="34"/>
    </row>
    <row r="88" spans="1:72" ht="12.75" x14ac:dyDescent="0.2">
      <c r="A88" s="34"/>
      <c r="B88" s="34"/>
    </row>
    <row r="89" spans="1:72" ht="12.75" x14ac:dyDescent="0.2"/>
    <row r="90" spans="1:72" ht="12.75" x14ac:dyDescent="0.2"/>
    <row r="91" spans="1:72" ht="12.75" x14ac:dyDescent="0.2"/>
    <row r="92" spans="1:72" ht="12.75" x14ac:dyDescent="0.2"/>
    <row r="93" spans="1:72" ht="12.75" x14ac:dyDescent="0.2"/>
    <row r="94" spans="1:72" ht="12.75" x14ac:dyDescent="0.2"/>
    <row r="95" spans="1:72" ht="12.75" x14ac:dyDescent="0.2"/>
    <row r="96" spans="1:72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</sheetData>
  <mergeCells count="1">
    <mergeCell ref="A3:A8"/>
  </mergeCells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N84"/>
  <sheetViews>
    <sheetView zoomScaleNormal="100" workbookViewId="0">
      <pane xSplit="2" ySplit="8" topLeftCell="EU9" activePane="bottomRight" state="frozen"/>
      <selection pane="topRight" activeCell="C1" sqref="C1"/>
      <selection pane="bottomLeft" activeCell="A10" sqref="A10"/>
      <selection pane="bottomRight" activeCell="EU11" sqref="EU11"/>
    </sheetView>
  </sheetViews>
  <sheetFormatPr baseColWidth="10" defaultColWidth="11.42578125" defaultRowHeight="9" customHeight="1" x14ac:dyDescent="0.2"/>
  <cols>
    <col min="1" max="1" width="5.42578125" style="1" customWidth="1"/>
    <col min="2" max="2" width="23.85546875" style="1" customWidth="1"/>
    <col min="3" max="178" width="7.7109375" style="1" customWidth="1"/>
    <col min="179" max="16384" width="11.42578125" style="1"/>
  </cols>
  <sheetData>
    <row r="1" spans="1:170" ht="16.5" x14ac:dyDescent="0.3">
      <c r="A1" s="2"/>
      <c r="B1" s="3" t="s">
        <v>71</v>
      </c>
      <c r="C1" s="4"/>
      <c r="D1" s="4"/>
      <c r="E1" s="5"/>
      <c r="F1" s="6"/>
      <c r="G1" s="6"/>
      <c r="H1" s="6"/>
      <c r="I1" s="7"/>
      <c r="J1" s="7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CB1" s="61"/>
      <c r="CH1" s="62"/>
      <c r="CM1" s="61"/>
      <c r="CN1" s="61"/>
      <c r="CP1" s="61"/>
      <c r="CQ1" s="61"/>
      <c r="CT1" s="62"/>
      <c r="CZ1" s="61"/>
    </row>
    <row r="2" spans="1:170" ht="13.9" hidden="1" x14ac:dyDescent="0.25">
      <c r="A2" s="2"/>
      <c r="B2" s="8"/>
      <c r="C2" s="9"/>
      <c r="D2" s="9"/>
      <c r="E2" s="5"/>
      <c r="F2" s="6"/>
      <c r="G2" s="6"/>
      <c r="H2" s="6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170" ht="16.5" x14ac:dyDescent="0.3">
      <c r="A3" s="106"/>
      <c r="B3" s="5" t="s">
        <v>1</v>
      </c>
      <c r="C3" s="10">
        <v>39448</v>
      </c>
      <c r="D3" s="10">
        <v>39479</v>
      </c>
      <c r="E3" s="10">
        <v>39508</v>
      </c>
      <c r="F3" s="10">
        <v>39539</v>
      </c>
      <c r="G3" s="10">
        <v>39569</v>
      </c>
      <c r="H3" s="10">
        <v>39600</v>
      </c>
      <c r="I3" s="10">
        <v>39630</v>
      </c>
      <c r="J3" s="10">
        <v>39661</v>
      </c>
      <c r="K3" s="10">
        <v>39692</v>
      </c>
      <c r="L3" s="10">
        <v>39722</v>
      </c>
      <c r="M3" s="10">
        <v>39753</v>
      </c>
      <c r="N3" s="10">
        <v>39783</v>
      </c>
      <c r="O3" s="10">
        <v>39814</v>
      </c>
      <c r="P3" s="10">
        <v>39845</v>
      </c>
      <c r="Q3" s="10">
        <v>39873</v>
      </c>
      <c r="R3" s="10">
        <v>39904</v>
      </c>
      <c r="S3" s="10">
        <v>39934</v>
      </c>
      <c r="T3" s="10">
        <v>39965</v>
      </c>
      <c r="U3" s="10">
        <v>39995</v>
      </c>
      <c r="V3" s="10">
        <v>40026</v>
      </c>
      <c r="W3" s="10">
        <v>40057</v>
      </c>
      <c r="X3" s="10">
        <v>40087</v>
      </c>
      <c r="Y3" s="10">
        <v>40118</v>
      </c>
      <c r="Z3" s="10">
        <v>40148</v>
      </c>
      <c r="AA3" s="10">
        <v>40179</v>
      </c>
      <c r="AB3" s="10">
        <v>40210</v>
      </c>
      <c r="AC3" s="10">
        <v>40238</v>
      </c>
      <c r="AD3" s="10">
        <v>40269</v>
      </c>
      <c r="AE3" s="10">
        <v>40299</v>
      </c>
      <c r="AF3" s="10">
        <v>40330</v>
      </c>
      <c r="AG3" s="10">
        <v>40360</v>
      </c>
      <c r="AH3" s="10">
        <v>40391</v>
      </c>
      <c r="AI3" s="10">
        <v>40422</v>
      </c>
      <c r="AJ3" s="10">
        <v>40452</v>
      </c>
      <c r="AK3" s="10">
        <v>40483</v>
      </c>
      <c r="AL3" s="10">
        <v>40513</v>
      </c>
      <c r="AM3" s="11">
        <v>40544</v>
      </c>
      <c r="AN3" s="11">
        <v>40575</v>
      </c>
      <c r="AO3" s="11">
        <v>40603</v>
      </c>
      <c r="AP3" s="11">
        <v>40634</v>
      </c>
      <c r="AQ3" s="11">
        <v>40664</v>
      </c>
      <c r="AR3" s="11">
        <v>40695</v>
      </c>
      <c r="AS3" s="11">
        <v>40725</v>
      </c>
      <c r="AT3" s="11">
        <v>40756</v>
      </c>
      <c r="AU3" s="11">
        <v>40787</v>
      </c>
      <c r="AV3" s="11">
        <v>40817</v>
      </c>
      <c r="AW3" s="11">
        <v>40848</v>
      </c>
      <c r="AX3" s="11">
        <v>40878</v>
      </c>
      <c r="AY3" s="11">
        <v>40909</v>
      </c>
      <c r="AZ3" s="11">
        <v>40940</v>
      </c>
      <c r="BA3" s="11">
        <v>40969</v>
      </c>
      <c r="BB3" s="11">
        <v>41000</v>
      </c>
      <c r="BC3" s="11">
        <v>41030</v>
      </c>
      <c r="BD3" s="11">
        <v>41061</v>
      </c>
      <c r="BE3" s="11">
        <v>41091</v>
      </c>
      <c r="BF3" s="11">
        <v>41122</v>
      </c>
      <c r="BG3" s="11">
        <v>41153</v>
      </c>
      <c r="BH3" s="11">
        <v>41183</v>
      </c>
      <c r="BI3" s="11">
        <v>41214</v>
      </c>
      <c r="BJ3" s="11">
        <v>41244</v>
      </c>
      <c r="BK3" s="11">
        <v>41275</v>
      </c>
      <c r="BL3" s="11">
        <v>41306</v>
      </c>
      <c r="BM3" s="11">
        <v>41334</v>
      </c>
      <c r="BN3" s="11">
        <v>41365</v>
      </c>
      <c r="BO3" s="11">
        <v>41395</v>
      </c>
      <c r="BP3" s="11">
        <v>41426</v>
      </c>
      <c r="BQ3" s="11">
        <v>41456</v>
      </c>
      <c r="BR3" s="11">
        <v>41487</v>
      </c>
      <c r="BS3" s="11">
        <v>41518</v>
      </c>
      <c r="BT3" s="11">
        <v>41548</v>
      </c>
      <c r="BU3" s="11">
        <v>41579</v>
      </c>
      <c r="BV3" s="11">
        <v>41609</v>
      </c>
      <c r="BW3" s="11">
        <v>41640</v>
      </c>
      <c r="BX3" s="11">
        <v>41671</v>
      </c>
      <c r="BY3" s="11">
        <v>41699</v>
      </c>
      <c r="BZ3" s="11">
        <v>41730</v>
      </c>
      <c r="CA3" s="11">
        <v>41760</v>
      </c>
      <c r="CB3" s="11">
        <v>41791</v>
      </c>
      <c r="CC3" s="11">
        <v>41821</v>
      </c>
      <c r="CD3" s="11">
        <v>41852</v>
      </c>
      <c r="CE3" s="11">
        <v>41883</v>
      </c>
      <c r="CF3" s="11">
        <v>41913</v>
      </c>
      <c r="CG3" s="11">
        <v>41944</v>
      </c>
      <c r="CH3" s="11">
        <v>41974</v>
      </c>
      <c r="CI3" s="11">
        <v>42005</v>
      </c>
      <c r="CJ3" s="11">
        <v>42036</v>
      </c>
      <c r="CK3" s="11">
        <v>42064</v>
      </c>
      <c r="CL3" s="11">
        <v>42095</v>
      </c>
      <c r="CM3" s="11">
        <v>42125</v>
      </c>
      <c r="CN3" s="11">
        <v>42156</v>
      </c>
      <c r="CO3" s="11">
        <v>42186</v>
      </c>
      <c r="CP3" s="11">
        <v>42217</v>
      </c>
      <c r="CQ3" s="11">
        <v>42248</v>
      </c>
      <c r="CR3" s="11">
        <v>42278</v>
      </c>
      <c r="CS3" s="11">
        <v>42309</v>
      </c>
      <c r="CT3" s="11">
        <v>42339</v>
      </c>
      <c r="CU3" s="11">
        <v>42370</v>
      </c>
      <c r="CV3" s="11">
        <v>42401</v>
      </c>
      <c r="CW3" s="11">
        <v>42430</v>
      </c>
      <c r="CX3" s="11">
        <v>42461</v>
      </c>
      <c r="CY3" s="11">
        <v>42491</v>
      </c>
      <c r="CZ3" s="11">
        <v>42522</v>
      </c>
      <c r="DA3" s="11">
        <v>42552</v>
      </c>
      <c r="DB3" s="11">
        <v>42583</v>
      </c>
      <c r="DC3" s="11">
        <v>42614</v>
      </c>
      <c r="DD3" s="11">
        <v>42644</v>
      </c>
      <c r="DE3" s="11">
        <v>42675</v>
      </c>
      <c r="DF3" s="11">
        <v>42705</v>
      </c>
      <c r="DG3" s="11">
        <v>42736</v>
      </c>
      <c r="DH3" s="11">
        <v>42767</v>
      </c>
      <c r="DI3" s="11">
        <v>42795</v>
      </c>
      <c r="DJ3" s="11">
        <v>42826</v>
      </c>
      <c r="DK3" s="11">
        <v>42856</v>
      </c>
      <c r="DL3" s="11">
        <v>42887</v>
      </c>
      <c r="DM3" s="11">
        <v>42917</v>
      </c>
      <c r="DN3" s="11">
        <v>42948</v>
      </c>
      <c r="DO3" s="11">
        <v>42979</v>
      </c>
      <c r="DP3" s="11">
        <v>43009</v>
      </c>
      <c r="DQ3" s="11">
        <v>43040</v>
      </c>
      <c r="DR3" s="11">
        <v>43070</v>
      </c>
      <c r="DS3" s="11">
        <v>43101</v>
      </c>
      <c r="DT3" s="11">
        <v>43132</v>
      </c>
      <c r="DU3" s="11">
        <v>43160</v>
      </c>
      <c r="DV3" s="11">
        <v>43191</v>
      </c>
      <c r="DW3" s="11">
        <v>43221</v>
      </c>
      <c r="DX3" s="11">
        <v>43252</v>
      </c>
      <c r="DY3" s="11">
        <v>43282</v>
      </c>
      <c r="DZ3" s="11">
        <v>43313</v>
      </c>
      <c r="EA3" s="11">
        <v>43344</v>
      </c>
      <c r="EB3" s="11">
        <v>43374</v>
      </c>
      <c r="EC3" s="11">
        <v>43405</v>
      </c>
      <c r="ED3" s="11">
        <v>43435</v>
      </c>
      <c r="EE3" s="11">
        <v>43466</v>
      </c>
      <c r="EF3" s="11">
        <v>43497</v>
      </c>
      <c r="EG3" s="11">
        <v>43525</v>
      </c>
      <c r="EH3" s="11">
        <v>43556</v>
      </c>
      <c r="EI3" s="11">
        <v>43586</v>
      </c>
      <c r="EJ3" s="11">
        <v>43617</v>
      </c>
      <c r="EK3" s="11">
        <v>43647</v>
      </c>
      <c r="EL3" s="11">
        <v>43678</v>
      </c>
      <c r="EM3" s="11">
        <v>43709</v>
      </c>
      <c r="EN3" s="11">
        <v>43739</v>
      </c>
      <c r="EO3" s="11">
        <v>43770</v>
      </c>
      <c r="EP3" s="11">
        <v>43800</v>
      </c>
      <c r="EQ3" s="11">
        <v>43831</v>
      </c>
      <c r="ER3" s="11">
        <v>43862</v>
      </c>
      <c r="ES3" s="11">
        <v>43891</v>
      </c>
      <c r="ET3" s="11">
        <v>43922</v>
      </c>
      <c r="EU3" s="11">
        <v>43952</v>
      </c>
      <c r="EV3" s="11">
        <v>43983</v>
      </c>
      <c r="EW3" s="11">
        <v>44013</v>
      </c>
      <c r="EX3" s="11">
        <v>44044</v>
      </c>
      <c r="EY3" s="11">
        <v>44075</v>
      </c>
      <c r="EZ3" s="11">
        <v>44105</v>
      </c>
      <c r="FA3" s="11">
        <v>44136</v>
      </c>
      <c r="FB3" s="11">
        <v>44166</v>
      </c>
      <c r="FC3" s="11">
        <v>44197</v>
      </c>
      <c r="FD3" s="11">
        <v>44228</v>
      </c>
      <c r="FE3" s="11">
        <v>44256</v>
      </c>
      <c r="FF3" s="11">
        <v>44287</v>
      </c>
      <c r="FG3" s="11">
        <v>44317</v>
      </c>
      <c r="FH3" s="11">
        <v>44348</v>
      </c>
      <c r="FI3" s="11">
        <v>44378</v>
      </c>
      <c r="FJ3" s="11">
        <v>44409</v>
      </c>
      <c r="FK3" s="11">
        <v>44440</v>
      </c>
      <c r="FL3" s="11">
        <v>44470</v>
      </c>
      <c r="FM3" s="11">
        <v>44501</v>
      </c>
      <c r="FN3" s="11">
        <v>44531</v>
      </c>
    </row>
    <row r="4" spans="1:170" ht="16.5" x14ac:dyDescent="0.3">
      <c r="A4" s="106"/>
      <c r="B4" s="5" t="s">
        <v>2</v>
      </c>
      <c r="C4" s="12"/>
      <c r="D4" s="12">
        <f>(D9/C9-1)*100</f>
        <v>2.6201864095490857</v>
      </c>
      <c r="E4" s="12">
        <f t="shared" ref="E4:BP4" si="0">(E9/D9-1)*100</f>
        <v>0.97148720188662274</v>
      </c>
      <c r="F4" s="12">
        <f t="shared" si="0"/>
        <v>0.73832692591211391</v>
      </c>
      <c r="G4" s="12">
        <f t="shared" si="0"/>
        <v>1.8697270402949329</v>
      </c>
      <c r="H4" s="12">
        <f t="shared" si="0"/>
        <v>1.2596244451722693</v>
      </c>
      <c r="I4" s="12">
        <f t="shared" si="0"/>
        <v>0.45806744531597943</v>
      </c>
      <c r="J4" s="12">
        <f t="shared" si="0"/>
        <v>0.65344127858457668</v>
      </c>
      <c r="K4" s="12">
        <f t="shared" si="0"/>
        <v>0.88095865466990553</v>
      </c>
      <c r="L4" s="12">
        <f t="shared" si="0"/>
        <v>0.17755138545691995</v>
      </c>
      <c r="M4" s="12">
        <f t="shared" si="0"/>
        <v>0.13175702606613715</v>
      </c>
      <c r="N4" s="12">
        <f t="shared" si="0"/>
        <v>0.42739409690157881</v>
      </c>
      <c r="O4" s="12">
        <f t="shared" si="0"/>
        <v>0.35967474853026982</v>
      </c>
      <c r="P4" s="12">
        <f t="shared" si="0"/>
        <v>-7.1527601944998409E-2</v>
      </c>
      <c r="Q4" s="12">
        <f t="shared" si="0"/>
        <v>-0.48984696721847687</v>
      </c>
      <c r="R4" s="12">
        <f t="shared" si="0"/>
        <v>-0.43361189817917589</v>
      </c>
      <c r="S4" s="12">
        <f t="shared" si="0"/>
        <v>-0.18445294652924549</v>
      </c>
      <c r="T4" s="12">
        <f t="shared" si="0"/>
        <v>0.19749312259553786</v>
      </c>
      <c r="U4" s="12">
        <f t="shared" si="0"/>
        <v>-0.2013812574384044</v>
      </c>
      <c r="V4" s="12">
        <f t="shared" si="0"/>
        <v>0.62399447288297161</v>
      </c>
      <c r="W4" s="12">
        <f t="shared" si="0"/>
        <v>0.11143167368596885</v>
      </c>
      <c r="X4" s="12">
        <f t="shared" si="0"/>
        <v>0.31783020918656479</v>
      </c>
      <c r="Y4" s="12">
        <f t="shared" si="0"/>
        <v>-0.19355461398598006</v>
      </c>
      <c r="Z4" s="12">
        <f t="shared" si="0"/>
        <v>0.23374394254978004</v>
      </c>
      <c r="AA4" s="12">
        <f t="shared" si="0"/>
        <v>0.17017587729137862</v>
      </c>
      <c r="AB4" s="12">
        <f t="shared" si="0"/>
        <v>0.16603435772364339</v>
      </c>
      <c r="AC4" s="12">
        <f t="shared" si="0"/>
        <v>-0.1197020974005869</v>
      </c>
      <c r="AD4" s="12">
        <f t="shared" si="0"/>
        <v>9.0560768466074748E-2</v>
      </c>
      <c r="AE4" s="12">
        <f t="shared" si="0"/>
        <v>-1.7660115799633669E-2</v>
      </c>
      <c r="AF4" s="12">
        <f t="shared" si="0"/>
        <v>0.14210221847354987</v>
      </c>
      <c r="AG4" s="12">
        <f t="shared" si="0"/>
        <v>0.61834449071298536</v>
      </c>
      <c r="AH4" s="12">
        <f t="shared" si="0"/>
        <v>1.0566907548325011</v>
      </c>
      <c r="AI4" s="12">
        <f t="shared" si="0"/>
        <v>0.76578535498843525</v>
      </c>
      <c r="AJ4" s="12">
        <f t="shared" si="0"/>
        <v>1.2239935536953794</v>
      </c>
      <c r="AK4" s="12">
        <f t="shared" si="0"/>
        <v>1.1144137794847797</v>
      </c>
      <c r="AL4" s="12">
        <f t="shared" si="0"/>
        <v>1.7647827465739452</v>
      </c>
      <c r="AM4" s="12">
        <f t="shared" si="0"/>
        <v>1.2926353237643573</v>
      </c>
      <c r="AN4" s="12">
        <f t="shared" si="0"/>
        <v>1.6599518654758949</v>
      </c>
      <c r="AO4" s="12">
        <f t="shared" si="0"/>
        <v>0.88781397566761733</v>
      </c>
      <c r="AP4" s="12">
        <f t="shared" si="0"/>
        <v>2.1911357578319191E-2</v>
      </c>
      <c r="AQ4" s="12">
        <f t="shared" si="0"/>
        <v>0.19967036347467992</v>
      </c>
      <c r="AR4" s="12">
        <f t="shared" si="0"/>
        <v>0.14358686014126487</v>
      </c>
      <c r="AS4" s="12">
        <f t="shared" si="0"/>
        <v>0.53195737791005282</v>
      </c>
      <c r="AT4" s="12">
        <f t="shared" si="0"/>
        <v>0.37924438665202231</v>
      </c>
      <c r="AU4" s="12">
        <f t="shared" si="0"/>
        <v>0.30436851490032168</v>
      </c>
      <c r="AV4" s="12">
        <f t="shared" si="0"/>
        <v>0.47317256426646637</v>
      </c>
      <c r="AW4" s="12">
        <f t="shared" si="0"/>
        <v>0.3228557857571257</v>
      </c>
      <c r="AX4" s="12">
        <f t="shared" si="0"/>
        <v>0.49006266447695346</v>
      </c>
      <c r="AY4" s="12">
        <f t="shared" si="0"/>
        <v>0.30072887588816766</v>
      </c>
      <c r="AZ4" s="12">
        <f t="shared" si="0"/>
        <v>0.4946052136828083</v>
      </c>
      <c r="BA4" s="12">
        <f t="shared" si="0"/>
        <v>0.29278378451178533</v>
      </c>
      <c r="BB4" s="12">
        <f t="shared" si="0"/>
        <v>0.1560386879890574</v>
      </c>
      <c r="BC4" s="12">
        <f t="shared" si="0"/>
        <v>0.49051747117294653</v>
      </c>
      <c r="BD4" s="12">
        <f t="shared" si="0"/>
        <v>0.21414217212489817</v>
      </c>
      <c r="BE4" s="12">
        <f t="shared" si="0"/>
        <v>0.38315833743081118</v>
      </c>
      <c r="BF4" s="12">
        <f t="shared" si="0"/>
        <v>0.35407177258408584</v>
      </c>
      <c r="BG4" s="12">
        <f t="shared" si="0"/>
        <v>0.37260436489272575</v>
      </c>
      <c r="BH4" s="12">
        <f t="shared" si="0"/>
        <v>0.38170331733966556</v>
      </c>
      <c r="BI4" s="12">
        <f t="shared" si="0"/>
        <v>0.47461121839553755</v>
      </c>
      <c r="BJ4" s="12">
        <f t="shared" si="0"/>
        <v>0.53406917832969913</v>
      </c>
      <c r="BK4" s="12">
        <f t="shared" si="0"/>
        <v>0.66479685815414857</v>
      </c>
      <c r="BL4" s="12">
        <f t="shared" si="0"/>
        <v>0.64916224190165739</v>
      </c>
      <c r="BM4" s="12">
        <f t="shared" si="0"/>
        <v>0.25084842179068367</v>
      </c>
      <c r="BN4" s="12">
        <f t="shared" si="0"/>
        <v>7.0280958635704494E-2</v>
      </c>
      <c r="BO4" s="12">
        <f t="shared" si="0"/>
        <v>0.2720006052199242</v>
      </c>
      <c r="BP4" s="12">
        <f t="shared" si="0"/>
        <v>0.30515213841766364</v>
      </c>
      <c r="BQ4" s="12">
        <f t="shared" ref="BQ4:DG4" si="1">(BQ9/BP9-1)*100</f>
        <v>0.61161721805547131</v>
      </c>
      <c r="BR4" s="12">
        <f t="shared" si="1"/>
        <v>1.3385748189150837</v>
      </c>
      <c r="BS4" s="12">
        <f t="shared" si="1"/>
        <v>1.3596887745907837</v>
      </c>
      <c r="BT4" s="12">
        <f t="shared" si="1"/>
        <v>0.7331612670897325</v>
      </c>
      <c r="BU4" s="12">
        <f t="shared" si="1"/>
        <v>-3.0784519343995953E-2</v>
      </c>
      <c r="BV4" s="12">
        <f t="shared" si="1"/>
        <v>8.1989524841263872E-2</v>
      </c>
      <c r="BW4" s="12">
        <f t="shared" si="1"/>
        <v>0.25961796773212864</v>
      </c>
      <c r="BX4" s="12">
        <f t="shared" si="1"/>
        <v>0.75728305664786166</v>
      </c>
      <c r="BY4" s="12">
        <f t="shared" si="1"/>
        <v>0.21199346704530164</v>
      </c>
      <c r="BZ4" s="12">
        <f t="shared" si="1"/>
        <v>0.16103311684751986</v>
      </c>
      <c r="CA4" s="12">
        <f t="shared" si="1"/>
        <v>0.42000574424971848</v>
      </c>
      <c r="CB4" s="12">
        <f t="shared" si="1"/>
        <v>1.2081526436974466</v>
      </c>
      <c r="CC4" s="12">
        <f t="shared" si="1"/>
        <v>0.73459008441381091</v>
      </c>
      <c r="CD4" s="12">
        <f t="shared" si="1"/>
        <v>6.3925829203337337E-2</v>
      </c>
      <c r="CE4" s="12">
        <f t="shared" si="1"/>
        <v>-0.37559019489203926</v>
      </c>
      <c r="CF4" s="12">
        <f t="shared" si="1"/>
        <v>9.7016270258643011E-2</v>
      </c>
      <c r="CG4" s="12">
        <f t="shared" si="1"/>
        <v>0.70963966741712792</v>
      </c>
      <c r="CH4" s="12">
        <f t="shared" si="1"/>
        <v>0.83728986715816411</v>
      </c>
      <c r="CI4" s="12">
        <f t="shared" si="1"/>
        <v>0.96727093676234333</v>
      </c>
      <c r="CJ4" s="12">
        <f t="shared" si="1"/>
        <v>0.33529006825969709</v>
      </c>
      <c r="CK4" s="12">
        <f t="shared" si="1"/>
        <v>-0.48956753291400368</v>
      </c>
      <c r="CL4" s="12">
        <f t="shared" si="1"/>
        <v>-0.4257006839212818</v>
      </c>
      <c r="CM4" s="12">
        <f t="shared" si="1"/>
        <v>0.36557201447251497</v>
      </c>
      <c r="CN4" s="12">
        <f t="shared" si="1"/>
        <v>0.34206208843914343</v>
      </c>
      <c r="CO4" s="12">
        <f t="shared" si="1"/>
        <v>0.60619358442381976</v>
      </c>
      <c r="CP4" s="12">
        <f t="shared" si="1"/>
        <v>0.20068945270916849</v>
      </c>
      <c r="CQ4" s="12">
        <f t="shared" si="1"/>
        <v>0.46960283778656464</v>
      </c>
      <c r="CR4" s="12">
        <f t="shared" si="1"/>
        <v>0.33244357951429659</v>
      </c>
      <c r="CS4" s="12">
        <f t="shared" si="1"/>
        <v>5.294213736424247E-2</v>
      </c>
      <c r="CT4" s="12">
        <f t="shared" si="1"/>
        <v>0.16598570799080115</v>
      </c>
      <c r="CU4" s="12">
        <f t="shared" si="1"/>
        <v>0.41133220346563082</v>
      </c>
      <c r="CV4" s="12">
        <f t="shared" si="1"/>
        <v>0.5823782559786661</v>
      </c>
      <c r="CW4" s="12">
        <f t="shared" si="1"/>
        <v>0.13372717424922076</v>
      </c>
      <c r="CX4" s="12">
        <f t="shared" si="1"/>
        <v>0.38868691871967176</v>
      </c>
      <c r="CY4" s="12">
        <f t="shared" si="1"/>
        <v>1.2225489819970736</v>
      </c>
      <c r="CZ4" s="12">
        <f t="shared" si="1"/>
        <v>-0.47895997554689984</v>
      </c>
      <c r="DA4" s="12">
        <f t="shared" si="1"/>
        <v>3.3434383731467676E-2</v>
      </c>
      <c r="DB4" s="12">
        <f t="shared" si="1"/>
        <v>0.12665088960615023</v>
      </c>
      <c r="DC4" s="12">
        <f t="shared" si="1"/>
        <v>0.44890764172067499</v>
      </c>
      <c r="DD4" s="12">
        <f t="shared" si="1"/>
        <v>0.36693526194921944</v>
      </c>
      <c r="DE4" s="12">
        <f t="shared" si="1"/>
        <v>0.41552612782256304</v>
      </c>
      <c r="DF4" s="12">
        <f t="shared" si="1"/>
        <v>0.28870762565738062</v>
      </c>
      <c r="DG4" s="12">
        <f t="shared" si="1"/>
        <v>9.6789380884643172E-2</v>
      </c>
      <c r="DH4" s="12">
        <f t="shared" ref="DH4" si="2">(DH9/DG9-1)*100</f>
        <v>0.37558383696654207</v>
      </c>
      <c r="DI4" s="12">
        <f t="shared" ref="DI4" si="3">(DI9/DH9-1)*100</f>
        <v>1.0517637302109861E-2</v>
      </c>
      <c r="DJ4" s="12">
        <f t="shared" ref="DJ4" si="4">(DJ9/DI9-1)*100</f>
        <v>-0.41490582276402233</v>
      </c>
      <c r="DK4" s="12">
        <f t="shared" ref="DK4" si="5">(DK9/DJ9-1)*100</f>
        <v>-1.6905507666398201E-2</v>
      </c>
      <c r="DL4" s="12">
        <f t="shared" ref="DL4" si="6">(DL9/DK9-1)*100</f>
        <v>9.4718135218951893E-2</v>
      </c>
      <c r="DM4" s="12">
        <f t="shared" ref="DM4" si="7">(DM9/DL9-1)*100</f>
        <v>0.75122616642402384</v>
      </c>
      <c r="DN4" s="12">
        <f t="shared" ref="DN4" si="8">(DN9/DM9-1)*100</f>
        <v>0.79063856039833791</v>
      </c>
      <c r="DO4" s="12">
        <f t="shared" ref="DO4" si="9">(DO9/DN9-1)*100</f>
        <v>0.80197921759699309</v>
      </c>
      <c r="DP4" s="12">
        <f t="shared" ref="DP4" si="10">(DP9/DO9-1)*100</f>
        <v>-0.21422961184222045</v>
      </c>
      <c r="DQ4" s="12">
        <f t="shared" ref="DQ4" si="11">(DQ9/DP9-1)*100</f>
        <v>7.7759331634719153E-2</v>
      </c>
      <c r="DR4" s="12">
        <f t="shared" ref="DR4" si="12">(DR9/DQ9-1)*100</f>
        <v>0.33690561474535308</v>
      </c>
      <c r="DS4" s="12">
        <f t="shared" ref="DS4" si="13">(DS9/DR9-1)*100</f>
        <v>0.30475384848260845</v>
      </c>
      <c r="DT4" s="12">
        <f t="shared" ref="DT4" si="14">(DT9/DS9-1)*100</f>
        <v>0.31916234375608532</v>
      </c>
      <c r="DU4" s="12">
        <f t="shared" ref="DU4" si="15">(DU9/DT9-1)*100</f>
        <v>-0.12767242128135514</v>
      </c>
      <c r="DV4" s="12">
        <f t="shared" ref="DV4" si="16">(DV9/DU9-1)*100</f>
        <v>-0.14238761166261993</v>
      </c>
      <c r="DW4" s="12">
        <f t="shared" ref="DW4" si="17">(DW9/DV9-1)*100</f>
        <v>0.11725323567834955</v>
      </c>
      <c r="DX4" s="12">
        <f t="shared" ref="DX4" si="18">(DX9/DW9-1)*100</f>
        <v>0.11807347481969099</v>
      </c>
      <c r="DY4" s="12">
        <f t="shared" ref="DY4" si="19">(DY9/DX9-1)*100</f>
        <v>4.1574338297967195E-2</v>
      </c>
      <c r="DZ4" s="12">
        <f t="shared" ref="DZ4" si="20">(DZ9/DY9-1)*100</f>
        <v>0.17209291673268012</v>
      </c>
      <c r="EA4" s="12">
        <f t="shared" ref="EA4" si="21">(EA9/DZ9-1)*100</f>
        <v>-8.6218716502461934E-2</v>
      </c>
      <c r="EB4" s="12">
        <f t="shared" ref="EB4" si="22">(EB9/EA9-1)*100</f>
        <v>0.17610828564731396</v>
      </c>
      <c r="EC4" s="12">
        <f t="shared" ref="EC4" si="23">(EC9/EB9-1)*100</f>
        <v>0.25959069943277679</v>
      </c>
      <c r="ED4" s="12">
        <f t="shared" ref="ED4" si="24">(ED9/EC9-1)*100</f>
        <v>0.34606844276336979</v>
      </c>
      <c r="EE4" s="12">
        <f t="shared" ref="EE4" si="25">(EE9/ED9-1)*100</f>
        <v>0.22627512184807408</v>
      </c>
      <c r="EF4" s="12">
        <f t="shared" ref="EF4" si="26">(EF9/EE9-1)*100</f>
        <v>-0.15241018094480641</v>
      </c>
      <c r="EG4" s="12">
        <f t="shared" ref="EG4" si="27">(EG9/EF9-1)*100</f>
        <v>-1.703758784240561E-2</v>
      </c>
      <c r="EH4" s="12">
        <f t="shared" ref="EH4" si="28">(EH9/EG9-1)*100</f>
        <v>0.14016510059613463</v>
      </c>
      <c r="EI4" s="12">
        <f t="shared" ref="EI4" si="29">(EI9/EH9-1)*100</f>
        <v>0.45557053299631889</v>
      </c>
      <c r="EJ4" s="12">
        <f t="shared" ref="EJ4" si="30">(EJ9/EI9-1)*100</f>
        <v>0.15613748671157168</v>
      </c>
      <c r="EK4" s="12">
        <f t="shared" ref="EK4" si="31">(EK9/EJ9-1)*100</f>
        <v>0.22673895613136708</v>
      </c>
      <c r="EL4" s="12">
        <f t="shared" ref="EL4" si="32">(EL9/EK9-1)*100</f>
        <v>0.50156833385397448</v>
      </c>
      <c r="EM4" s="12">
        <f t="shared" ref="EM4" si="33">(EM9/EL9-1)*100</f>
        <v>-8.1434678452074749E-2</v>
      </c>
      <c r="EN4" s="12">
        <f t="shared" ref="EN4" si="34">(EN9/EM9-1)*100</f>
        <v>0.44985056923334543</v>
      </c>
      <c r="EO4" s="12">
        <f t="shared" ref="EO4" si="35">(EO9/EN9-1)*100</f>
        <v>1.1148562006263463</v>
      </c>
      <c r="EP4" s="12">
        <f t="shared" ref="EP4:EQ4" si="36">(EP9/EO9-1)*100</f>
        <v>-1.5395979724353692</v>
      </c>
      <c r="EQ4" s="12">
        <f t="shared" si="36"/>
        <v>-2.9692386900415091E-2</v>
      </c>
      <c r="ER4" s="12">
        <f t="shared" ref="ER4" si="37">(ER9/EQ9-1)*100</f>
        <v>-6.2568995867517962E-2</v>
      </c>
      <c r="ES4" s="12">
        <f t="shared" ref="ES4" si="38">(ES9/ER9-1)*100</f>
        <v>0.11562952601289478</v>
      </c>
      <c r="ET4" s="12">
        <f t="shared" ref="ET4" si="39">(ET9/ES9-1)*100</f>
        <v>0.41652824304119207</v>
      </c>
      <c r="EU4" s="12">
        <f t="shared" ref="EU4" si="40">(EU9/ET9-1)*100</f>
        <v>-2.4494293675614287E-2</v>
      </c>
      <c r="EV4" s="12">
        <f t="shared" ref="EV4" si="41">(EV9/EU9-1)*100</f>
        <v>0.36181510886956758</v>
      </c>
      <c r="EW4" s="12">
        <f t="shared" ref="EW4" si="42">(EW9/EV9-1)*100</f>
        <v>0.13684131595235183</v>
      </c>
      <c r="EX4" s="12">
        <f t="shared" ref="EX4" si="43">(EX9/EW9-1)*100</f>
        <v>0.54353688473183226</v>
      </c>
      <c r="EY4" s="12">
        <f t="shared" ref="EY4" si="44">(EY9/EX9-1)*100</f>
        <v>-0.99973187064221758</v>
      </c>
      <c r="EZ4" s="12">
        <f t="shared" ref="EZ4" si="45">(EZ9/EY9-1)*100</f>
        <v>0.26891650371489995</v>
      </c>
      <c r="FA4" s="12">
        <f t="shared" ref="FA4" si="46">(FA9/EZ9-1)*100</f>
        <v>-0.26847866490601335</v>
      </c>
      <c r="FB4" s="12">
        <f t="shared" ref="FB4:FC4" si="47">(FB9/FA9-1)*100</f>
        <v>0.21910273044127848</v>
      </c>
      <c r="FC4" s="12">
        <f t="shared" si="47"/>
        <v>0.46829410233415469</v>
      </c>
      <c r="FD4" s="12">
        <f t="shared" ref="FD4" si="48">(FD9/FC9-1)*100</f>
        <v>0.16202757845520388</v>
      </c>
      <c r="FE4" s="12">
        <f t="shared" ref="FE4" si="49">(FE9/FD9-1)*100</f>
        <v>-0.11883901090887772</v>
      </c>
      <c r="FF4" s="12">
        <f t="shared" ref="FF4" si="50">(FF9/FE9-1)*100</f>
        <v>-3.6477306614324245E-2</v>
      </c>
      <c r="FG4" s="12">
        <f t="shared" ref="FG4" si="51">(FG9/FF9-1)*100</f>
        <v>-100</v>
      </c>
      <c r="FH4" s="12" t="e">
        <f t="shared" ref="FH4" si="52">(FH9/FG9-1)*100</f>
        <v>#DIV/0!</v>
      </c>
      <c r="FI4" s="12" t="e">
        <f t="shared" ref="FI4" si="53">(FI9/FH9-1)*100</f>
        <v>#DIV/0!</v>
      </c>
      <c r="FJ4" s="12" t="e">
        <f t="shared" ref="FJ4" si="54">(FJ9/FI9-1)*100</f>
        <v>#DIV/0!</v>
      </c>
      <c r="FK4" s="12" t="e">
        <f t="shared" ref="FK4" si="55">(FK9/FJ9-1)*100</f>
        <v>#DIV/0!</v>
      </c>
      <c r="FL4" s="12" t="e">
        <f t="shared" ref="FL4" si="56">(FL9/FK9-1)*100</f>
        <v>#DIV/0!</v>
      </c>
      <c r="FM4" s="12" t="e">
        <f t="shared" ref="FM4" si="57">(FM9/FL9-1)*100</f>
        <v>#DIV/0!</v>
      </c>
      <c r="FN4" s="12" t="e">
        <f t="shared" ref="FN4" si="58">(FN9/FM9-1)*100</f>
        <v>#DIV/0!</v>
      </c>
    </row>
    <row r="5" spans="1:170" ht="16.5" x14ac:dyDescent="0.3">
      <c r="A5" s="106"/>
      <c r="B5" s="5" t="s">
        <v>3</v>
      </c>
      <c r="C5" s="13"/>
      <c r="D5" s="13"/>
      <c r="E5" s="6"/>
      <c r="F5" s="6"/>
      <c r="G5" s="6"/>
      <c r="H5" s="6"/>
      <c r="I5" s="7"/>
      <c r="J5" s="7"/>
      <c r="K5" s="6"/>
      <c r="L5" s="6"/>
      <c r="M5" s="6"/>
      <c r="N5" s="6"/>
      <c r="O5" s="14">
        <f>+(O9/$N$9-1)*100</f>
        <v>0.35967474853026982</v>
      </c>
      <c r="P5" s="14">
        <f>+(P9/$N$9-1)*100</f>
        <v>0.28788987986283487</v>
      </c>
      <c r="Q5" s="14">
        <f t="shared" ref="Q5:Z5" si="59">+(Q9/$N$9-1)*100</f>
        <v>-0.20336730720108553</v>
      </c>
      <c r="R5" s="14">
        <f t="shared" si="59"/>
        <v>-0.63609738053923559</v>
      </c>
      <c r="S5" s="14">
        <f t="shared" si="59"/>
        <v>-0.81937702670727974</v>
      </c>
      <c r="T5" s="14">
        <f t="shared" si="59"/>
        <v>-0.62350211738760875</v>
      </c>
      <c r="U5" s="14">
        <f t="shared" si="59"/>
        <v>-0.8236277584218632</v>
      </c>
      <c r="V5" s="14">
        <f t="shared" si="59"/>
        <v>-0.20477267722857073</v>
      </c>
      <c r="W5" s="14">
        <f t="shared" si="59"/>
        <v>-9.3569185164099622E-2</v>
      </c>
      <c r="X5" s="14">
        <f t="shared" si="59"/>
        <v>0.22396363288552656</v>
      </c>
      <c r="Y5" s="14">
        <f t="shared" si="59"/>
        <v>2.9975526954451048E-2</v>
      </c>
      <c r="Z5" s="14">
        <f t="shared" si="59"/>
        <v>0.26378953548273909</v>
      </c>
      <c r="AA5" s="14">
        <f>+(AA9/$Z$9-1)*100</f>
        <v>0.17017587729137862</v>
      </c>
      <c r="AB5" s="14">
        <f t="shared" ref="AB5:AL5" si="60">+(AB9/$Z$9-1)*100</f>
        <v>0.33649278543987915</v>
      </c>
      <c r="AC5" s="14">
        <f t="shared" si="60"/>
        <v>0.21638789911750944</v>
      </c>
      <c r="AD5" s="14">
        <f t="shared" si="60"/>
        <v>0.30714463012788684</v>
      </c>
      <c r="AE5" s="14">
        <f t="shared" si="60"/>
        <v>0.28943027223089501</v>
      </c>
      <c r="AF5" s="14">
        <f t="shared" si="60"/>
        <v>0.43194377754220969</v>
      </c>
      <c r="AG5" s="14">
        <f t="shared" si="60"/>
        <v>1.0529591688066109</v>
      </c>
      <c r="AH5" s="14">
        <f t="shared" si="60"/>
        <v>2.1207764458280653</v>
      </c>
      <c r="AI5" s="14">
        <f t="shared" si="60"/>
        <v>2.9028023962506921</v>
      </c>
      <c r="AJ5" s="14">
        <f t="shared" si="60"/>
        <v>4.1623260641526771</v>
      </c>
      <c r="AK5" s="14">
        <f t="shared" si="60"/>
        <v>5.323125378843474</v>
      </c>
      <c r="AL5" s="14">
        <f t="shared" si="60"/>
        <v>7.1818497236817658</v>
      </c>
      <c r="AM5" s="14">
        <f t="shared" ref="AM5:AX5" si="61">+(AM9/$AL$9-1)*100</f>
        <v>1.2926353237643573</v>
      </c>
      <c r="AN5" s="14">
        <f t="shared" si="61"/>
        <v>2.974044313410884</v>
      </c>
      <c r="AO5" s="14">
        <f t="shared" si="61"/>
        <v>3.8882622701355229</v>
      </c>
      <c r="AP5" s="14">
        <f t="shared" si="61"/>
        <v>3.9110255987634401</v>
      </c>
      <c r="AQ5" s="14">
        <f t="shared" si="61"/>
        <v>4.1185051212667467</v>
      </c>
      <c r="AR5" s="14">
        <f t="shared" si="61"/>
        <v>4.2680056135963929</v>
      </c>
      <c r="AS5" s="14">
        <f t="shared" si="61"/>
        <v>4.8226669622575935</v>
      </c>
      <c r="AT5" s="14">
        <f t="shared" si="61"/>
        <v>5.2202010426509071</v>
      </c>
      <c r="AU5" s="14">
        <f t="shared" si="61"/>
        <v>5.540458205939558</v>
      </c>
      <c r="AV5" s="14">
        <f t="shared" si="61"/>
        <v>6.0398466983711874</v>
      </c>
      <c r="AW5" s="14">
        <f t="shared" si="61"/>
        <v>6.3822024786448717</v>
      </c>
      <c r="AX5" s="14">
        <f t="shared" si="61"/>
        <v>6.9035419346409999</v>
      </c>
      <c r="AY5" s="14">
        <f>+(AY9/$AX$9-1)*100</f>
        <v>0.30072887588816766</v>
      </c>
      <c r="AZ5" s="14">
        <f>+(AZ9/$AX$9-1)*100</f>
        <v>0.79682151027016257</v>
      </c>
      <c r="BA5" s="14">
        <f>+(BA9/$AX$9-1)*100</f>
        <v>1.0919382589555049</v>
      </c>
      <c r="BB5" s="14">
        <f>+(BB9/$AX$9-1)*100</f>
        <v>1.2496807930775011</v>
      </c>
      <c r="BC5" s="14">
        <f>+(BC9/$AX$9-1)*100</f>
        <v>1.7463281668743669</v>
      </c>
      <c r="BD5" s="14">
        <f t="shared" ref="BD5:BJ5" si="62">+(BD9/$AX$9-1)*100</f>
        <v>1.9642099640682309</v>
      </c>
      <c r="BE5" s="14">
        <f t="shared" si="62"/>
        <v>2.354894335741009</v>
      </c>
      <c r="BF5" s="14">
        <f t="shared" si="62"/>
        <v>2.7173041244421325</v>
      </c>
      <c r="BG5" s="14">
        <f t="shared" si="62"/>
        <v>3.1000332831099486</v>
      </c>
      <c r="BH5" s="14">
        <f t="shared" si="62"/>
        <v>3.4935695303298653</v>
      </c>
      <c r="BI5" s="14">
        <f t="shared" si="62"/>
        <v>3.9847616216387882</v>
      </c>
      <c r="BJ5" s="14">
        <f t="shared" si="62"/>
        <v>4.5401121836195824</v>
      </c>
      <c r="BK5" s="14">
        <f>+(BK9/$BJ$9-1)*100</f>
        <v>0.66479685815414857</v>
      </c>
      <c r="BL5" s="14">
        <f t="shared" ref="BL5:BV5" si="63">+(BL9/$BJ$9-1)*100</f>
        <v>1.3182747102442827</v>
      </c>
      <c r="BM5" s="14">
        <f t="shared" si="63"/>
        <v>1.5724300033404859</v>
      </c>
      <c r="BN5" s="14">
        <f t="shared" si="63"/>
        <v>1.6438160808564195</v>
      </c>
      <c r="BO5" s="14">
        <f t="shared" si="63"/>
        <v>1.92028787576497</v>
      </c>
      <c r="BP5" s="14">
        <f t="shared" si="63"/>
        <v>2.2312998136993167</v>
      </c>
      <c r="BQ5" s="14">
        <f t="shared" si="63"/>
        <v>2.8565640456018171</v>
      </c>
      <c r="BR5" s="14">
        <f t="shared" si="63"/>
        <v>4.2333761115175061</v>
      </c>
      <c r="BS5" s="14">
        <f t="shared" si="63"/>
        <v>5.6506256258828103</v>
      </c>
      <c r="BT5" s="14">
        <f t="shared" si="63"/>
        <v>6.4252150914097417</v>
      </c>
      <c r="BU5" s="14">
        <f t="shared" si="63"/>
        <v>6.3924526004830451</v>
      </c>
      <c r="BV5" s="14">
        <f t="shared" si="63"/>
        <v>6.479683266837144</v>
      </c>
      <c r="BW5" s="14">
        <f>+(BW9/$BV$9-1)*100</f>
        <v>0.25961796773212864</v>
      </c>
      <c r="BX5" s="14">
        <f t="shared" ref="BX5:CH5" si="64">+(BX9/$BV$9-1)*100</f>
        <v>1.0188670672616418</v>
      </c>
      <c r="BY5" s="14">
        <f t="shared" si="64"/>
        <v>1.2330204659274369</v>
      </c>
      <c r="BZ5" s="14">
        <f t="shared" si="64"/>
        <v>1.3960391540625894</v>
      </c>
      <c r="CA5" s="14">
        <f t="shared" si="64"/>
        <v>1.8219083429513505</v>
      </c>
      <c r="CB5" s="14">
        <f t="shared" si="64"/>
        <v>3.0520724204599059</v>
      </c>
      <c r="CC5" s="14">
        <f t="shared" si="64"/>
        <v>3.8090827262435401</v>
      </c>
      <c r="CD5" s="14">
        <f t="shared" si="64"/>
        <v>3.8754435431646916</v>
      </c>
      <c r="CE5" s="14">
        <f t="shared" si="64"/>
        <v>3.4852975623159477</v>
      </c>
      <c r="CF5" s="14">
        <f t="shared" si="64"/>
        <v>3.5856951382769786</v>
      </c>
      <c r="CG5" s="14">
        <f t="shared" si="64"/>
        <v>4.3207803207479634</v>
      </c>
      <c r="CH5" s="14">
        <f t="shared" si="64"/>
        <v>5.1942476437139007</v>
      </c>
      <c r="CI5" s="14">
        <f>+(CI9/$CH$9-1)*100</f>
        <v>0.96727093676234333</v>
      </c>
      <c r="CJ5" s="14">
        <f t="shared" ref="CJ5:CT5" si="65">+(CJ9/$CH$9-1)*100</f>
        <v>1.3058041684061772</v>
      </c>
      <c r="CK5" s="14">
        <f t="shared" si="65"/>
        <v>0.80984384224020989</v>
      </c>
      <c r="CL5" s="14">
        <f t="shared" si="65"/>
        <v>0.38069564754381613</v>
      </c>
      <c r="CM5" s="14">
        <f t="shared" si="65"/>
        <v>0.74765937876406507</v>
      </c>
      <c r="CN5" s="14">
        <f t="shared" si="65"/>
        <v>1.0922789264886212</v>
      </c>
      <c r="CO5" s="14">
        <f t="shared" si="65"/>
        <v>1.7050938356888201</v>
      </c>
      <c r="CP5" s="14">
        <f t="shared" si="65"/>
        <v>1.909205231885025</v>
      </c>
      <c r="CQ5" s="14">
        <f t="shared" si="65"/>
        <v>2.3877737516196929</v>
      </c>
      <c r="CR5" s="14">
        <f t="shared" si="65"/>
        <v>2.7281553316645724</v>
      </c>
      <c r="CS5" s="14">
        <f t="shared" si="65"/>
        <v>2.7825418127720214</v>
      </c>
      <c r="CT5" s="14">
        <f t="shared" si="65"/>
        <v>2.95314614249087</v>
      </c>
      <c r="CU5" s="14">
        <f>+(CU9/$CT$9-1)*100</f>
        <v>0.41133220346563082</v>
      </c>
      <c r="CV5" s="14">
        <f t="shared" ref="CV5:DE5" si="66">+(CV9/$CT$9-1)*100</f>
        <v>0.99610596875712165</v>
      </c>
      <c r="CW5" s="14">
        <f t="shared" si="66"/>
        <v>1.1311652073708878</v>
      </c>
      <c r="CX5" s="14">
        <f t="shared" si="66"/>
        <v>1.5242488172807045</v>
      </c>
      <c r="CY5" s="14">
        <f t="shared" si="66"/>
        <v>2.7654324876765557</v>
      </c>
      <c r="CZ5" s="14">
        <f t="shared" si="66"/>
        <v>2.2732271973629148</v>
      </c>
      <c r="DA5" s="14">
        <f t="shared" si="66"/>
        <v>2.3074216205986486</v>
      </c>
      <c r="DB5" s="14">
        <f t="shared" si="66"/>
        <v>2.4369948802142494</v>
      </c>
      <c r="DC5" s="14">
        <f t="shared" si="66"/>
        <v>2.8968423781805308</v>
      </c>
      <c r="DD5" s="14">
        <f t="shared" si="66"/>
        <v>3.2744071762983884</v>
      </c>
      <c r="DE5" s="14">
        <f t="shared" si="66"/>
        <v>3.7035393214697621</v>
      </c>
      <c r="DF5" s="14">
        <f>+(DF9/$CT$9-1)*100</f>
        <v>4.0029393475674357</v>
      </c>
      <c r="DG5" s="14">
        <f>+(DG9/$DF$9-1)*100</f>
        <v>9.6789380884643172E-2</v>
      </c>
      <c r="DH5" s="14">
        <f t="shared" ref="DH5:DR5" si="67">+(DH9/$DF$9-1)*100</f>
        <v>0.47273674312167113</v>
      </c>
      <c r="DI5" s="14">
        <f t="shared" si="67"/>
        <v>0.48330410115982048</v>
      </c>
      <c r="DJ5" s="14">
        <f t="shared" si="67"/>
        <v>6.6393021538435626E-2</v>
      </c>
      <c r="DK5" s="14">
        <f t="shared" si="67"/>
        <v>4.9476289794680994E-2</v>
      </c>
      <c r="DL5" s="14">
        <f t="shared" si="67"/>
        <v>0.1442412880326982</v>
      </c>
      <c r="DM5" s="14">
        <f t="shared" si="67"/>
        <v>0.89655103275521064</v>
      </c>
      <c r="DN5" s="14">
        <f t="shared" si="67"/>
        <v>1.6942780713321781</v>
      </c>
      <c r="DO5" s="14">
        <f t="shared" si="67"/>
        <v>2.5098450469495548</v>
      </c>
      <c r="DP5" s="14">
        <f t="shared" si="67"/>
        <v>2.2902386038054168</v>
      </c>
      <c r="DQ5" s="14">
        <f t="shared" si="67"/>
        <v>2.3697788096712857</v>
      </c>
      <c r="DR5" s="14">
        <f t="shared" si="67"/>
        <v>2.7146683422834661</v>
      </c>
      <c r="DS5" s="14">
        <f>+(DS9/$DR$9-1)*100</f>
        <v>0.30475384848260845</v>
      </c>
      <c r="DT5" s="14">
        <f t="shared" ref="DT5:ED5" si="68">+(DT9/$DR$9-1)*100</f>
        <v>0.62488885176419373</v>
      </c>
      <c r="DU5" s="14">
        <f t="shared" si="68"/>
        <v>0.49641861975546764</v>
      </c>
      <c r="DV5" s="14">
        <f t="shared" si="68"/>
        <v>0.35332416947631007</v>
      </c>
      <c r="DW5" s="14">
        <f t="shared" si="68"/>
        <v>0.47099168917579259</v>
      </c>
      <c r="DX5" s="14">
        <f t="shared" si="68"/>
        <v>0.58962128024899751</v>
      </c>
      <c r="DY5" s="14">
        <f t="shared" si="68"/>
        <v>0.63144074969270214</v>
      </c>
      <c r="DZ5" s="14">
        <f t="shared" si="68"/>
        <v>0.80462033122896681</v>
      </c>
      <c r="EA5" s="14">
        <f t="shared" si="68"/>
        <v>0.71770788140419484</v>
      </c>
      <c r="EB5" s="14">
        <f t="shared" si="68"/>
        <v>0.89508011009740152</v>
      </c>
      <c r="EC5" s="14">
        <f t="shared" si="68"/>
        <v>1.1569943542484751</v>
      </c>
      <c r="ED5" s="14">
        <f t="shared" si="68"/>
        <v>1.5070667893564593</v>
      </c>
      <c r="EE5" s="14">
        <f>+(EE9/$ED$9-1)*100</f>
        <v>0.22627512184807408</v>
      </c>
      <c r="EF5" s="14">
        <f t="shared" ref="EF5:EI5" si="69">+(EF9/$ED$9-1)*100</f>
        <v>7.3520074580613048E-2</v>
      </c>
      <c r="EG5" s="14">
        <f t="shared" si="69"/>
        <v>5.6469960690930243E-2</v>
      </c>
      <c r="EH5" s="14">
        <f t="shared" si="69"/>
        <v>0.19671421246427734</v>
      </c>
      <c r="EI5" s="14">
        <f t="shared" si="69"/>
        <v>0.65318091744679396</v>
      </c>
      <c r="EJ5" s="14">
        <f t="shared" ref="EJ5:EP5" si="70">+(EJ9/$ED$9-1)*100</f>
        <v>0.81033826442655776</v>
      </c>
      <c r="EK5" s="14">
        <f t="shared" si="70"/>
        <v>1.0389145730798077</v>
      </c>
      <c r="EL5" s="14">
        <f t="shared" si="70"/>
        <v>1.5456937734481313</v>
      </c>
      <c r="EM5" s="14">
        <f t="shared" si="70"/>
        <v>1.4630003642418066</v>
      </c>
      <c r="EN5" s="14">
        <f t="shared" si="70"/>
        <v>1.9194322489415772</v>
      </c>
      <c r="EO5" s="14">
        <f t="shared" si="70"/>
        <v>3.0556873590120714</v>
      </c>
      <c r="EP5" s="14">
        <f t="shared" si="70"/>
        <v>1.469044085953386</v>
      </c>
      <c r="EQ5" s="14">
        <f>+(EQ9/$EP$9-1)*100</f>
        <v>-2.9692386900415091E-2</v>
      </c>
      <c r="ER5" s="14">
        <f t="shared" ref="ER5:FB5" si="71">+(ER9/$EP$9-1)*100</f>
        <v>-9.2242804539610646E-2</v>
      </c>
      <c r="ES5" s="14">
        <f t="shared" si="71"/>
        <v>2.3280061555608356E-2</v>
      </c>
      <c r="ET5" s="14">
        <f t="shared" si="71"/>
        <v>0.43990527262816048</v>
      </c>
      <c r="EU5" s="14">
        <f t="shared" si="71"/>
        <v>0.41530322726317515</v>
      </c>
      <c r="EV5" s="14">
        <f t="shared" si="71"/>
        <v>0.77862096595662234</v>
      </c>
      <c r="EW5" s="14">
        <f t="shared" si="71"/>
        <v>0.91652775708506162</v>
      </c>
      <c r="EX5" s="14">
        <f t="shared" si="71"/>
        <v>1.4650463082354515</v>
      </c>
      <c r="EY5" s="14">
        <f t="shared" si="71"/>
        <v>0.45066790273013968</v>
      </c>
      <c r="EZ5" s="14">
        <f t="shared" si="71"/>
        <v>0.72079632681241179</v>
      </c>
      <c r="FA5" s="14">
        <f t="shared" si="71"/>
        <v>0.45038247755149197</v>
      </c>
      <c r="FB5" s="14">
        <f t="shared" si="71"/>
        <v>0.67047200829852827</v>
      </c>
      <c r="FC5" s="14">
        <f>+(FC9/$FB$9-1)*100</f>
        <v>0.46829410233415469</v>
      </c>
      <c r="FD5" s="14">
        <f t="shared" ref="FD5:FN5" si="72">+(FD9/$FB$9-1)*100</f>
        <v>0.63108044638340299</v>
      </c>
      <c r="FE5" s="14">
        <f t="shared" si="72"/>
        <v>0.51149146571400905</v>
      </c>
      <c r="FF5" s="14">
        <f t="shared" si="72"/>
        <v>0.47482758078942755</v>
      </c>
      <c r="FG5" s="14">
        <f t="shared" si="72"/>
        <v>-100</v>
      </c>
      <c r="FH5" s="14">
        <f t="shared" si="72"/>
        <v>-100</v>
      </c>
      <c r="FI5" s="14">
        <f t="shared" si="72"/>
        <v>-100</v>
      </c>
      <c r="FJ5" s="14">
        <f t="shared" si="72"/>
        <v>-100</v>
      </c>
      <c r="FK5" s="14">
        <f t="shared" si="72"/>
        <v>-100</v>
      </c>
      <c r="FL5" s="14">
        <f t="shared" si="72"/>
        <v>-100</v>
      </c>
      <c r="FM5" s="14">
        <f t="shared" si="72"/>
        <v>-100</v>
      </c>
      <c r="FN5" s="14">
        <f t="shared" si="72"/>
        <v>-100</v>
      </c>
    </row>
    <row r="6" spans="1:170" ht="16.5" x14ac:dyDescent="0.3">
      <c r="A6" s="106"/>
      <c r="B6" s="5" t="s">
        <v>4</v>
      </c>
      <c r="C6" s="13"/>
      <c r="D6" s="13"/>
      <c r="E6" s="6"/>
      <c r="F6" s="6"/>
      <c r="G6" s="6"/>
      <c r="H6" s="6"/>
      <c r="I6" s="7"/>
      <c r="J6" s="7"/>
      <c r="K6" s="6"/>
      <c r="L6" s="6"/>
      <c r="M6" s="6"/>
      <c r="N6" s="6"/>
      <c r="O6" s="6"/>
      <c r="P6" s="14">
        <f>+(P9/D9-1)*100</f>
        <v>8.1285864085524739</v>
      </c>
      <c r="Q6" s="14">
        <f>+(Q9/E9-1)*100</f>
        <v>6.5636693972786375</v>
      </c>
      <c r="R6" s="14">
        <f>+(R9/F9-1)*100</f>
        <v>5.3239614805872471</v>
      </c>
      <c r="S6" s="14">
        <f>+(S9/G9-1)*100</f>
        <v>3.2001276381653065</v>
      </c>
      <c r="T6" s="14">
        <f t="shared" ref="T6:CE6" si="73">+(T9/H9-1)*100</f>
        <v>2.1176420111544969</v>
      </c>
      <c r="U6" s="14">
        <f t="shared" si="73"/>
        <v>1.4472991679652214</v>
      </c>
      <c r="V6" s="14">
        <f t="shared" si="73"/>
        <v>1.417620114078888</v>
      </c>
      <c r="W6" s="14">
        <f t="shared" si="73"/>
        <v>0.64399944209343474</v>
      </c>
      <c r="X6" s="14">
        <f t="shared" si="73"/>
        <v>0.78493143396114462</v>
      </c>
      <c r="Y6" s="14">
        <f t="shared" si="73"/>
        <v>0.45749773748873235</v>
      </c>
      <c r="Z6" s="14">
        <f t="shared" si="73"/>
        <v>0.26378953548273909</v>
      </c>
      <c r="AA6" s="14">
        <f t="shared" si="73"/>
        <v>7.447171444840972E-2</v>
      </c>
      <c r="AB6" s="14">
        <f t="shared" si="73"/>
        <v>0.31238076121724578</v>
      </c>
      <c r="AC6" s="14">
        <f t="shared" si="73"/>
        <v>0.68550965295708366</v>
      </c>
      <c r="AD6" s="14">
        <f t="shared" si="73"/>
        <v>1.2155739958893186</v>
      </c>
      <c r="AE6" s="14">
        <f t="shared" si="73"/>
        <v>1.3847062863896253</v>
      </c>
      <c r="AF6" s="14">
        <f t="shared" si="73"/>
        <v>1.3286590703332823</v>
      </c>
      <c r="AG6" s="14">
        <f t="shared" si="73"/>
        <v>2.160952261483251</v>
      </c>
      <c r="AH6" s="14">
        <f t="shared" si="73"/>
        <v>2.6002576621039664</v>
      </c>
      <c r="AI6" s="14">
        <f t="shared" si="73"/>
        <v>3.2708789406270311</v>
      </c>
      <c r="AJ6" s="14">
        <f t="shared" si="73"/>
        <v>4.2037169501420335</v>
      </c>
      <c r="AK6" s="14">
        <f t="shared" si="73"/>
        <v>5.5693118045206269</v>
      </c>
      <c r="AL6" s="14">
        <f t="shared" si="73"/>
        <v>7.1818497236817658</v>
      </c>
      <c r="AM6" s="14">
        <f t="shared" si="73"/>
        <v>8.3828786592819995</v>
      </c>
      <c r="AN6" s="14">
        <f t="shared" si="73"/>
        <v>9.9993455685283283</v>
      </c>
      <c r="AO6" s="14">
        <f t="shared" si="73"/>
        <v>11.108934857051999</v>
      </c>
      <c r="AP6" s="14">
        <f t="shared" si="73"/>
        <v>11.032728241126</v>
      </c>
      <c r="AQ6" s="14">
        <f t="shared" si="73"/>
        <v>11.274078824356248</v>
      </c>
      <c r="AR6" s="14">
        <f t="shared" si="73"/>
        <v>11.275728501468073</v>
      </c>
      <c r="AS6" s="14">
        <f t="shared" si="73"/>
        <v>11.18019136100985</v>
      </c>
      <c r="AT6" s="14">
        <f t="shared" si="73"/>
        <v>10.434880820079396</v>
      </c>
      <c r="AU6" s="14">
        <f t="shared" si="73"/>
        <v>9.9291882026498293</v>
      </c>
      <c r="AV6" s="14">
        <f t="shared" si="73"/>
        <v>9.1137971184238822</v>
      </c>
      <c r="AW6" s="14">
        <f t="shared" si="73"/>
        <v>8.2596172334133513</v>
      </c>
      <c r="AX6" s="14">
        <f t="shared" si="73"/>
        <v>6.9035419346409999</v>
      </c>
      <c r="AY6" s="14">
        <f t="shared" si="73"/>
        <v>5.856690777033724</v>
      </c>
      <c r="AZ6" s="14">
        <f t="shared" si="73"/>
        <v>4.6432361382773291</v>
      </c>
      <c r="BA6" s="14">
        <f t="shared" si="73"/>
        <v>4.0260566955991228</v>
      </c>
      <c r="BB6" s="14">
        <f t="shared" si="73"/>
        <v>4.1655535027322665</v>
      </c>
      <c r="BC6" s="14">
        <f t="shared" si="73"/>
        <v>4.4679122814404115</v>
      </c>
      <c r="BD6" s="14">
        <f t="shared" si="73"/>
        <v>4.5415142601031855</v>
      </c>
      <c r="BE6" s="14">
        <f t="shared" si="73"/>
        <v>4.3867806070651216</v>
      </c>
      <c r="BF6" s="14">
        <f t="shared" si="73"/>
        <v>4.3606030027399267</v>
      </c>
      <c r="BG6" s="14">
        <f t="shared" si="73"/>
        <v>4.4315982600457327</v>
      </c>
      <c r="BH6" s="14">
        <f t="shared" si="73"/>
        <v>4.3365253226195666</v>
      </c>
      <c r="BI6" s="14">
        <f t="shared" si="73"/>
        <v>4.4943521150918153</v>
      </c>
      <c r="BJ6" s="14">
        <f t="shared" si="73"/>
        <v>4.5401121836195824</v>
      </c>
      <c r="BK6" s="14">
        <f t="shared" si="73"/>
        <v>4.9195681271117175</v>
      </c>
      <c r="BL6" s="14">
        <f t="shared" si="73"/>
        <v>5.0809305864920162</v>
      </c>
      <c r="BM6" s="14">
        <f t="shared" si="73"/>
        <v>5.036993158763603</v>
      </c>
      <c r="BN6" s="14">
        <f t="shared" si="73"/>
        <v>4.9470561549703307</v>
      </c>
      <c r="BO6" s="14">
        <f t="shared" si="73"/>
        <v>4.7188485351960852</v>
      </c>
      <c r="BP6" s="14">
        <f t="shared" si="73"/>
        <v>4.8139494727368115</v>
      </c>
      <c r="BQ6" s="14">
        <f t="shared" si="73"/>
        <v>5.0524922518940363</v>
      </c>
      <c r="BR6" s="14">
        <f t="shared" si="73"/>
        <v>6.0830881890576949</v>
      </c>
      <c r="BS6" s="14">
        <f t="shared" si="73"/>
        <v>7.1263306469635301</v>
      </c>
      <c r="BT6" s="14">
        <f t="shared" si="73"/>
        <v>7.5014029887269018</v>
      </c>
      <c r="BU6" s="14">
        <f t="shared" si="73"/>
        <v>6.9606618978912627</v>
      </c>
      <c r="BV6" s="14">
        <f t="shared" si="73"/>
        <v>6.479683266837144</v>
      </c>
      <c r="BW6" s="14">
        <f t="shared" si="73"/>
        <v>6.0510992805272279</v>
      </c>
      <c r="BX6" s="14">
        <f t="shared" si="73"/>
        <v>6.1650230430656983</v>
      </c>
      <c r="BY6" s="14">
        <f t="shared" si="73"/>
        <v>6.1238758883950029</v>
      </c>
      <c r="BZ6" s="14">
        <f t="shared" si="73"/>
        <v>6.2201179562938247</v>
      </c>
      <c r="CA6" s="14">
        <f t="shared" si="73"/>
        <v>6.3769027340083495</v>
      </c>
      <c r="CB6" s="14">
        <f t="shared" si="73"/>
        <v>7.334564378211339</v>
      </c>
      <c r="CC6" s="14">
        <f t="shared" si="73"/>
        <v>7.4657543879326216</v>
      </c>
      <c r="CD6" s="14">
        <f t="shared" si="73"/>
        <v>6.1140369841309328</v>
      </c>
      <c r="CE6" s="14">
        <f t="shared" si="73"/>
        <v>4.2973635218141792</v>
      </c>
      <c r="CF6" s="14">
        <f t="shared" ref="CF6:DG6" si="74">+(CF9/BT9-1)*100</f>
        <v>3.6387100540534068</v>
      </c>
      <c r="CG6" s="14">
        <f t="shared" si="74"/>
        <v>4.4063124328436398</v>
      </c>
      <c r="CH6" s="14">
        <f t="shared" si="74"/>
        <v>5.1942476437139007</v>
      </c>
      <c r="CI6" s="14">
        <f t="shared" si="74"/>
        <v>5.9367302421807322</v>
      </c>
      <c r="CJ6" s="14">
        <f t="shared" si="74"/>
        <v>5.4930446244389808</v>
      </c>
      <c r="CK6" s="14">
        <f t="shared" si="74"/>
        <v>4.7545122061629863</v>
      </c>
      <c r="CL6" s="14">
        <f t="shared" si="74"/>
        <v>4.1408702420001386</v>
      </c>
      <c r="CM6" s="14">
        <f t="shared" si="74"/>
        <v>4.0844195781358783</v>
      </c>
      <c r="CN6" s="14">
        <f t="shared" si="74"/>
        <v>3.1937153177436617</v>
      </c>
      <c r="CO6" s="14">
        <f t="shared" si="74"/>
        <v>3.0621844120571673</v>
      </c>
      <c r="CP6" s="14">
        <f t="shared" si="74"/>
        <v>3.203045943021654</v>
      </c>
      <c r="CQ6" s="14">
        <f t="shared" si="74"/>
        <v>4.0785993897410888</v>
      </c>
      <c r="CR6" s="14">
        <f t="shared" si="74"/>
        <v>4.3233913477677577</v>
      </c>
      <c r="CS6" s="14">
        <f t="shared" si="74"/>
        <v>3.6431296205779562</v>
      </c>
      <c r="CT6" s="14">
        <f t="shared" si="74"/>
        <v>2.95314614249087</v>
      </c>
      <c r="CU6" s="14">
        <f t="shared" si="74"/>
        <v>2.3862729258104398</v>
      </c>
      <c r="CV6" s="14">
        <f t="shared" si="74"/>
        <v>2.6384119150666407</v>
      </c>
      <c r="CW6" s="14">
        <f t="shared" si="74"/>
        <v>3.2812990708375622</v>
      </c>
      <c r="CX6" s="14">
        <f t="shared" si="74"/>
        <v>4.1260050855989494</v>
      </c>
      <c r="CY6" s="14">
        <f t="shared" si="74"/>
        <v>5.0150907181287785</v>
      </c>
      <c r="CZ6" s="14">
        <f t="shared" si="74"/>
        <v>4.1558328482328211</v>
      </c>
      <c r="DA6" s="14">
        <f t="shared" si="74"/>
        <v>3.5628652639902114</v>
      </c>
      <c r="DB6" s="14">
        <f t="shared" si="74"/>
        <v>3.4863423799975202</v>
      </c>
      <c r="DC6" s="14">
        <f t="shared" si="74"/>
        <v>3.4650257818901853</v>
      </c>
      <c r="DD6" s="14">
        <f t="shared" si="74"/>
        <v>3.5005943645447068</v>
      </c>
      <c r="DE6" s="14">
        <f t="shared" si="74"/>
        <v>3.8756723754240108</v>
      </c>
      <c r="DF6" s="14">
        <f t="shared" si="74"/>
        <v>4.0029393475674357</v>
      </c>
      <c r="DG6" s="14">
        <f t="shared" si="74"/>
        <v>3.6771456609264064</v>
      </c>
      <c r="DH6" s="14">
        <f t="shared" ref="DH6" si="75">+(DH9/CV9-1)*100</f>
        <v>3.4639884909177354</v>
      </c>
      <c r="DI6" s="14">
        <f t="shared" ref="DI6" si="76">+(DI9/CW9-1)*100</f>
        <v>3.3366812341881102</v>
      </c>
      <c r="DJ6" s="14">
        <f t="shared" ref="DJ6" si="77">+(DJ9/CX9-1)*100</f>
        <v>2.5094903472703267</v>
      </c>
      <c r="DK6" s="14">
        <f t="shared" ref="DK6" si="78">+(DK9/CY9-1)*100</f>
        <v>1.2542774592147365</v>
      </c>
      <c r="DL6" s="14">
        <f t="shared" ref="DL6" si="79">+(DL9/CZ9-1)*100</f>
        <v>1.8379466269152767</v>
      </c>
      <c r="DM6" s="14">
        <f t="shared" ref="DM6" si="80">+(DM9/DA9-1)*100</f>
        <v>2.5686867210189535</v>
      </c>
      <c r="DN6" s="14">
        <f t="shared" ref="DN6" si="81">+(DN9/DB9-1)*100</f>
        <v>3.2488686984146753</v>
      </c>
      <c r="DO6" s="14">
        <f t="shared" ref="DO6" si="82">+(DO9/DC9-1)*100</f>
        <v>3.6117819608348256</v>
      </c>
      <c r="DP6" s="14">
        <f t="shared" ref="DP6" si="83">+(DP9/DD9-1)*100</f>
        <v>3.0118281211622522</v>
      </c>
      <c r="DQ6" s="14">
        <f t="shared" ref="DQ6" si="84">+(DQ9/DE9-1)*100</f>
        <v>2.6653281674634099</v>
      </c>
      <c r="DR6" s="14">
        <f t="shared" ref="DR6" si="85">+(DR9/DF9-1)*100</f>
        <v>2.7146683422834661</v>
      </c>
      <c r="DS6" s="14">
        <f t="shared" ref="DS6" si="86">+(DS9/DG9-1)*100</f>
        <v>2.9280718035575637</v>
      </c>
      <c r="DT6" s="14">
        <f t="shared" ref="DT6" si="87">+(DT9/DH9-1)*100</f>
        <v>2.8702155472605906</v>
      </c>
      <c r="DU6" s="14">
        <f t="shared" ref="DU6" si="88">+(DU9/DI9-1)*100</f>
        <v>2.7280740860542219</v>
      </c>
      <c r="DV6" s="14">
        <f t="shared" ref="DV6" si="89">+(DV9/DJ9-1)*100</f>
        <v>3.009193175322733</v>
      </c>
      <c r="DW6" s="14">
        <f t="shared" ref="DW6" si="90">+(DW9/DK9-1)*100</f>
        <v>3.1474123810747212</v>
      </c>
      <c r="DX6" s="14">
        <f t="shared" ref="DX6" si="91">+(DX9/DL9-1)*100</f>
        <v>3.171480013113448</v>
      </c>
      <c r="DY6" s="14">
        <f t="shared" ref="DY6" si="92">+(DY9/DM9-1)*100</f>
        <v>2.4447808731860032</v>
      </c>
      <c r="DZ6" s="14">
        <f t="shared" ref="DZ6" si="93">+(DZ9/DN9-1)*100</f>
        <v>1.8160838649075917</v>
      </c>
      <c r="EA6" s="14">
        <f t="shared" ref="EA6" si="94">+(EA9/DO9-1)*100</f>
        <v>0.91895033589526331</v>
      </c>
      <c r="EB6" s="14">
        <f t="shared" ref="EB6" si="95">+(EB9/DP9-1)*100</f>
        <v>1.3137209603814259</v>
      </c>
      <c r="EC6" s="14">
        <f t="shared" ref="EC6" si="96">+(EC9/DQ9-1)*100</f>
        <v>1.4977979479355863</v>
      </c>
      <c r="ED6" s="14">
        <f t="shared" ref="ED6" si="97">+(ED9/DR9-1)*100</f>
        <v>1.5070667893564593</v>
      </c>
      <c r="EE6" s="14">
        <f t="shared" ref="EE6" si="98">+(EE9/DS9-1)*100</f>
        <v>1.4276473696341663</v>
      </c>
      <c r="EF6" s="14">
        <f t="shared" ref="EF6" si="99">+(EF9/DT9-1)*100</f>
        <v>0.95086416464016388</v>
      </c>
      <c r="EG6" s="14">
        <f t="shared" ref="EG6" si="100">+(EG9/DU9-1)*100</f>
        <v>1.0626937606167841</v>
      </c>
      <c r="EH6" s="14">
        <f t="shared" ref="EH6" si="101">+(EH9/DV9-1)*100</f>
        <v>1.3486563181751121</v>
      </c>
      <c r="EI6" s="14">
        <f t="shared" ref="EI6" si="102">+(EI9/DW9-1)*100</f>
        <v>1.6911347860138148</v>
      </c>
      <c r="EJ6" s="14">
        <f t="shared" ref="EJ6" si="103">+(EJ9/DX9-1)*100</f>
        <v>1.7297968619952142</v>
      </c>
      <c r="EK6" s="14">
        <f t="shared" ref="EK6" si="104">+(EK9/DY9-1)*100</f>
        <v>1.9180861715428765</v>
      </c>
      <c r="EL6" s="14">
        <f t="shared" ref="EL6" si="105">+(EL9/DZ9-1)*100</f>
        <v>2.2533043243819773</v>
      </c>
      <c r="EM6" s="14">
        <f t="shared" ref="EM6" si="106">+(EM9/EA9-1)*100</f>
        <v>2.2582003826872699</v>
      </c>
      <c r="EN6" s="14">
        <f t="shared" ref="EN6" si="107">+(EN9/EB9-1)*100</f>
        <v>2.5376322129629481</v>
      </c>
      <c r="EO6" s="14">
        <f t="shared" ref="EO6" si="108">+(EO9/EC9-1)*100</f>
        <v>3.4123305714344854</v>
      </c>
      <c r="EP6" s="14">
        <f t="shared" ref="EP6:EQ6" si="109">+(EP9/ED9-1)*100</f>
        <v>1.469044085953386</v>
      </c>
      <c r="EQ6" s="14">
        <f t="shared" si="109"/>
        <v>1.2099026742008689</v>
      </c>
      <c r="ER6" s="14">
        <f t="shared" ref="ER6" si="110">+(ER9/EF9-1)*100</f>
        <v>1.3009696455146935</v>
      </c>
      <c r="ES6" s="14">
        <f t="shared" ref="ES6" si="111">+(ES9/EG9-1)*100</f>
        <v>1.4353856194904591</v>
      </c>
      <c r="ET6" s="14">
        <f t="shared" ref="ET6" si="112">+(ET9/EH9-1)*100</f>
        <v>1.7153232638589033</v>
      </c>
      <c r="EU6" s="14">
        <f t="shared" ref="EU6" si="113">+(EU9/EI9-1)*100</f>
        <v>1.2292382336961838</v>
      </c>
      <c r="EV6" s="14">
        <f t="shared" ref="EV6" si="114">+(EV9/EJ9-1)*100</f>
        <v>1.4371195431719608</v>
      </c>
      <c r="EW6" s="14">
        <f t="shared" ref="EW6" si="115">+(EW9/EK9-1)*100</f>
        <v>1.3461362609813676</v>
      </c>
      <c r="EX6" s="14">
        <f t="shared" ref="EX6" si="116">+(EX9/EL9-1)*100</f>
        <v>1.3884574958283213</v>
      </c>
      <c r="EY6" s="14">
        <f t="shared" ref="EY6" si="117">+(EY9/EM9-1)*100</f>
        <v>0.45665132407948228</v>
      </c>
      <c r="EZ6" s="14">
        <f t="shared" ref="EZ6" si="118">+(EZ9/EN9-1)*100</f>
        <v>0.27570500878448811</v>
      </c>
      <c r="FA6" s="14">
        <f t="shared" ref="FA6" si="119">+(FA9/EO9-1)*100</f>
        <v>-1.0961495743764593</v>
      </c>
      <c r="FB6" s="14">
        <f t="shared" ref="FB6:FC6" si="120">+(FB9/EP9-1)*100</f>
        <v>0.67047200829852827</v>
      </c>
      <c r="FC6" s="14">
        <f t="shared" si="120"/>
        <v>1.1719462572227002</v>
      </c>
      <c r="FD6" s="14">
        <f t="shared" ref="FD6" si="121">+(FD9/ER9-1)*100</f>
        <v>1.399317246436893</v>
      </c>
      <c r="FE6" s="14">
        <f t="shared" ref="FE6" si="122">+(FE9/ES9-1)*100</f>
        <v>1.1618423419469837</v>
      </c>
      <c r="FF6" s="14">
        <f t="shared" ref="FF6" si="123">+(FF9/ET9-1)*100</f>
        <v>0.70547448302875626</v>
      </c>
      <c r="FG6" s="14">
        <f t="shared" ref="FG6" si="124">+(FG9/EU9-1)*100</f>
        <v>-100</v>
      </c>
      <c r="FH6" s="14">
        <f t="shared" ref="FH6" si="125">+(FH9/EV9-1)*100</f>
        <v>-100</v>
      </c>
      <c r="FI6" s="14">
        <f t="shared" ref="FI6" si="126">+(FI9/EW9-1)*100</f>
        <v>-100</v>
      </c>
      <c r="FJ6" s="14">
        <f t="shared" ref="FJ6" si="127">+(FJ9/EX9-1)*100</f>
        <v>-100</v>
      </c>
      <c r="FK6" s="14">
        <f t="shared" ref="FK6" si="128">+(FK9/EY9-1)*100</f>
        <v>-100</v>
      </c>
      <c r="FL6" s="14">
        <f t="shared" ref="FL6" si="129">+(FL9/EZ9-1)*100</f>
        <v>-100</v>
      </c>
      <c r="FM6" s="14">
        <f t="shared" ref="FM6" si="130">+(FM9/FA9-1)*100</f>
        <v>-100</v>
      </c>
      <c r="FN6" s="14">
        <f t="shared" ref="FN6" si="131">+(FN9/FB9-1)*100</f>
        <v>-100</v>
      </c>
    </row>
    <row r="7" spans="1:170" ht="16.5" hidden="1" x14ac:dyDescent="0.3">
      <c r="A7" s="106"/>
      <c r="B7" s="77"/>
      <c r="C7" s="4"/>
      <c r="D7" s="4"/>
      <c r="E7" s="16"/>
      <c r="F7" s="16"/>
      <c r="G7" s="16"/>
      <c r="H7" s="16"/>
      <c r="I7" s="17"/>
      <c r="J7" s="17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170" ht="16.5" hidden="1" x14ac:dyDescent="0.3">
      <c r="A8" s="106"/>
      <c r="B8" s="77"/>
      <c r="C8" s="4"/>
      <c r="D8" s="4"/>
      <c r="E8" s="16"/>
      <c r="F8" s="16"/>
      <c r="G8" s="16"/>
      <c r="H8" s="16"/>
      <c r="I8" s="17"/>
      <c r="J8" s="17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170" ht="17.25" thickBot="1" x14ac:dyDescent="0.35">
      <c r="A9" s="18"/>
      <c r="B9" s="19" t="s">
        <v>6</v>
      </c>
      <c r="C9" s="20">
        <f>'Variacion anual'!D9</f>
        <v>61.613843579860415</v>
      </c>
      <c r="D9" s="20">
        <f>'Variacion anual'!E9</f>
        <v>63.228241135740753</v>
      </c>
      <c r="E9" s="20">
        <f>'Variacion anual'!F9</f>
        <v>63.842495406352484</v>
      </c>
      <c r="F9" s="20">
        <f>'Variacion anual'!G9</f>
        <v>64.31386174011179</v>
      </c>
      <c r="G9" s="20">
        <f>'Variacion anual'!H9</f>
        <v>65.51635540372456</v>
      </c>
      <c r="H9" s="20">
        <f>'Variacion anual'!I9</f>
        <v>66.341615431975825</v>
      </c>
      <c r="I9" s="20">
        <f>'Variacion anual'!J9</f>
        <v>66.645504774966426</v>
      </c>
      <c r="J9" s="20">
        <f>'Variacion anual'!K9</f>
        <v>67.080994013487114</v>
      </c>
      <c r="K9" s="20">
        <f>'Variacion anual'!L9</f>
        <v>67.671949835887531</v>
      </c>
      <c r="L9" s="20">
        <f>'Variacion anual'!M9</f>
        <v>67.79210232038686</v>
      </c>
      <c r="M9" s="20">
        <f>'Variacion anual'!N9</f>
        <v>67.88142317831192</v>
      </c>
      <c r="N9" s="20">
        <f>'Variacion anual'!O9</f>
        <v>68.171544373868798</v>
      </c>
      <c r="O9" s="20">
        <f>'Variacion anual'!P9</f>
        <v>68.416740204664706</v>
      </c>
      <c r="P9" s="20">
        <f>'Variacion anual'!Q9</f>
        <v>68.367803351067366</v>
      </c>
      <c r="Q9" s="20">
        <f>'Variacion anual'!R9</f>
        <v>68.032905739798267</v>
      </c>
      <c r="R9" s="20">
        <f>'Variacion anual'!S9</f>
        <v>67.737906965833474</v>
      </c>
      <c r="S9" s="20">
        <f>'Variacion anual'!T9</f>
        <v>67.612962400517759</v>
      </c>
      <c r="T9" s="20">
        <f>'Variacion anual'!U9</f>
        <v>67.746493351241895</v>
      </c>
      <c r="U9" s="20">
        <f>'Variacion anual'!V9</f>
        <v>67.610064611060736</v>
      </c>
      <c r="V9" s="20">
        <f>'Variacion anual'!W9</f>
        <v>68.031947677346366</v>
      </c>
      <c r="W9" s="20">
        <f>'Variacion anual'!X9</f>
        <v>68.10775681528439</v>
      </c>
      <c r="X9" s="20">
        <f>'Variacion anual'!Y9</f>
        <v>68.324223841242684</v>
      </c>
      <c r="Y9" s="20">
        <f>'Variacion anual'!Z9</f>
        <v>68.191979153527853</v>
      </c>
      <c r="Z9" s="20">
        <f>'Variacion anual'!AA9</f>
        <v>68.351373774104033</v>
      </c>
      <c r="AA9" s="20">
        <f>'Variacion anual'!AB9</f>
        <v>68.46769132406483</v>
      </c>
      <c r="AB9" s="20">
        <f>'Variacion anual'!AC9</f>
        <v>68.581371215602942</v>
      </c>
      <c r="AC9" s="20">
        <f>'Variacion anual'!AD9</f>
        <v>68.49927787583178</v>
      </c>
      <c r="AD9" s="20">
        <f>'Variacion anual'!AE9</f>
        <v>68.56131134826984</v>
      </c>
      <c r="AE9" s="20">
        <f>'Variacion anual'!AF9</f>
        <v>68.549203341291985</v>
      </c>
      <c r="AF9" s="20">
        <f>'Variacion anual'!AG9</f>
        <v>68.6466132799859</v>
      </c>
      <c r="AG9" s="20">
        <f>'Variacion anual'!AH9</f>
        <v>69.071085831263744</v>
      </c>
      <c r="AH9" s="20">
        <f>'Variacion anual'!AI9</f>
        <v>69.800953609505129</v>
      </c>
      <c r="AI9" s="20">
        <f>'Variacion anual'!AJ9</f>
        <v>70.335479089888992</v>
      </c>
      <c r="AJ9" s="20">
        <f>'Variacion anual'!AK9</f>
        <v>71.19638081990999</v>
      </c>
      <c r="AK9" s="20">
        <f>'Variacion anual'!AL9</f>
        <v>71.989803098261532</v>
      </c>
      <c r="AL9" s="20">
        <f>'Variacion anual'!AM9</f>
        <v>73.26026672263221</v>
      </c>
      <c r="AM9" s="20">
        <f>'Variacion anual'!AN9</f>
        <v>74.207254808572941</v>
      </c>
      <c r="AN9" s="20">
        <f>'Variacion anual'!AO9</f>
        <v>75.4390595190863</v>
      </c>
      <c r="AO9" s="20">
        <f>'Variacion anual'!AP9</f>
        <v>76.108818032608966</v>
      </c>
      <c r="AP9" s="20">
        <f>'Variacion anual'!AQ9</f>
        <v>76.125494507876724</v>
      </c>
      <c r="AQ9" s="20">
        <f>'Variacion anual'!AR9</f>
        <v>76.277494559457494</v>
      </c>
      <c r="AR9" s="20">
        <f>'Variacion anual'!AS9</f>
        <v>76.387019018889845</v>
      </c>
      <c r="AS9" s="20">
        <f>'Variacion anual'!AT9</f>
        <v>76.793365402326387</v>
      </c>
      <c r="AT9" s="20">
        <f>'Variacion anual'!AU9</f>
        <v>77.084599929935891</v>
      </c>
      <c r="AU9" s="20">
        <f>'Variacion anual'!AV9</f>
        <v>77.319221181959492</v>
      </c>
      <c r="AV9" s="20">
        <f>'Variacion anual'!AW9</f>
        <v>77.685074523497036</v>
      </c>
      <c r="AW9" s="20">
        <f>'Variacion anual'!AX9</f>
        <v>77.935885281265882</v>
      </c>
      <c r="AX9" s="20">
        <f>'Variacion anual'!AY9</f>
        <v>78.317819957258962</v>
      </c>
      <c r="AY9" s="20">
        <f>'Variacion anual'!AZ9</f>
        <v>78.553344256836539</v>
      </c>
      <c r="AZ9" s="20">
        <f>'Variacion anual'!BA9</f>
        <v>78.941873193053056</v>
      </c>
      <c r="BA9" s="20">
        <f>'Variacion anual'!BB9</f>
        <v>79.173002196952169</v>
      </c>
      <c r="BB9" s="20">
        <f>'Variacion anual'!BC9</f>
        <v>79.296542710821839</v>
      </c>
      <c r="BC9" s="20">
        <f>'Variacion anual'!BD9</f>
        <v>79.685506106854533</v>
      </c>
      <c r="BD9" s="20">
        <f>'Variacion anual'!BE9</f>
        <v>79.856146380500462</v>
      </c>
      <c r="BE9" s="20">
        <f>'Variacion anual'!BF9</f>
        <v>80.1621218633083</v>
      </c>
      <c r="BF9" s="20">
        <f>'Variacion anual'!BG9</f>
        <v>80.445953309130729</v>
      </c>
      <c r="BG9" s="20">
        <f>'Variacion anual'!BH9</f>
        <v>80.745698442540117</v>
      </c>
      <c r="BH9" s="20">
        <f>'Variacion anual'!BI9</f>
        <v>81.053907452104369</v>
      </c>
      <c r="BI9" s="20">
        <f>'Variacion anual'!BJ9</f>
        <v>81.438598389819987</v>
      </c>
      <c r="BJ9" s="20">
        <f>'Variacion anual'!BK9</f>
        <v>81.873536843083727</v>
      </c>
      <c r="BK9" s="20">
        <f>'Variacion anual'!BL9</f>
        <v>82.41782954367622</v>
      </c>
      <c r="BL9" s="20">
        <f>'Variacion anual'!BM9</f>
        <v>82.952854973668636</v>
      </c>
      <c r="BM9" s="20">
        <f>'Variacion anual'!BN9</f>
        <v>83.160940901200405</v>
      </c>
      <c r="BN9" s="20">
        <f>'Variacion anual'!BO9</f>
        <v>83.219387207676235</v>
      </c>
      <c r="BO9" s="20">
        <f>'Variacion anual'!BP9</f>
        <v>83.445744444541432</v>
      </c>
      <c r="BP9" s="20">
        <f>'Variacion anual'!BQ9</f>
        <v>83.700380918132495</v>
      </c>
      <c r="BQ9" s="20">
        <f>'Variacion anual'!BR9</f>
        <v>84.212306859405814</v>
      </c>
      <c r="BR9" s="20">
        <f>'Variacion anual'!BS9</f>
        <v>85.339551593453322</v>
      </c>
      <c r="BS9" s="20">
        <f>'Variacion anual'!BT9</f>
        <v>86.499903896755612</v>
      </c>
      <c r="BT9" s="20">
        <f>'Variacion anual'!BU9</f>
        <v>87.134087688196459</v>
      </c>
      <c r="BU9" s="20">
        <f>'Variacion anual'!BV9</f>
        <v>87.107263878116868</v>
      </c>
      <c r="BV9" s="20">
        <f>'Variacion anual'!BW9</f>
        <v>87.17868270987276</v>
      </c>
      <c r="BW9" s="20">
        <f>'Variacion anual'!BX9</f>
        <v>87.405014234219777</v>
      </c>
      <c r="BX9" s="20">
        <f>'Variacion anual'!BY9</f>
        <v>88.066917597676181</v>
      </c>
      <c r="BY9" s="20">
        <f>'Variacion anual'!BZ9</f>
        <v>88.253613709611429</v>
      </c>
      <c r="BZ9" s="20">
        <f>'Variacion anual'!CA9</f>
        <v>88.395731254498585</v>
      </c>
      <c r="CA9" s="20">
        <f>'Variacion anual'!CB9</f>
        <v>88.766998403439018</v>
      </c>
      <c r="CB9" s="20">
        <f>'Variacion anual'!CC9</f>
        <v>89.839439241381044</v>
      </c>
      <c r="CC9" s="20">
        <f>'Variacion anual'!CD9</f>
        <v>90.499390853941193</v>
      </c>
      <c r="CD9" s="20">
        <f>'Variacion anual'!CE9</f>
        <v>90.557243339968551</v>
      </c>
      <c r="CE9" s="20">
        <f>'Variacion anual'!CF9</f>
        <v>90.217119213219107</v>
      </c>
      <c r="CF9" s="20">
        <f>'Variacion anual'!CG9</f>
        <v>90.304644497414571</v>
      </c>
      <c r="CG9" s="20">
        <f>'Variacion anual'!CH9</f>
        <v>90.945482076288243</v>
      </c>
      <c r="CH9" s="20">
        <f>'Variacion anual'!CI9</f>
        <v>91.706959382351144</v>
      </c>
      <c r="CI9" s="20">
        <f>'Variacion anual'!CJ9</f>
        <v>92.59401414744508</v>
      </c>
      <c r="CJ9" s="20">
        <f>'Variacion anual'!CK9</f>
        <v>92.904472680684435</v>
      </c>
      <c r="CK9" s="20">
        <f>'Variacion anual'!CL9</f>
        <v>92.449642545814839</v>
      </c>
      <c r="CL9" s="20">
        <f>'Variacion anual'!CM9</f>
        <v>92.056083785214526</v>
      </c>
      <c r="CM9" s="20">
        <f>'Variacion anual'!CN9</f>
        <v>92.39261506515264</v>
      </c>
      <c r="CN9" s="20">
        <f>'Variacion anual'!CO9</f>
        <v>92.70865517380804</v>
      </c>
      <c r="CO9" s="20">
        <f>'Variacion anual'!CP9</f>
        <v>93.270649093677264</v>
      </c>
      <c r="CP9" s="20">
        <f>'Variacion anual'!CQ9</f>
        <v>93.457833448881658</v>
      </c>
      <c r="CQ9" s="20">
        <f>'Variacion anual'!CR9</f>
        <v>93.89671408689145</v>
      </c>
      <c r="CR9" s="20">
        <f>'Variacion anual'!CS9</f>
        <v>94.208867684248219</v>
      </c>
      <c r="CS9" s="20">
        <f>'Variacion anual'!CT9</f>
        <v>94.258743872386916</v>
      </c>
      <c r="CT9" s="20">
        <f>'Variacion anual'!CU9</f>
        <v>94.415199915746726</v>
      </c>
      <c r="CU9" s="20">
        <f>'Variacion anual'!CV9</f>
        <v>94.803560037966648</v>
      </c>
      <c r="CV9" s="20">
        <f>'Variacion anual'!CW9</f>
        <v>95.355675357521449</v>
      </c>
      <c r="CW9" s="20">
        <f>'Variacion anual'!CX9</f>
        <v>95.483191807663317</v>
      </c>
      <c r="CX9" s="20">
        <f>'Variacion anual'!CY9</f>
        <v>95.854322483795713</v>
      </c>
      <c r="CY9" s="20">
        <f>'Variacion anual'!CZ9</f>
        <v>97.026188527521555</v>
      </c>
      <c r="CZ9" s="20">
        <f>'Variacion anual'!DA9</f>
        <v>96.561471918676048</v>
      </c>
      <c r="DA9" s="20">
        <f>'Variacion anual'!DB9</f>
        <v>96.593756651734097</v>
      </c>
      <c r="DB9" s="20">
        <f>'Variacion anual'!DC9</f>
        <v>96.716093503837513</v>
      </c>
      <c r="DC9" s="20">
        <f>'Variacion anual'!DD9</f>
        <v>97.150259438349948</v>
      </c>
      <c r="DD9" s="20">
        <f>'Variacion anual'!DE9</f>
        <v>97.506737997304398</v>
      </c>
      <c r="DE9" s="20">
        <f>'Variacion anual'!DF9</f>
        <v>97.911903970070682</v>
      </c>
      <c r="DF9" s="20">
        <f>'Variacion anual'!DG9</f>
        <v>98.194583103258609</v>
      </c>
      <c r="DG9" s="20">
        <f>'Variacion anual'!DH9</f>
        <v>98.289625032306503</v>
      </c>
      <c r="DH9" s="20">
        <f>'Variacion anual'!DI9</f>
        <v>98.658784977342862</v>
      </c>
      <c r="DI9" s="20">
        <f>'Variacion anual'!DJ9</f>
        <v>98.669161550513451</v>
      </c>
      <c r="DJ9" s="20">
        <f>'Variacion anual'!DK9</f>
        <v>98.259777453967928</v>
      </c>
      <c r="DK9" s="20">
        <f>'Variacion anual'!DL9</f>
        <v>98.243166139757463</v>
      </c>
      <c r="DL9" s="20">
        <f>'Variacion anual'!DM9</f>
        <v>98.336220234705095</v>
      </c>
      <c r="DM9" s="20">
        <f>'Variacion anual'!DN9</f>
        <v>99.074947652180555</v>
      </c>
      <c r="DN9" s="20">
        <f>'Variacion anual'!DO9</f>
        <v>99.858272392013163</v>
      </c>
      <c r="DO9" s="20">
        <f>'Variacion anual'!DP9</f>
        <v>100.65911498364851</v>
      </c>
      <c r="DP9" s="20">
        <f>'Variacion anual'!DQ9</f>
        <v>100.44347335233522</v>
      </c>
      <c r="DQ9" s="20">
        <f>'Variacion anual'!DR9</f>
        <v>100.52157752588469</v>
      </c>
      <c r="DR9" s="20">
        <f>'Variacion anual'!DS9</f>
        <v>100.8602403646</v>
      </c>
      <c r="DS9" s="20">
        <f>Encadenamiento!DR4</f>
        <v>101.16761582869992</v>
      </c>
      <c r="DT9" s="20">
        <f>Encadenamiento!DS4</f>
        <v>101.49050476250095</v>
      </c>
      <c r="DU9" s="20">
        <f>Encadenamiento!DT4</f>
        <v>101.36092937769999</v>
      </c>
      <c r="DV9" s="20">
        <f>Encadenamiento!DU4</f>
        <v>101.21660397120004</v>
      </c>
      <c r="DW9" s="20">
        <f>Encadenamiento!DV4</f>
        <v>101.33528371440001</v>
      </c>
      <c r="DX9" s="20">
        <f>Encadenamiento!DW4</f>
        <v>101.45493380509998</v>
      </c>
      <c r="DY9" s="20">
        <f>Encadenamiento!DX4</f>
        <v>101.4971130225001</v>
      </c>
      <c r="DZ9" s="20">
        <f>Encadenamiento!DY4</f>
        <v>101.67178236469998</v>
      </c>
      <c r="EA9" s="20">
        <f>Encadenamiento!DZ4</f>
        <v>101.58412225889995</v>
      </c>
      <c r="EB9" s="20">
        <f>Encadenamiento!EA4</f>
        <v>101.76302031509998</v>
      </c>
      <c r="EC9" s="20">
        <f>Encadenamiento!EB4</f>
        <v>102.02718765129987</v>
      </c>
      <c r="ED9" s="20">
        <f>Encadenamiento!EC4</f>
        <v>102.38027155079999</v>
      </c>
      <c r="EE9" s="20">
        <f>Encadenamiento!ED4</f>
        <v>102.61193263499995</v>
      </c>
      <c r="EF9" s="20">
        <f>Encadenamiento!EE4</f>
        <v>102.45554160279998</v>
      </c>
      <c r="EG9" s="20">
        <f>Encadenamiento!EF4</f>
        <v>102.43808564989999</v>
      </c>
      <c r="EH9" s="20">
        <f>Encadenamiento!EG4</f>
        <v>102.58166809569992</v>
      </c>
      <c r="EI9" s="20">
        <f>Encadenamiento!EH4</f>
        <v>103.04899994780003</v>
      </c>
      <c r="EJ9" s="20">
        <f>Encadenamiento!EI4</f>
        <v>103.20989806639993</v>
      </c>
      <c r="EK9" s="20">
        <f>Encadenamiento!EJ4</f>
        <v>103.44391511189993</v>
      </c>
      <c r="EL9" s="20">
        <f>Encadenamiento!EK4</f>
        <v>103.9627570334</v>
      </c>
      <c r="EM9" s="20">
        <f>Encadenamiento!EL4</f>
        <v>103.87809529649994</v>
      </c>
      <c r="EN9" s="20">
        <f>Encadenamiento!EM4</f>
        <v>104.3453914995</v>
      </c>
      <c r="EO9" s="20">
        <f>Encadenamiento!EN4</f>
        <v>105.50869256670001</v>
      </c>
      <c r="EP9" s="20">
        <f>Encadenamiento!EO4</f>
        <v>103.88428287520003</v>
      </c>
      <c r="EQ9" s="20">
        <f>Encadenamiento!EP4</f>
        <v>103.853437152</v>
      </c>
      <c r="ER9" s="20">
        <f>Encadenamiento!EQ4</f>
        <v>103.78845709920009</v>
      </c>
      <c r="ES9" s="20">
        <f>Encadenamiento!ER4</f>
        <v>103.90846720019998</v>
      </c>
      <c r="ET9" s="20">
        <f>Encadenamiento!ES4</f>
        <v>104.341275313</v>
      </c>
      <c r="EU9" s="20">
        <f>Encadenamiento!ET4</f>
        <v>104.31571765459995</v>
      </c>
      <c r="EV9" s="20">
        <f>Encadenamiento!EU4</f>
        <v>104.69314768200002</v>
      </c>
      <c r="EW9" s="20">
        <f>Encadenamiento!EV4</f>
        <v>104.83641116299999</v>
      </c>
      <c r="EX9" s="20">
        <f>Encadenamiento!EW4</f>
        <v>105.40623572630003</v>
      </c>
      <c r="EY9" s="20">
        <f>Encadenamiento!EX4</f>
        <v>104.35245599409994</v>
      </c>
      <c r="EZ9" s="20">
        <f>Encadenamiento!EY4</f>
        <v>104.6330769702999</v>
      </c>
      <c r="FA9" s="20">
        <f>Encadenamiento!EZ4</f>
        <v>104.35215948219995</v>
      </c>
      <c r="FB9" s="20">
        <f>Encadenamiento!FA4</f>
        <v>104.5807979128999</v>
      </c>
      <c r="FC9" s="20">
        <f>Encadenamiento!FB4</f>
        <v>105.0705436217</v>
      </c>
      <c r="FD9" s="20">
        <f>Encadenamiento!FC4</f>
        <v>105.24078687919996</v>
      </c>
      <c r="FE9" s="20">
        <f>Encadenamiento!FD4</f>
        <v>105.11571976899999</v>
      </c>
      <c r="FF9" s="20">
        <f>Encadenamiento!FE4</f>
        <v>105.0773763856</v>
      </c>
      <c r="FG9" s="20">
        <f>Encadenamiento!FF4</f>
        <v>0</v>
      </c>
      <c r="FH9" s="20">
        <f>Encadenamiento!FG4</f>
        <v>0</v>
      </c>
      <c r="FI9" s="20">
        <f>Encadenamiento!FH4</f>
        <v>0</v>
      </c>
      <c r="FJ9" s="20">
        <f>Encadenamiento!FI4</f>
        <v>0</v>
      </c>
      <c r="FK9" s="20">
        <f>Encadenamiento!FJ4</f>
        <v>0</v>
      </c>
      <c r="FL9" s="20">
        <f>Encadenamiento!FK4</f>
        <v>0</v>
      </c>
      <c r="FM9" s="20">
        <f>Encadenamiento!FL4</f>
        <v>0</v>
      </c>
      <c r="FN9" s="20">
        <f>Encadenamiento!FM4</f>
        <v>0</v>
      </c>
    </row>
    <row r="10" spans="1:170" ht="16.5" x14ac:dyDescent="0.2">
      <c r="A10" s="81"/>
      <c r="B10" s="22" t="s">
        <v>8</v>
      </c>
      <c r="C10" s="35">
        <f>'Variacion anual'!D11</f>
        <v>61.74804141395704</v>
      </c>
      <c r="D10" s="35">
        <f>'Variacion anual'!E11</f>
        <v>63.012624987826577</v>
      </c>
      <c r="E10" s="35">
        <f>'Variacion anual'!F11</f>
        <v>63.251928173882234</v>
      </c>
      <c r="F10" s="35">
        <f>'Variacion anual'!G11</f>
        <v>63.646462093685521</v>
      </c>
      <c r="G10" s="35">
        <f>'Variacion anual'!H11</f>
        <v>64.579039376949197</v>
      </c>
      <c r="H10" s="35">
        <f>'Variacion anual'!I11</f>
        <v>65.647938489138141</v>
      </c>
      <c r="I10" s="35">
        <f>'Variacion anual'!J11</f>
        <v>66.013454256247385</v>
      </c>
      <c r="J10" s="35">
        <f>'Variacion anual'!K11</f>
        <v>66.547968366427199</v>
      </c>
      <c r="K10" s="35">
        <f>'Variacion anual'!L11</f>
        <v>67.045704855236593</v>
      </c>
      <c r="L10" s="35">
        <f>'Variacion anual'!M11</f>
        <v>67.3222449583741</v>
      </c>
      <c r="M10" s="35">
        <f>'Variacion anual'!N11</f>
        <v>67.532584427501078</v>
      </c>
      <c r="N10" s="35">
        <f>'Variacion anual'!O11</f>
        <v>67.799330071602043</v>
      </c>
      <c r="O10" s="35">
        <f>'Variacion anual'!P11</f>
        <v>67.904030855854515</v>
      </c>
      <c r="P10" s="35">
        <f>'Variacion anual'!Q11</f>
        <v>67.996270673862057</v>
      </c>
      <c r="Q10" s="35">
        <f>'Variacion anual'!R11</f>
        <v>67.600589552093339</v>
      </c>
      <c r="R10" s="35">
        <f>'Variacion anual'!S11</f>
        <v>67.142400129967612</v>
      </c>
      <c r="S10" s="35">
        <f>'Variacion anual'!T11</f>
        <v>66.982595130738076</v>
      </c>
      <c r="T10" s="35">
        <f>'Variacion anual'!U11</f>
        <v>66.969649286102168</v>
      </c>
      <c r="U10" s="35">
        <f>'Variacion anual'!V11</f>
        <v>66.911728629990819</v>
      </c>
      <c r="V10" s="35">
        <f>'Variacion anual'!W11</f>
        <v>67.229906794855509</v>
      </c>
      <c r="W10" s="35">
        <f>'Variacion anual'!X11</f>
        <v>67.35147961217244</v>
      </c>
      <c r="X10" s="35">
        <f>'Variacion anual'!Y11</f>
        <v>67.574285906993396</v>
      </c>
      <c r="Y10" s="35">
        <f>'Variacion anual'!Z11</f>
        <v>67.476731025958117</v>
      </c>
      <c r="Z10" s="35">
        <f>'Variacion anual'!AA11</f>
        <v>67.633185381286026</v>
      </c>
      <c r="AA10" s="35">
        <f>'Variacion anual'!AB11</f>
        <v>67.547546223279156</v>
      </c>
      <c r="AB10" s="35">
        <f>'Variacion anual'!AC11</f>
        <v>67.587110439537312</v>
      </c>
      <c r="AC10" s="35">
        <f>'Variacion anual'!AD11</f>
        <v>67.448213630631713</v>
      </c>
      <c r="AD10" s="35">
        <f>'Variacion anual'!AE11</f>
        <v>67.458592631788903</v>
      </c>
      <c r="AE10" s="35">
        <f>'Variacion anual'!AF11</f>
        <v>67.582660575987077</v>
      </c>
      <c r="AF10" s="35">
        <f>'Variacion anual'!AG11</f>
        <v>67.735735738263884</v>
      </c>
      <c r="AG10" s="35">
        <f>'Variacion anual'!AH11</f>
        <v>68.224765608567481</v>
      </c>
      <c r="AH10" s="35">
        <f>'Variacion anual'!AI11</f>
        <v>68.754483728501057</v>
      </c>
      <c r="AI10" s="35">
        <f>'Variacion anual'!AJ11</f>
        <v>69.271434243473266</v>
      </c>
      <c r="AJ10" s="35">
        <f>'Variacion anual'!AK11</f>
        <v>70.120627269114181</v>
      </c>
      <c r="AK10" s="35">
        <f>'Variacion anual'!AL11</f>
        <v>70.933007079690768</v>
      </c>
      <c r="AL10" s="35">
        <f>'Variacion anual'!AM11</f>
        <v>72.351687891707599</v>
      </c>
      <c r="AM10" s="35">
        <f>'Variacion anual'!AN11</f>
        <v>73.61762170373764</v>
      </c>
      <c r="AN10" s="35">
        <f>'Variacion anual'!AO11</f>
        <v>74.87406357352009</v>
      </c>
      <c r="AO10" s="35">
        <f>'Variacion anual'!AP11</f>
        <v>75.417243083159121</v>
      </c>
      <c r="AP10" s="35">
        <f>'Variacion anual'!AQ11</f>
        <v>75.377106752981135</v>
      </c>
      <c r="AQ10" s="35">
        <f>'Variacion anual'!AR11</f>
        <v>75.629164990146208</v>
      </c>
      <c r="AR10" s="35">
        <f>'Variacion anual'!AS11</f>
        <v>75.780602812050034</v>
      </c>
      <c r="AS10" s="35">
        <f>'Variacion anual'!AT11</f>
        <v>75.998529666367702</v>
      </c>
      <c r="AT10" s="35">
        <f>'Variacion anual'!AU11</f>
        <v>76.440975769452649</v>
      </c>
      <c r="AU10" s="35">
        <f>'Variacion anual'!AV11</f>
        <v>76.626385885308167</v>
      </c>
      <c r="AV10" s="35">
        <f>'Variacion anual'!AW11</f>
        <v>77.102898015643461</v>
      </c>
      <c r="AW10" s="35">
        <f>'Variacion anual'!AX11</f>
        <v>77.482483163692436</v>
      </c>
      <c r="AX10" s="35">
        <f>'Variacion anual'!AY11</f>
        <v>77.898298276380416</v>
      </c>
      <c r="AY10" s="35">
        <f>'Variacion anual'!AZ11</f>
        <v>78.339301120396556</v>
      </c>
      <c r="AZ10" s="35">
        <f>'Variacion anual'!BA11</f>
        <v>78.729028997114497</v>
      </c>
      <c r="BA10" s="35">
        <f>'Variacion anual'!BB11</f>
        <v>78.861163230109</v>
      </c>
      <c r="BB10" s="35">
        <f>'Variacion anual'!BC11</f>
        <v>78.922476027158098</v>
      </c>
      <c r="BC10" s="35">
        <f>'Variacion anual'!BD11</f>
        <v>79.296728650339432</v>
      </c>
      <c r="BD10" s="35">
        <f>'Variacion anual'!BE11</f>
        <v>79.448954574462462</v>
      </c>
      <c r="BE10" s="35">
        <f>'Variacion anual'!BF11</f>
        <v>79.60066850533974</v>
      </c>
      <c r="BF10" s="35">
        <f>'Variacion anual'!BG11</f>
        <v>80.128246375098556</v>
      </c>
      <c r="BG10" s="35">
        <f>'Variacion anual'!BH11</f>
        <v>80.478859792173139</v>
      </c>
      <c r="BH10" s="35">
        <f>'Variacion anual'!BI11</f>
        <v>81.100601785188928</v>
      </c>
      <c r="BI10" s="35">
        <f>'Variacion anual'!BJ11</f>
        <v>81.273061980571597</v>
      </c>
      <c r="BJ10" s="35">
        <f>'Variacion anual'!BK11</f>
        <v>81.816152855816213</v>
      </c>
      <c r="BK10" s="35">
        <f>'Variacion anual'!BL11</f>
        <v>82.269366505976734</v>
      </c>
      <c r="BL10" s="35">
        <f>'Variacion anual'!BM11</f>
        <v>82.698075459205796</v>
      </c>
      <c r="BM10" s="35">
        <f>'Variacion anual'!BN11</f>
        <v>82.993839389848659</v>
      </c>
      <c r="BN10" s="35">
        <f>'Variacion anual'!BO11</f>
        <v>83.045680762795868</v>
      </c>
      <c r="BO10" s="35">
        <f>'Variacion anual'!BP11</f>
        <v>83.371176751090275</v>
      </c>
      <c r="BP10" s="35">
        <f>'Variacion anual'!BQ11</f>
        <v>83.802591896214409</v>
      </c>
      <c r="BQ10" s="35">
        <f>'Variacion anual'!BR11</f>
        <v>84.58575721858476</v>
      </c>
      <c r="BR10" s="35">
        <f>'Variacion anual'!BS11</f>
        <v>85.365236259363613</v>
      </c>
      <c r="BS10" s="35">
        <f>'Variacion anual'!BT11</f>
        <v>86.171279302691943</v>
      </c>
      <c r="BT10" s="35">
        <f>'Variacion anual'!BU11</f>
        <v>87.069653617695764</v>
      </c>
      <c r="BU10" s="35">
        <f>'Variacion anual'!BV11</f>
        <v>87.295477513271962</v>
      </c>
      <c r="BV10" s="35">
        <f>'Variacion anual'!BW11</f>
        <v>87.718943229816773</v>
      </c>
      <c r="BW10" s="35">
        <f>'Variacion anual'!BX11</f>
        <v>88.13508238380949</v>
      </c>
      <c r="BX10" s="35">
        <f>'Variacion anual'!BY11</f>
        <v>88.728426627026096</v>
      </c>
      <c r="BY10" s="35">
        <f>'Variacion anual'!BZ11</f>
        <v>88.454858067570683</v>
      </c>
      <c r="BZ10" s="35">
        <f>'Variacion anual'!CA11</f>
        <v>88.484016006644296</v>
      </c>
      <c r="CA10" s="35">
        <f>'Variacion anual'!CB11</f>
        <v>88.670964162418457</v>
      </c>
      <c r="CB10" s="35">
        <f>'Variacion anual'!CC11</f>
        <v>89.867867650278058</v>
      </c>
      <c r="CC10" s="35">
        <f>'Variacion anual'!CD11</f>
        <v>90.3217736578532</v>
      </c>
      <c r="CD10" s="35">
        <f>'Variacion anual'!CE11</f>
        <v>90.705576205816854</v>
      </c>
      <c r="CE10" s="35">
        <f>'Variacion anual'!CF11</f>
        <v>90.56222019430993</v>
      </c>
      <c r="CF10" s="35">
        <f>'Variacion anual'!CG11</f>
        <v>90.591503564343441</v>
      </c>
      <c r="CG10" s="35">
        <f>'Variacion anual'!CH11</f>
        <v>90.669396061391154</v>
      </c>
      <c r="CH10" s="35">
        <f>'Variacion anual'!CI11</f>
        <v>91.257755362594224</v>
      </c>
      <c r="CI10" s="35">
        <f>'Variacion anual'!CJ11</f>
        <v>92.229213814207654</v>
      </c>
      <c r="CJ10" s="35">
        <f>'Variacion anual'!CK11</f>
        <v>92.810875477945231</v>
      </c>
      <c r="CK10" s="35">
        <f>'Variacion anual'!CL11</f>
        <v>92.583806584545925</v>
      </c>
      <c r="CL10" s="35">
        <f>'Variacion anual'!CM11</f>
        <v>92.319583423289075</v>
      </c>
      <c r="CM10" s="35">
        <f>'Variacion anual'!CN11</f>
        <v>92.044684771210825</v>
      </c>
      <c r="CN10" s="35">
        <f>'Variacion anual'!CO11</f>
        <v>92.869264555709762</v>
      </c>
      <c r="CO10" s="35">
        <f>'Variacion anual'!CP11</f>
        <v>93.538088543296709</v>
      </c>
      <c r="CP10" s="35">
        <f>'Variacion anual'!CQ11</f>
        <v>94.139630883394233</v>
      </c>
      <c r="CQ10" s="35">
        <f>'Variacion anual'!CR11</f>
        <v>94.448653648457977</v>
      </c>
      <c r="CR10" s="35">
        <f>'Variacion anual'!CS11</f>
        <v>94.813653872100971</v>
      </c>
      <c r="CS10" s="35">
        <f>'Variacion anual'!CT11</f>
        <v>94.949525522117128</v>
      </c>
      <c r="CT10" s="35">
        <f>'Variacion anual'!CU11</f>
        <v>95.458487590145268</v>
      </c>
      <c r="CU10" s="35">
        <f>'Variacion anual'!CV11</f>
        <v>95.53717824772707</v>
      </c>
      <c r="CV10" s="35">
        <f>'Variacion anual'!CW11</f>
        <v>96.285752676882197</v>
      </c>
      <c r="CW10" s="35">
        <f>'Variacion anual'!CX11</f>
        <v>96.348403656977609</v>
      </c>
      <c r="CX10" s="35">
        <f>'Variacion anual'!CY11</f>
        <v>96.358425631915665</v>
      </c>
      <c r="CY10" s="35">
        <f>'Variacion anual'!CZ11</f>
        <v>97.000042695413725</v>
      </c>
      <c r="CZ10" s="35">
        <f>'Variacion anual'!DA11</f>
        <v>96.929664732181706</v>
      </c>
      <c r="DA10" s="35">
        <f>'Variacion anual'!DB11</f>
        <v>97.800201086596545</v>
      </c>
      <c r="DB10" s="35">
        <f>'Variacion anual'!DC11</f>
        <v>98.499480460816642</v>
      </c>
      <c r="DC10" s="35">
        <f>'Variacion anual'!DD11</f>
        <v>98.828868943315314</v>
      </c>
      <c r="DD10" s="35">
        <f>'Variacion anual'!DE11</f>
        <v>99.313315439900308</v>
      </c>
      <c r="DE10" s="35">
        <f>'Variacion anual'!DF11</f>
        <v>99.476199023289965</v>
      </c>
      <c r="DF10" s="35">
        <f>'Variacion anual'!DG11</f>
        <v>99.849586180167009</v>
      </c>
      <c r="DG10" s="35">
        <f>'Variacion anual'!DH11</f>
        <v>99.816717626245591</v>
      </c>
      <c r="DH10" s="35">
        <f>'Variacion anual'!DI11</f>
        <v>100.04312967014302</v>
      </c>
      <c r="DI10" s="35">
        <f>'Variacion anual'!DJ11</f>
        <v>100.14921464608682</v>
      </c>
      <c r="DJ10" s="35">
        <f>'Variacion anual'!DK11</f>
        <v>99.901382072126182</v>
      </c>
      <c r="DK10" s="35">
        <f>'Variacion anual'!DL11</f>
        <v>100.11849461993673</v>
      </c>
      <c r="DL10" s="35">
        <f>'Variacion anual'!DM11</f>
        <v>100.1440637907702</v>
      </c>
      <c r="DM10" s="35">
        <f>'Variacion anual'!DN11</f>
        <v>100.56518910945714</v>
      </c>
      <c r="DN10" s="35">
        <f>'Variacion anual'!DO11</f>
        <v>101.09571655470342</v>
      </c>
      <c r="DO10" s="35">
        <f>'Variacion anual'!DP11</f>
        <v>101.16785479193311</v>
      </c>
      <c r="DP10" s="35">
        <f>'Variacion anual'!DQ11</f>
        <v>101.22085576910661</v>
      </c>
      <c r="DQ10" s="35">
        <f>'Variacion anual'!DR11</f>
        <v>101.42363417883513</v>
      </c>
      <c r="DR10" s="35">
        <f>'Variacion anual'!DS11</f>
        <v>101.82168260060003</v>
      </c>
      <c r="DS10" s="35">
        <f>Encadenamiento!DR6</f>
        <v>102.14800137639992</v>
      </c>
      <c r="DT10" s="35">
        <f>Encadenamiento!DS6</f>
        <v>102.56083270509762</v>
      </c>
      <c r="DU10" s="35">
        <f>Encadenamiento!DT6</f>
        <v>102.33882516519999</v>
      </c>
      <c r="DV10" s="35">
        <f>Encadenamiento!DU6</f>
        <v>102.23574934019997</v>
      </c>
      <c r="DW10" s="35">
        <f>Encadenamiento!DV6</f>
        <v>102.44503192109997</v>
      </c>
      <c r="DX10" s="35">
        <f>Encadenamiento!DW6</f>
        <v>102.62362787639999</v>
      </c>
      <c r="DY10" s="35">
        <f>Encadenamiento!DX6</f>
        <v>102.70270253830002</v>
      </c>
      <c r="DZ10" s="35">
        <f>Encadenamiento!DY6</f>
        <v>102.9404968979</v>
      </c>
      <c r="EA10" s="35">
        <f>Encadenamiento!DZ6</f>
        <v>102.96153412760009</v>
      </c>
      <c r="EB10" s="35">
        <f>Encadenamiento!EA6</f>
        <v>103.08804351919999</v>
      </c>
      <c r="EC10" s="35">
        <f>Encadenamiento!EB6</f>
        <v>103.41701931590002</v>
      </c>
      <c r="ED10" s="35">
        <f>Encadenamiento!EC6</f>
        <v>103.73013684679995</v>
      </c>
      <c r="EE10" s="35">
        <f>Encadenamiento!ED6</f>
        <v>103.95525045930003</v>
      </c>
      <c r="EF10" s="35">
        <f>Encadenamiento!EE6</f>
        <v>103.86092850739999</v>
      </c>
      <c r="EG10" s="35">
        <f>Encadenamiento!EF6</f>
        <v>103.80784684320012</v>
      </c>
      <c r="EH10" s="35">
        <f>Encadenamiento!EG6</f>
        <v>103.81802406510003</v>
      </c>
      <c r="EI10" s="35">
        <f>Encadenamiento!EH6</f>
        <v>104.27751800729997</v>
      </c>
      <c r="EJ10" s="35">
        <f>Encadenamiento!EI6</f>
        <v>104.44731539350003</v>
      </c>
      <c r="EK10" s="35">
        <f>Encadenamiento!EJ6</f>
        <v>104.63738066810002</v>
      </c>
      <c r="EL10" s="35">
        <f>Encadenamiento!EK6</f>
        <v>104.9354343528</v>
      </c>
      <c r="EM10" s="35">
        <f>Encadenamiento!EL6</f>
        <v>105.06597376880009</v>
      </c>
      <c r="EN10" s="35">
        <f>Encadenamiento!EM6</f>
        <v>105.3428279596</v>
      </c>
      <c r="EO10" s="35">
        <f>Encadenamiento!EN6</f>
        <v>107.96319742450001</v>
      </c>
      <c r="EP10" s="35">
        <f>Encadenamiento!EO6</f>
        <v>105.98268065740002</v>
      </c>
      <c r="EQ10" s="35">
        <f>Encadenamiento!EP6</f>
        <v>105.8952789022</v>
      </c>
      <c r="ER10" s="35">
        <f>Encadenamiento!EQ6</f>
        <v>105.6197291556</v>
      </c>
      <c r="ES10" s="35">
        <f>Encadenamiento!ER6</f>
        <v>105.81832249679992</v>
      </c>
      <c r="ET10" s="35">
        <f>Encadenamiento!ES6</f>
        <v>106.2013590909</v>
      </c>
      <c r="EU10" s="35">
        <f>Encadenamiento!ET6</f>
        <v>105.93907961619999</v>
      </c>
      <c r="EV10" s="35">
        <f>Encadenamiento!EU6</f>
        <v>106.60926075069993</v>
      </c>
      <c r="EW10" s="35">
        <f>Encadenamiento!EV6</f>
        <v>106.9883719475</v>
      </c>
      <c r="EX10" s="35">
        <f>Encadenamiento!EW6</f>
        <v>108.5328539919</v>
      </c>
      <c r="EY10" s="35">
        <f>Encadenamiento!EX6</f>
        <v>106.97144328199998</v>
      </c>
      <c r="EZ10" s="35">
        <f>Encadenamiento!EY6</f>
        <v>106.99159772989998</v>
      </c>
      <c r="FA10" s="35">
        <f>Encadenamiento!EZ6</f>
        <v>106.60301203310003</v>
      </c>
      <c r="FB10" s="35">
        <f>Encadenamiento!FA6</f>
        <v>106.81467130689997</v>
      </c>
      <c r="FC10" s="35">
        <f>Encadenamiento!FB6</f>
        <v>107.13979276150005</v>
      </c>
      <c r="FD10" s="35">
        <f>Encadenamiento!FC6</f>
        <v>107.31713478379999</v>
      </c>
      <c r="FE10" s="35">
        <f>Encadenamiento!FD6</f>
        <v>107.1939494268</v>
      </c>
      <c r="FF10" s="35">
        <f>Encadenamiento!FE6</f>
        <v>107.15032219859999</v>
      </c>
      <c r="FG10" s="35">
        <f>Encadenamiento!FF6</f>
        <v>0</v>
      </c>
      <c r="FH10" s="35">
        <f>Encadenamiento!FG6</f>
        <v>0</v>
      </c>
      <c r="FI10" s="35">
        <f>Encadenamiento!FH6</f>
        <v>0</v>
      </c>
      <c r="FJ10" s="35">
        <f>Encadenamiento!FI6</f>
        <v>0</v>
      </c>
      <c r="FK10" s="35">
        <f>Encadenamiento!FJ6</f>
        <v>0</v>
      </c>
      <c r="FL10" s="35">
        <f>Encadenamiento!FK6</f>
        <v>0</v>
      </c>
      <c r="FM10" s="35">
        <f>Encadenamiento!FL6</f>
        <v>0</v>
      </c>
      <c r="FN10" s="35">
        <f>Encadenamiento!FM6</f>
        <v>0</v>
      </c>
    </row>
    <row r="11" spans="1:170" ht="16.5" x14ac:dyDescent="0.2">
      <c r="A11" s="81"/>
      <c r="B11" s="22" t="s">
        <v>9</v>
      </c>
      <c r="C11" s="35">
        <f>'Variacion anual'!D12</f>
        <v>58.113257512924811</v>
      </c>
      <c r="D11" s="35">
        <f>'Variacion anual'!E12</f>
        <v>59.448734120368037</v>
      </c>
      <c r="E11" s="35">
        <f>'Variacion anual'!F12</f>
        <v>60.001039848025272</v>
      </c>
      <c r="F11" s="35">
        <f>'Variacion anual'!G12</f>
        <v>60.662800813146397</v>
      </c>
      <c r="G11" s="35">
        <f>'Variacion anual'!H12</f>
        <v>61.512019265555523</v>
      </c>
      <c r="H11" s="35">
        <f>'Variacion anual'!I12</f>
        <v>62.092102459121044</v>
      </c>
      <c r="I11" s="35">
        <f>'Variacion anual'!J12</f>
        <v>62.348476773387191</v>
      </c>
      <c r="J11" s="35">
        <f>'Variacion anual'!K12</f>
        <v>62.675627594498032</v>
      </c>
      <c r="K11" s="35">
        <f>'Variacion anual'!L12</f>
        <v>63.709218958289888</v>
      </c>
      <c r="L11" s="35">
        <f>'Variacion anual'!M12</f>
        <v>63.661749195052607</v>
      </c>
      <c r="M11" s="35">
        <f>'Variacion anual'!N12</f>
        <v>63.737581078476673</v>
      </c>
      <c r="N11" s="35">
        <f>'Variacion anual'!O12</f>
        <v>64.021915943699256</v>
      </c>
      <c r="O11" s="35">
        <f>'Variacion anual'!P12</f>
        <v>64.29336570164898</v>
      </c>
      <c r="P11" s="35">
        <f>'Variacion anual'!Q12</f>
        <v>64.307170379235259</v>
      </c>
      <c r="Q11" s="35">
        <f>'Variacion anual'!R12</f>
        <v>63.898839933223584</v>
      </c>
      <c r="R11" s="35">
        <f>'Variacion anual'!S12</f>
        <v>63.561356708385311</v>
      </c>
      <c r="S11" s="35">
        <f>'Variacion anual'!T12</f>
        <v>63.482884963813092</v>
      </c>
      <c r="T11" s="35">
        <f>'Variacion anual'!U12</f>
        <v>63.718724237574214</v>
      </c>
      <c r="U11" s="35">
        <f>'Variacion anual'!V12</f>
        <v>63.704967267926307</v>
      </c>
      <c r="V11" s="35">
        <f>'Variacion anual'!W12</f>
        <v>64.234919774993699</v>
      </c>
      <c r="W11" s="35">
        <f>'Variacion anual'!X12</f>
        <v>64.415327236000053</v>
      </c>
      <c r="X11" s="35">
        <f>'Variacion anual'!Y12</f>
        <v>64.633751550508507</v>
      </c>
      <c r="Y11" s="35">
        <f>'Variacion anual'!Z12</f>
        <v>64.308172078630875</v>
      </c>
      <c r="Z11" s="35">
        <f>'Variacion anual'!AA12</f>
        <v>64.367684938694239</v>
      </c>
      <c r="AA11" s="35">
        <f>'Variacion anual'!AB12</f>
        <v>64.488367174157801</v>
      </c>
      <c r="AB11" s="35">
        <f>'Variacion anual'!AC12</f>
        <v>64.452843542101789</v>
      </c>
      <c r="AC11" s="35">
        <f>'Variacion anual'!AD12</f>
        <v>64.294103426512265</v>
      </c>
      <c r="AD11" s="35">
        <f>'Variacion anual'!AE12</f>
        <v>64.269516342111601</v>
      </c>
      <c r="AE11" s="35">
        <f>'Variacion anual'!AF12</f>
        <v>64.312089407254987</v>
      </c>
      <c r="AF11" s="35">
        <f>'Variacion anual'!AG12</f>
        <v>64.26187939066007</v>
      </c>
      <c r="AG11" s="35">
        <f>'Variacion anual'!AH12</f>
        <v>64.711004684904282</v>
      </c>
      <c r="AH11" s="35">
        <f>'Variacion anual'!AI12</f>
        <v>65.385329351926856</v>
      </c>
      <c r="AI11" s="35">
        <f>'Variacion anual'!AJ12</f>
        <v>66.053843254891547</v>
      </c>
      <c r="AJ11" s="35">
        <f>'Variacion anual'!AK12</f>
        <v>66.922359707397575</v>
      </c>
      <c r="AK11" s="35">
        <f>'Variacion anual'!AL12</f>
        <v>68.026712011572926</v>
      </c>
      <c r="AL11" s="35">
        <f>'Variacion anual'!AM12</f>
        <v>69.111860798256316</v>
      </c>
      <c r="AM11" s="35">
        <f>'Variacion anual'!AN12</f>
        <v>69.824662988251362</v>
      </c>
      <c r="AN11" s="35">
        <f>'Variacion anual'!AO12</f>
        <v>70.884738081068946</v>
      </c>
      <c r="AO11" s="35">
        <f>'Variacion anual'!AP12</f>
        <v>71.285307129115182</v>
      </c>
      <c r="AP11" s="35">
        <f>'Variacion anual'!AQ12</f>
        <v>71.098307642808891</v>
      </c>
      <c r="AQ11" s="35">
        <f>'Variacion anual'!AR12</f>
        <v>71.323054563830794</v>
      </c>
      <c r="AR11" s="35">
        <f>'Variacion anual'!AS12</f>
        <v>71.422439860640381</v>
      </c>
      <c r="AS11" s="35">
        <f>'Variacion anual'!AT12</f>
        <v>72.156949399942974</v>
      </c>
      <c r="AT11" s="35">
        <f>'Variacion anual'!AU12</f>
        <v>72.379582171623824</v>
      </c>
      <c r="AU11" s="35">
        <f>'Variacion anual'!AV12</f>
        <v>72.749644477083621</v>
      </c>
      <c r="AV11" s="35">
        <f>'Variacion anual'!AW12</f>
        <v>73.086667645202283</v>
      </c>
      <c r="AW11" s="35">
        <f>'Variacion anual'!AX12</f>
        <v>73.234276092797018</v>
      </c>
      <c r="AX11" s="35">
        <f>'Variacion anual'!AY12</f>
        <v>73.495528612961081</v>
      </c>
      <c r="AY11" s="35">
        <f>'Variacion anual'!AZ12</f>
        <v>73.880387493504685</v>
      </c>
      <c r="AZ11" s="35">
        <f>'Variacion anual'!BA12</f>
        <v>74.359693862587122</v>
      </c>
      <c r="BA11" s="35">
        <f>'Variacion anual'!BB12</f>
        <v>74.62835902911327</v>
      </c>
      <c r="BB11" s="35">
        <f>'Variacion anual'!BC12</f>
        <v>74.538544533781916</v>
      </c>
      <c r="BC11" s="35">
        <f>'Variacion anual'!BD12</f>
        <v>74.914777450878915</v>
      </c>
      <c r="BD11" s="35">
        <f>'Variacion anual'!BE12</f>
        <v>75.026259362747737</v>
      </c>
      <c r="BE11" s="35">
        <f>'Variacion anual'!BF12</f>
        <v>75.551079596050286</v>
      </c>
      <c r="BF11" s="35">
        <f>'Variacion anual'!BG12</f>
        <v>75.977792397298032</v>
      </c>
      <c r="BG11" s="35">
        <f>'Variacion anual'!BH12</f>
        <v>76.610794963806541</v>
      </c>
      <c r="BH11" s="35">
        <f>'Variacion anual'!BI12</f>
        <v>76.792811475898731</v>
      </c>
      <c r="BI11" s="35">
        <f>'Variacion anual'!BJ12</f>
        <v>77.107948735193574</v>
      </c>
      <c r="BJ11" s="35">
        <f>'Variacion anual'!BK12</f>
        <v>77.893559941832777</v>
      </c>
      <c r="BK11" s="35">
        <f>'Variacion anual'!BL12</f>
        <v>78.496154246105959</v>
      </c>
      <c r="BL11" s="35">
        <f>'Variacion anual'!BM12</f>
        <v>78.824311427024369</v>
      </c>
      <c r="BM11" s="35">
        <f>'Variacion anual'!BN12</f>
        <v>79.148753315042768</v>
      </c>
      <c r="BN11" s="35">
        <f>'Variacion anual'!BO12</f>
        <v>79.275139792021065</v>
      </c>
      <c r="BO11" s="35">
        <f>'Variacion anual'!BP12</f>
        <v>78.994090205092661</v>
      </c>
      <c r="BP11" s="35">
        <f>'Variacion anual'!BQ12</f>
        <v>79.201276631115405</v>
      </c>
      <c r="BQ11" s="35">
        <f>'Variacion anual'!BR12</f>
        <v>79.650223665978913</v>
      </c>
      <c r="BR11" s="35">
        <f>'Variacion anual'!BS12</f>
        <v>80.931583168565936</v>
      </c>
      <c r="BS11" s="35">
        <f>'Variacion anual'!BT12</f>
        <v>82.402577759627135</v>
      </c>
      <c r="BT11" s="35">
        <f>'Variacion anual'!BU12</f>
        <v>83.047087905816795</v>
      </c>
      <c r="BU11" s="35">
        <f>'Variacion anual'!BV12</f>
        <v>82.96752150022192</v>
      </c>
      <c r="BV11" s="35">
        <f>'Variacion anual'!BW12</f>
        <v>82.695643270414138</v>
      </c>
      <c r="BW11" s="35">
        <f>'Variacion anual'!BX12</f>
        <v>83.227748266292437</v>
      </c>
      <c r="BX11" s="35">
        <f>'Variacion anual'!BY12</f>
        <v>83.961878582414826</v>
      </c>
      <c r="BY11" s="35">
        <f>'Variacion anual'!BZ12</f>
        <v>84.485854729114848</v>
      </c>
      <c r="BZ11" s="35">
        <f>'Variacion anual'!CA12</f>
        <v>84.339647578636146</v>
      </c>
      <c r="CA11" s="35">
        <f>'Variacion anual'!CB12</f>
        <v>84.959152320708881</v>
      </c>
      <c r="CB11" s="35">
        <f>'Variacion anual'!CC12</f>
        <v>86.100824966082982</v>
      </c>
      <c r="CC11" s="35">
        <f>'Variacion anual'!CD12</f>
        <v>87.196542661712201</v>
      </c>
      <c r="CD11" s="35">
        <f>'Variacion anual'!CE12</f>
        <v>87.334572298266295</v>
      </c>
      <c r="CE11" s="35">
        <f>'Variacion anual'!CF12</f>
        <v>86.650707740221264</v>
      </c>
      <c r="CF11" s="35">
        <f>'Variacion anual'!CG12</f>
        <v>86.842161207630497</v>
      </c>
      <c r="CG11" s="35">
        <f>'Variacion anual'!CH12</f>
        <v>87.913759409672622</v>
      </c>
      <c r="CH11" s="35">
        <f>'Variacion anual'!CI12</f>
        <v>88.850542633374204</v>
      </c>
      <c r="CI11" s="35">
        <f>'Variacion anual'!CJ12</f>
        <v>90.11475038322483</v>
      </c>
      <c r="CJ11" s="35">
        <f>'Variacion anual'!CK12</f>
        <v>90.5149466232062</v>
      </c>
      <c r="CK11" s="35">
        <f>'Variacion anual'!CL12</f>
        <v>89.634133639553554</v>
      </c>
      <c r="CL11" s="35">
        <f>'Variacion anual'!CM12</f>
        <v>89.318812229158922</v>
      </c>
      <c r="CM11" s="35">
        <f>'Variacion anual'!CN12</f>
        <v>90.414472873607238</v>
      </c>
      <c r="CN11" s="35">
        <f>'Variacion anual'!CO12</f>
        <v>90.761470975446699</v>
      </c>
      <c r="CO11" s="35">
        <f>'Variacion anual'!CP12</f>
        <v>91.115921441839532</v>
      </c>
      <c r="CP11" s="35">
        <f>'Variacion anual'!CQ12</f>
        <v>91.25412700654843</v>
      </c>
      <c r="CQ11" s="35">
        <f>'Variacion anual'!CR12</f>
        <v>92.104810599835758</v>
      </c>
      <c r="CR11" s="35">
        <f>'Variacion anual'!CS12</f>
        <v>92.674722092609812</v>
      </c>
      <c r="CS11" s="35">
        <f>'Variacion anual'!CT12</f>
        <v>92.649614223305633</v>
      </c>
      <c r="CT11" s="35">
        <f>'Variacion anual'!CU12</f>
        <v>92.478222041593256</v>
      </c>
      <c r="CU11" s="35">
        <f>'Variacion anual'!CV12</f>
        <v>93.513718429491206</v>
      </c>
      <c r="CV11" s="35">
        <f>'Variacion anual'!CW12</f>
        <v>94.086813847806013</v>
      </c>
      <c r="CW11" s="35">
        <f>'Variacion anual'!CX12</f>
        <v>94.421633645380524</v>
      </c>
      <c r="CX11" s="35">
        <f>'Variacion anual'!CY12</f>
        <v>95.603500437655555</v>
      </c>
      <c r="CY11" s="35">
        <f>'Variacion anual'!CZ12</f>
        <v>97.291553316727772</v>
      </c>
      <c r="CZ11" s="35">
        <f>'Variacion anual'!DA12</f>
        <v>95.608391003085856</v>
      </c>
      <c r="DA11" s="35">
        <f>'Variacion anual'!DB12</f>
        <v>95.522048742478063</v>
      </c>
      <c r="DB11" s="35">
        <f>'Variacion anual'!DC12</f>
        <v>95.325407526547963</v>
      </c>
      <c r="DC11" s="35">
        <f>'Variacion anual'!DD12</f>
        <v>96.298816292169903</v>
      </c>
      <c r="DD11" s="35">
        <f>'Variacion anual'!DE12</f>
        <v>96.322377321786604</v>
      </c>
      <c r="DE11" s="35">
        <f>'Variacion anual'!DF12</f>
        <v>97.330331615898487</v>
      </c>
      <c r="DF11" s="35">
        <f>'Variacion anual'!DG12</f>
        <v>96.981766467155879</v>
      </c>
      <c r="DG11" s="35">
        <f>'Variacion anual'!DH12</f>
        <v>97.203406532410654</v>
      </c>
      <c r="DH11" s="35">
        <f>'Variacion anual'!DI12</f>
        <v>98.539435066518593</v>
      </c>
      <c r="DI11" s="35">
        <f>'Variacion anual'!DJ12</f>
        <v>98.625337197766498</v>
      </c>
      <c r="DJ11" s="35">
        <f>'Variacion anual'!DK12</f>
        <v>97.516851241531484</v>
      </c>
      <c r="DK11" s="35">
        <f>'Variacion anual'!DL12</f>
        <v>96.82263018292403</v>
      </c>
      <c r="DL11" s="35">
        <f>'Variacion anual'!DM12</f>
        <v>96.638826039578362</v>
      </c>
      <c r="DM11" s="35">
        <f>'Variacion anual'!DN12</f>
        <v>98.667477176663894</v>
      </c>
      <c r="DN11" s="35">
        <f>'Variacion anual'!DO12</f>
        <v>100.1936100331685</v>
      </c>
      <c r="DO11" s="35">
        <f>'Variacion anual'!DP12</f>
        <v>101.60878891756239</v>
      </c>
      <c r="DP11" s="35">
        <f>'Variacion anual'!DQ12</f>
        <v>101.49581534211187</v>
      </c>
      <c r="DQ11" s="35">
        <f>'Variacion anual'!DR12</f>
        <v>101.421111839239</v>
      </c>
      <c r="DR11" s="35">
        <f>'Variacion anual'!DS12</f>
        <v>100.86682765299994</v>
      </c>
      <c r="DS11" s="35">
        <f>Encadenamiento!DR7</f>
        <v>101.62822623409994</v>
      </c>
      <c r="DT11" s="35">
        <f>Encadenamiento!DS7</f>
        <v>101.69932797030219</v>
      </c>
      <c r="DU11" s="35">
        <f>Encadenamiento!DT7</f>
        <v>101.41044392239992</v>
      </c>
      <c r="DV11" s="35">
        <f>Encadenamiento!DU7</f>
        <v>101.13173160319998</v>
      </c>
      <c r="DW11" s="35">
        <f>Encadenamiento!DV7</f>
        <v>101.22447063889997</v>
      </c>
      <c r="DX11" s="35">
        <f>Encadenamiento!DW7</f>
        <v>101.25508952699995</v>
      </c>
      <c r="DY11" s="35">
        <f>Encadenamiento!DX7</f>
        <v>101.42456816019991</v>
      </c>
      <c r="DZ11" s="35">
        <f>Encadenamiento!DY7</f>
        <v>101.71003801559992</v>
      </c>
      <c r="EA11" s="35">
        <f>Encadenamiento!DZ7</f>
        <v>101.51115879449998</v>
      </c>
      <c r="EB11" s="35">
        <f>Encadenamiento!EA7</f>
        <v>101.72355735109986</v>
      </c>
      <c r="EC11" s="35">
        <f>Encadenamiento!EB7</f>
        <v>102.00652206839997</v>
      </c>
      <c r="ED11" s="35">
        <f>Encadenamiento!EC7</f>
        <v>102.479443363</v>
      </c>
      <c r="EE11" s="35">
        <f>Encadenamiento!ED7</f>
        <v>102.90152054850003</v>
      </c>
      <c r="EF11" s="35">
        <f>Encadenamiento!EE7</f>
        <v>102.58199463029996</v>
      </c>
      <c r="EG11" s="35">
        <f>Encadenamiento!EF7</f>
        <v>102.43997601349999</v>
      </c>
      <c r="EH11" s="35">
        <f>Encadenamiento!EG7</f>
        <v>102.84997766009991</v>
      </c>
      <c r="EI11" s="35">
        <f>Encadenamiento!EH7</f>
        <v>103.58214227020007</v>
      </c>
      <c r="EJ11" s="35">
        <f>Encadenamiento!EI7</f>
        <v>103.89891110449996</v>
      </c>
      <c r="EK11" s="35">
        <f>Encadenamiento!EJ7</f>
        <v>104.5846856598999</v>
      </c>
      <c r="EL11" s="35">
        <f>Encadenamiento!EK7</f>
        <v>105.81914284920001</v>
      </c>
      <c r="EM11" s="35">
        <f>Encadenamiento!EL7</f>
        <v>105.70323604279992</v>
      </c>
      <c r="EN11" s="35">
        <f>Encadenamiento!EM7</f>
        <v>106.01827834099998</v>
      </c>
      <c r="EO11" s="35">
        <f>Encadenamiento!EN7</f>
        <v>107.36044419839999</v>
      </c>
      <c r="EP11" s="35">
        <f>Encadenamiento!EO7</f>
        <v>104.39506265229997</v>
      </c>
      <c r="EQ11" s="35">
        <f>Encadenamiento!EP7</f>
        <v>104.3619925057</v>
      </c>
      <c r="ER11" s="35">
        <f>Encadenamiento!EQ7</f>
        <v>104.12125272509996</v>
      </c>
      <c r="ES11" s="35">
        <f>Encadenamiento!ER7</f>
        <v>104.41097455950003</v>
      </c>
      <c r="ET11" s="35">
        <f>Encadenamiento!ES7</f>
        <v>105.07845660060001</v>
      </c>
      <c r="EU11" s="35">
        <f>Encadenamiento!ET7</f>
        <v>104.39718278300002</v>
      </c>
      <c r="EV11" s="35">
        <f>Encadenamiento!EU7</f>
        <v>104.74797624469994</v>
      </c>
      <c r="EW11" s="35">
        <f>Encadenamiento!EV7</f>
        <v>105.62550692569995</v>
      </c>
      <c r="EX11" s="35">
        <f>Encadenamiento!EW7</f>
        <v>105.90869183869997</v>
      </c>
      <c r="EY11" s="35">
        <f>Encadenamiento!EX7</f>
        <v>104.28212870380003</v>
      </c>
      <c r="EZ11" s="35">
        <f>Encadenamiento!EY7</f>
        <v>105.04464800109999</v>
      </c>
      <c r="FA11" s="35">
        <f>Encadenamiento!EZ7</f>
        <v>104.39140679399995</v>
      </c>
      <c r="FB11" s="35">
        <f>Encadenamiento!FA7</f>
        <v>104.60039758289997</v>
      </c>
      <c r="FC11" s="35">
        <f>Encadenamiento!FB7</f>
        <v>105.81506847649993</v>
      </c>
      <c r="FD11" s="35">
        <f>Encadenamiento!FC7</f>
        <v>105.93848384739998</v>
      </c>
      <c r="FE11" s="35">
        <f>Encadenamiento!FD7</f>
        <v>105.7978865732</v>
      </c>
      <c r="FF11" s="35">
        <f>Encadenamiento!FE7</f>
        <v>105.4975478147</v>
      </c>
      <c r="FG11" s="35">
        <f>Encadenamiento!FF7</f>
        <v>0</v>
      </c>
      <c r="FH11" s="35">
        <f>Encadenamiento!FG7</f>
        <v>0</v>
      </c>
      <c r="FI11" s="35">
        <f>Encadenamiento!FH7</f>
        <v>0</v>
      </c>
      <c r="FJ11" s="35">
        <f>Encadenamiento!FI7</f>
        <v>0</v>
      </c>
      <c r="FK11" s="35">
        <f>Encadenamiento!FJ7</f>
        <v>0</v>
      </c>
      <c r="FL11" s="35">
        <f>Encadenamiento!FK7</f>
        <v>0</v>
      </c>
      <c r="FM11" s="35">
        <f>Encadenamiento!FL7</f>
        <v>0</v>
      </c>
      <c r="FN11" s="35">
        <f>Encadenamiento!FM7</f>
        <v>0</v>
      </c>
    </row>
    <row r="12" spans="1:170" ht="16.5" x14ac:dyDescent="0.2">
      <c r="A12" s="81"/>
      <c r="B12" s="22" t="s">
        <v>13</v>
      </c>
      <c r="C12" s="35">
        <f>'Variacion anual'!D16</f>
        <v>64.145459358354827</v>
      </c>
      <c r="D12" s="35">
        <f>'Variacion anual'!E16</f>
        <v>65.694205040889017</v>
      </c>
      <c r="E12" s="35">
        <f>'Variacion anual'!F16</f>
        <v>66.402018273020431</v>
      </c>
      <c r="F12" s="35">
        <f>'Variacion anual'!G16</f>
        <v>66.851485257341935</v>
      </c>
      <c r="G12" s="35">
        <f>'Variacion anual'!H16</f>
        <v>68.441253161125431</v>
      </c>
      <c r="H12" s="35">
        <f>'Variacion anual'!I16</f>
        <v>69.068068314491043</v>
      </c>
      <c r="I12" s="35">
        <f>'Variacion anual'!J16</f>
        <v>69.401672747418914</v>
      </c>
      <c r="J12" s="35">
        <f>'Variacion anual'!K16</f>
        <v>69.845060064147759</v>
      </c>
      <c r="K12" s="35">
        <f>'Variacion anual'!L16</f>
        <v>70.280782077533573</v>
      </c>
      <c r="L12" s="35">
        <f>'Variacion anual'!M16</f>
        <v>70.302682643624451</v>
      </c>
      <c r="M12" s="35">
        <f>'Variacion anual'!N16</f>
        <v>70.280782356525833</v>
      </c>
      <c r="N12" s="35">
        <f>'Variacion anual'!O16</f>
        <v>70.772806719961395</v>
      </c>
      <c r="O12" s="35">
        <f>'Variacion anual'!P16</f>
        <v>71.10613592791411</v>
      </c>
      <c r="P12" s="35">
        <f>'Variacion anual'!Q16</f>
        <v>70.968526052338504</v>
      </c>
      <c r="Q12" s="35">
        <f>'Variacion anual'!R16</f>
        <v>70.759015159291494</v>
      </c>
      <c r="R12" s="35">
        <f>'Variacion anual'!S16</f>
        <v>70.686457538588371</v>
      </c>
      <c r="S12" s="35">
        <f>'Variacion anual'!T16</f>
        <v>70.668962073712521</v>
      </c>
      <c r="T12" s="35">
        <f>'Variacion anual'!U16</f>
        <v>70.87846349735878</v>
      </c>
      <c r="U12" s="35">
        <f>'Variacion anual'!V16</f>
        <v>70.604334841966704</v>
      </c>
      <c r="V12" s="35">
        <f>'Variacion anual'!W16</f>
        <v>71.108376437810378</v>
      </c>
      <c r="W12" s="35">
        <f>'Variacion anual'!X16</f>
        <v>71.130511702166359</v>
      </c>
      <c r="X12" s="35">
        <f>'Variacion anual'!Y16</f>
        <v>71.397676809646981</v>
      </c>
      <c r="Y12" s="35">
        <f>'Variacion anual'!Z16</f>
        <v>71.237580364565218</v>
      </c>
      <c r="Z12" s="35">
        <f>'Variacion anual'!AA16</f>
        <v>71.450934639322696</v>
      </c>
      <c r="AA12" s="35">
        <f>'Variacion anual'!AB16</f>
        <v>71.731281995278366</v>
      </c>
      <c r="AB12" s="35">
        <f>'Variacion anual'!AC16</f>
        <v>71.971777240680325</v>
      </c>
      <c r="AC12" s="35">
        <f>'Variacion anual'!AD16</f>
        <v>72.014144065334705</v>
      </c>
      <c r="AD12" s="35">
        <f>'Variacion anual'!AE16</f>
        <v>72.296029826150004</v>
      </c>
      <c r="AE12" s="35">
        <f>'Variacion anual'!AF16</f>
        <v>72.183167968529119</v>
      </c>
      <c r="AF12" s="35">
        <f>'Variacion anual'!AG16</f>
        <v>72.305826362500838</v>
      </c>
      <c r="AG12" s="35">
        <f>'Variacion anual'!AH16</f>
        <v>72.622668295958405</v>
      </c>
      <c r="AH12" s="35">
        <f>'Variacion anual'!AI16</f>
        <v>73.418955490075192</v>
      </c>
      <c r="AI12" s="35">
        <f>'Variacion anual'!AJ16</f>
        <v>73.921400089710318</v>
      </c>
      <c r="AJ12" s="35">
        <f>'Variacion anual'!AK16</f>
        <v>74.885987812701046</v>
      </c>
      <c r="AK12" s="35">
        <f>'Variacion anual'!AL16</f>
        <v>75.508733983714336</v>
      </c>
      <c r="AL12" s="35">
        <f>'Variacion anual'!AM16</f>
        <v>76.787565866896358</v>
      </c>
      <c r="AM12" s="35">
        <f>'Variacion anual'!AN16</f>
        <v>77.197736000281139</v>
      </c>
      <c r="AN12" s="35">
        <f>'Variacion anual'!AO16</f>
        <v>78.511327439225482</v>
      </c>
      <c r="AO12" s="35">
        <f>'Variacion anual'!AP16</f>
        <v>79.432937413980525</v>
      </c>
      <c r="AP12" s="35">
        <f>'Variacion anual'!AQ16</f>
        <v>79.748719096343649</v>
      </c>
      <c r="AQ12" s="35">
        <f>'Variacion anual'!AR16</f>
        <v>79.810743591768684</v>
      </c>
      <c r="AR12" s="35">
        <f>'Variacion anual'!AS16</f>
        <v>79.969272169981338</v>
      </c>
      <c r="AS12" s="35">
        <f>'Variacion anual'!AT16</f>
        <v>80.313352951146712</v>
      </c>
      <c r="AT12" s="35">
        <f>'Variacion anual'!AU16</f>
        <v>80.539654761537719</v>
      </c>
      <c r="AU12" s="35">
        <f>'Variacion anual'!AV16</f>
        <v>80.647702922620567</v>
      </c>
      <c r="AV12" s="35">
        <f>'Variacion anual'!AW16</f>
        <v>81.022743283057693</v>
      </c>
      <c r="AW12" s="35">
        <f>'Variacion anual'!AX16</f>
        <v>81.281279532462378</v>
      </c>
      <c r="AX12" s="35">
        <f>'Variacion anual'!AY16</f>
        <v>81.717536941454043</v>
      </c>
      <c r="AY12" s="35">
        <f>'Variacion anual'!AZ16</f>
        <v>81.75586906657874</v>
      </c>
      <c r="AZ12" s="35">
        <f>'Variacion anual'!BA16</f>
        <v>82.171034440667455</v>
      </c>
      <c r="BA12" s="35">
        <f>'Variacion anual'!BB16</f>
        <v>82.483774655232196</v>
      </c>
      <c r="BB12" s="35">
        <f>'Variacion anual'!BC16</f>
        <v>82.747242510095461</v>
      </c>
      <c r="BC12" s="35">
        <f>'Variacion anual'!BD16</f>
        <v>83.149858842395474</v>
      </c>
      <c r="BD12" s="35">
        <f>'Variacion anual'!BE16</f>
        <v>83.394769880155806</v>
      </c>
      <c r="BE12" s="35">
        <f>'Variacion anual'!BF16</f>
        <v>83.751057651140897</v>
      </c>
      <c r="BF12" s="35">
        <f>'Variacion anual'!BG16</f>
        <v>83.776039411933084</v>
      </c>
      <c r="BG12" s="35">
        <f>'Variacion anual'!BH16</f>
        <v>83.929528223242258</v>
      </c>
      <c r="BH12" s="35">
        <f>'Variacion anual'!BI16</f>
        <v>84.158508154333745</v>
      </c>
      <c r="BI12" s="35">
        <f>'Variacion anual'!BJ16</f>
        <v>84.761372837248814</v>
      </c>
      <c r="BJ12" s="35">
        <f>'Variacion anual'!BK16</f>
        <v>84.956041847189283</v>
      </c>
      <c r="BK12" s="35">
        <f>'Variacion anual'!BL16</f>
        <v>85.43178961913739</v>
      </c>
      <c r="BL12" s="35">
        <f>'Variacion anual'!BM16</f>
        <v>86.13891158408174</v>
      </c>
      <c r="BM12" s="35">
        <f>'Variacion anual'!BN16</f>
        <v>86.262302150626027</v>
      </c>
      <c r="BN12" s="35">
        <f>'Variacion anual'!BO16</f>
        <v>86.468750383552901</v>
      </c>
      <c r="BO12" s="35">
        <f>'Variacion anual'!BP16</f>
        <v>86.889812418884659</v>
      </c>
      <c r="BP12" s="35">
        <f>'Variacion anual'!BQ16</f>
        <v>87.145887711666248</v>
      </c>
      <c r="BQ12" s="35">
        <f>'Variacion anual'!BR16</f>
        <v>87.452733579938496</v>
      </c>
      <c r="BR12" s="35">
        <f>'Variacion anual'!BS16</f>
        <v>88.595607475853527</v>
      </c>
      <c r="BS12" s="35">
        <f>'Variacion anual'!BT16</f>
        <v>89.615989905503852</v>
      </c>
      <c r="BT12" s="35">
        <f>'Variacion anual'!BU16</f>
        <v>89.905436418931984</v>
      </c>
      <c r="BU12" s="35">
        <f>'Variacion anual'!BV16</f>
        <v>89.830637402611515</v>
      </c>
      <c r="BV12" s="35">
        <f>'Variacion anual'!BW16</f>
        <v>89.891154315028203</v>
      </c>
      <c r="BW12" s="35">
        <f>'Variacion anual'!BX16</f>
        <v>90.10195352718965</v>
      </c>
      <c r="BX12" s="35">
        <f>'Variacion anual'!BY16</f>
        <v>90.771618242943603</v>
      </c>
      <c r="BY12" s="35">
        <f>'Variacion anual'!BZ16</f>
        <v>91.112122574970002</v>
      </c>
      <c r="BZ12" s="35">
        <f>'Variacion anual'!CA16</f>
        <v>91.439906089834466</v>
      </c>
      <c r="CA12" s="35">
        <f>'Variacion anual'!CB16</f>
        <v>91.71687926178042</v>
      </c>
      <c r="CB12" s="35">
        <f>'Variacion anual'!CC16</f>
        <v>92.68523472865273</v>
      </c>
      <c r="CC12" s="35">
        <f>'Variacion anual'!CD16</f>
        <v>93.325987691153756</v>
      </c>
      <c r="CD12" s="35">
        <f>'Variacion anual'!CE16</f>
        <v>93.151046984142255</v>
      </c>
      <c r="CE12" s="35">
        <f>'Variacion anual'!CF16</f>
        <v>92.831395079378964</v>
      </c>
      <c r="CF12" s="35">
        <f>'Variacion anual'!CG16</f>
        <v>92.80419094502318</v>
      </c>
      <c r="CG12" s="35">
        <f>'Variacion anual'!CH16</f>
        <v>93.477591506436283</v>
      </c>
      <c r="CH12" s="35">
        <f>'Variacion anual'!CI16</f>
        <v>94.170977848506055</v>
      </c>
      <c r="CI12" s="35">
        <f>'Variacion anual'!CJ16</f>
        <v>94.964150832808656</v>
      </c>
      <c r="CJ12" s="35">
        <f>'Variacion anual'!CK16</f>
        <v>95.207938707811252</v>
      </c>
      <c r="CK12" s="35">
        <f>'Variacion anual'!CL16</f>
        <v>94.95823654725821</v>
      </c>
      <c r="CL12" s="35">
        <f>'Variacion anual'!CM16</f>
        <v>94.418735398713537</v>
      </c>
      <c r="CM12" s="35">
        <f>'Variacion anual'!CN16</f>
        <v>94.659408555138143</v>
      </c>
      <c r="CN12" s="35">
        <f>'Variacion anual'!CO16</f>
        <v>94.675656147665151</v>
      </c>
      <c r="CO12" s="35">
        <f>'Variacion anual'!CP16</f>
        <v>95.089034043770013</v>
      </c>
      <c r="CP12" s="35">
        <f>'Variacion anual'!CQ16</f>
        <v>95.1272935542966</v>
      </c>
      <c r="CQ12" s="35">
        <f>'Variacion anual'!CR16</f>
        <v>95.489471646790079</v>
      </c>
      <c r="CR12" s="35">
        <f>'Variacion anual'!CS16</f>
        <v>95.557865922009313</v>
      </c>
      <c r="CS12" s="35">
        <f>'Variacion anual'!CT16</f>
        <v>95.44837843947397</v>
      </c>
      <c r="CT12" s="35">
        <f>'Variacion anual'!CU16</f>
        <v>95.501012704572318</v>
      </c>
      <c r="CU12" s="35">
        <f>'Variacion anual'!CV16</f>
        <v>95.941752979462265</v>
      </c>
      <c r="CV12" s="35">
        <f>'Variacion anual'!CW16</f>
        <v>96.376074383118819</v>
      </c>
      <c r="CW12" s="35">
        <f>'Variacion anual'!CX16</f>
        <v>96.486983463143986</v>
      </c>
      <c r="CX12" s="35">
        <f>'Variacion anual'!CY16</f>
        <v>96.461475016246212</v>
      </c>
      <c r="CY12" s="35">
        <f>'Variacion anual'!CZ16</f>
        <v>97.240697451237409</v>
      </c>
      <c r="CZ12" s="35">
        <f>'Variacion anual'!DA16</f>
        <v>96.95201497474271</v>
      </c>
      <c r="DA12" s="35">
        <f>'Variacion anual'!DB16</f>
        <v>96.661033113860995</v>
      </c>
      <c r="DB12" s="35">
        <f>'Variacion anual'!DC16</f>
        <v>96.915265799738393</v>
      </c>
      <c r="DC12" s="35">
        <f>'Variacion anual'!DD16</f>
        <v>97.101520163532243</v>
      </c>
      <c r="DD12" s="35">
        <f>'Variacion anual'!DE16</f>
        <v>97.426956598886832</v>
      </c>
      <c r="DE12" s="35">
        <f>'Variacion anual'!DF16</f>
        <v>97.75546027369262</v>
      </c>
      <c r="DF12" s="35">
        <f>'Variacion anual'!DG16</f>
        <v>98.125109606780597</v>
      </c>
      <c r="DG12" s="35">
        <f>'Variacion anual'!DH16</f>
        <v>98.371810343288459</v>
      </c>
      <c r="DH12" s="35">
        <f>'Variacion anual'!DI16</f>
        <v>98.364859032012106</v>
      </c>
      <c r="DI12" s="35">
        <f>'Variacion anual'!DJ16</f>
        <v>98.191129826349368</v>
      </c>
      <c r="DJ12" s="35">
        <f>'Variacion anual'!DK16</f>
        <v>98.093624139544403</v>
      </c>
      <c r="DK12" s="35">
        <f>'Variacion anual'!DL16</f>
        <v>98.261944333259237</v>
      </c>
      <c r="DL12" s="35">
        <f>'Variacion anual'!DM16</f>
        <v>98.442640299020397</v>
      </c>
      <c r="DM12" s="35">
        <f>'Variacion anual'!DN16</f>
        <v>98.792914951047706</v>
      </c>
      <c r="DN12" s="35">
        <f>'Variacion anual'!DO16</f>
        <v>98.979962305839834</v>
      </c>
      <c r="DO12" s="35">
        <f>'Variacion anual'!DP16</f>
        <v>99.745461357514898</v>
      </c>
      <c r="DP12" s="35">
        <f>'Variacion anual'!DQ16</f>
        <v>99.147926401795687</v>
      </c>
      <c r="DQ12" s="35">
        <f>'Variacion anual'!DR16</f>
        <v>99.187819289389793</v>
      </c>
      <c r="DR12" s="35">
        <f>'Variacion anual'!DS16</f>
        <v>99.953490986700004</v>
      </c>
      <c r="DS12" s="35">
        <f>Encadenamiento!DR11</f>
        <v>100.02086894700004</v>
      </c>
      <c r="DT12" s="35">
        <f>Encadenamiento!DS11</f>
        <v>100.51297361590692</v>
      </c>
      <c r="DU12" s="35">
        <f>Encadenamiento!DT11</f>
        <v>100.49660770029993</v>
      </c>
      <c r="DV12" s="35">
        <f>Encadenamiento!DU11</f>
        <v>100.33392258039999</v>
      </c>
      <c r="DW12" s="35">
        <f>Encadenamiento!DV11</f>
        <v>100.39280239109998</v>
      </c>
      <c r="DX12" s="35">
        <f>Encadenamiento!DW11</f>
        <v>100.44862184030002</v>
      </c>
      <c r="DY12" s="35">
        <f>Encadenamiento!DX11</f>
        <v>100.37988606100004</v>
      </c>
      <c r="DZ12" s="35">
        <f>Encadenamiento!DY11</f>
        <v>100.46576235050003</v>
      </c>
      <c r="EA12" s="35">
        <f>Encadenamiento!DZ11</f>
        <v>100.34535456759998</v>
      </c>
      <c r="EB12" s="35">
        <f>Encadenamiento!EA11</f>
        <v>100.60878101829999</v>
      </c>
      <c r="EC12" s="35">
        <f>Encadenamiento!EB11</f>
        <v>100.80377089970001</v>
      </c>
      <c r="ED12" s="35">
        <f>Encadenamiento!EC11</f>
        <v>101.13140662290003</v>
      </c>
      <c r="EE12" s="35">
        <f>Encadenamiento!ED11</f>
        <v>101.30886216559998</v>
      </c>
      <c r="EF12" s="35">
        <f>Encadenamiento!EE11</f>
        <v>101.1079756255</v>
      </c>
      <c r="EG12" s="35">
        <f>Encadenamiento!EF11</f>
        <v>101.11678136149997</v>
      </c>
      <c r="EH12" s="35">
        <f>Encadenamiento!EG11</f>
        <v>101.30500713710003</v>
      </c>
      <c r="EI12" s="35">
        <f>Encadenamiento!EH11</f>
        <v>101.71222043829997</v>
      </c>
      <c r="EJ12" s="35">
        <f>Encadenamiento!EI11</f>
        <v>101.73896106839992</v>
      </c>
      <c r="EK12" s="35">
        <f>Encadenamiento!EJ11</f>
        <v>101.85795197300001</v>
      </c>
      <c r="EL12" s="35">
        <f>Encadenamiento!EK11</f>
        <v>102.29836625679999</v>
      </c>
      <c r="EM12" s="35">
        <f>Encadenamiento!EL11</f>
        <v>102.04410666040002</v>
      </c>
      <c r="EN12" s="35">
        <f>Encadenamiento!EM11</f>
        <v>102.76865475909996</v>
      </c>
      <c r="EO12" s="35">
        <f>Encadenamiento!EN11</f>
        <v>102.65049737179999</v>
      </c>
      <c r="EP12" s="35">
        <f>Encadenamiento!EO11</f>
        <v>101.90579644839998</v>
      </c>
      <c r="EQ12" s="35">
        <f>Encadenamiento!EP11</f>
        <v>102.109925538</v>
      </c>
      <c r="ER12" s="35">
        <f>Encadenamiento!EQ11</f>
        <v>102.36350878940002</v>
      </c>
      <c r="ES12" s="35">
        <f>Encadenamiento!ER11</f>
        <v>102.32234341930003</v>
      </c>
      <c r="ET12" s="35">
        <f>Encadenamiento!ES11</f>
        <v>102.70729448190001</v>
      </c>
      <c r="EU12" s="35">
        <f>Encadenamiento!ET11</f>
        <v>103.23675947190002</v>
      </c>
      <c r="EV12" s="35">
        <f>Encadenamiento!EU11</f>
        <v>103.38414766710002</v>
      </c>
      <c r="EW12" s="35">
        <f>Encadenamiento!EV11</f>
        <v>102.95774982590005</v>
      </c>
      <c r="EX12" s="35">
        <f>Encadenamiento!EW11</f>
        <v>102.72886048460002</v>
      </c>
      <c r="EY12" s="35">
        <f>Encadenamiento!EX11</f>
        <v>102.34308767270001</v>
      </c>
      <c r="EZ12" s="35">
        <f>Encadenamiento!EY11</f>
        <v>102.73224627820008</v>
      </c>
      <c r="FA12" s="35">
        <f>Encadenamiento!EZ11</f>
        <v>102.61108094910001</v>
      </c>
      <c r="FB12" s="35">
        <f>Encadenamiento!FA11</f>
        <v>102.92533289390003</v>
      </c>
      <c r="FC12" s="35">
        <f>Encadenamiento!FB11</f>
        <v>103.30376136290003</v>
      </c>
      <c r="FD12" s="35">
        <f>Encadenamiento!FC11</f>
        <v>103.60109854529996</v>
      </c>
      <c r="FE12" s="35">
        <f>Encadenamiento!FD11</f>
        <v>103.5056903049</v>
      </c>
      <c r="FF12" s="35">
        <f>Encadenamiento!FE11</f>
        <v>103.6801000761</v>
      </c>
      <c r="FG12" s="35">
        <f>Encadenamiento!FF11</f>
        <v>0</v>
      </c>
      <c r="FH12" s="35">
        <f>Encadenamiento!FG11</f>
        <v>0</v>
      </c>
      <c r="FI12" s="35">
        <f>Encadenamiento!FH11</f>
        <v>0</v>
      </c>
      <c r="FJ12" s="35">
        <f>Encadenamiento!FI11</f>
        <v>0</v>
      </c>
      <c r="FK12" s="35">
        <f>Encadenamiento!FJ11</f>
        <v>0</v>
      </c>
      <c r="FL12" s="35">
        <f>Encadenamiento!FK11</f>
        <v>0</v>
      </c>
      <c r="FM12" s="35">
        <f>Encadenamiento!FL11</f>
        <v>0</v>
      </c>
      <c r="FN12" s="35">
        <f>Encadenamiento!FM11</f>
        <v>0</v>
      </c>
    </row>
    <row r="13" spans="1:170" ht="16.5" x14ac:dyDescent="0.2">
      <c r="A13" s="81"/>
      <c r="B13" s="22" t="s">
        <v>17</v>
      </c>
      <c r="C13" s="35">
        <f>'Variacion anual'!D56</f>
        <v>62.710072189917675</v>
      </c>
      <c r="D13" s="35">
        <f>'Variacion anual'!E56</f>
        <v>63.990957297005949</v>
      </c>
      <c r="E13" s="35">
        <f>'Variacion anual'!F56</f>
        <v>64.969135323190272</v>
      </c>
      <c r="F13" s="35">
        <f>'Variacion anual'!G56</f>
        <v>65.401768686718029</v>
      </c>
      <c r="G13" s="35">
        <f>'Variacion anual'!H56</f>
        <v>66.701568138851869</v>
      </c>
      <c r="H13" s="35">
        <f>'Variacion anual'!I56</f>
        <v>67.842009062902264</v>
      </c>
      <c r="I13" s="35">
        <f>'Variacion anual'!J56</f>
        <v>68.019297887023896</v>
      </c>
      <c r="J13" s="35">
        <f>'Variacion anual'!K56</f>
        <v>68.366946746344965</v>
      </c>
      <c r="K13" s="35">
        <f>'Variacion anual'!L56</f>
        <v>68.876733515443647</v>
      </c>
      <c r="L13" s="35">
        <f>'Variacion anual'!M56</f>
        <v>69.161961861880414</v>
      </c>
      <c r="M13" s="35">
        <f>'Variacion anual'!N56</f>
        <v>69.246108991783103</v>
      </c>
      <c r="N13" s="35">
        <f>'Variacion anual'!O56</f>
        <v>69.154771638206626</v>
      </c>
      <c r="O13" s="35">
        <f>'Variacion anual'!P56</f>
        <v>69.415801609427021</v>
      </c>
      <c r="P13" s="35">
        <f>'Variacion anual'!Q56</f>
        <v>69.215432907634778</v>
      </c>
      <c r="Q13" s="35">
        <f>'Variacion anual'!R56</f>
        <v>68.799131373868107</v>
      </c>
      <c r="R13" s="35">
        <f>'Variacion anual'!S56</f>
        <v>68.345690259908338</v>
      </c>
      <c r="S13" s="35">
        <f>'Variacion anual'!T56</f>
        <v>67.974201415289102</v>
      </c>
      <c r="T13" s="35">
        <f>'Variacion anual'!U56</f>
        <v>68.062595042084084</v>
      </c>
      <c r="U13" s="35">
        <f>'Variacion anual'!V56</f>
        <v>67.938852698430978</v>
      </c>
      <c r="V13" s="35">
        <f>'Variacion anual'!W56</f>
        <v>68.209782113879598</v>
      </c>
      <c r="W13" s="35">
        <f>'Variacion anual'!X56</f>
        <v>68.20387805573138</v>
      </c>
      <c r="X13" s="35">
        <f>'Variacion anual'!Y56</f>
        <v>68.292556363963286</v>
      </c>
      <c r="Y13" s="35">
        <f>'Variacion anual'!Z56</f>
        <v>68.406058930529028</v>
      </c>
      <c r="Z13" s="35">
        <f>'Variacion anual'!AA56</f>
        <v>68.558787887966062</v>
      </c>
      <c r="AA13" s="35">
        <f>'Variacion anual'!AB56</f>
        <v>68.663116466713916</v>
      </c>
      <c r="AB13" s="35">
        <f>'Variacion anual'!AC56</f>
        <v>68.824071124227331</v>
      </c>
      <c r="AC13" s="35">
        <f>'Variacion anual'!AD56</f>
        <v>68.663200263228916</v>
      </c>
      <c r="AD13" s="35">
        <f>'Variacion anual'!AE56</f>
        <v>68.449155392781506</v>
      </c>
      <c r="AE13" s="35">
        <f>'Variacion anual'!AF56</f>
        <v>68.357007849755433</v>
      </c>
      <c r="AF13" s="35">
        <f>'Variacion anual'!AG56</f>
        <v>68.478640153312824</v>
      </c>
      <c r="AG13" s="35">
        <f>'Variacion anual'!AH56</f>
        <v>68.96316711576263</v>
      </c>
      <c r="AH13" s="35">
        <f>'Variacion anual'!AI56</f>
        <v>69.9566280181716</v>
      </c>
      <c r="AI13" s="35">
        <f>'Variacion anual'!AJ56</f>
        <v>70.416890874226098</v>
      </c>
      <c r="AJ13" s="35">
        <f>'Variacion anual'!AK56</f>
        <v>71.045519467765502</v>
      </c>
      <c r="AK13" s="35">
        <f>'Variacion anual'!AL56</f>
        <v>71.789793382058434</v>
      </c>
      <c r="AL13" s="35">
        <f>'Variacion anual'!AM56</f>
        <v>73.031735979190387</v>
      </c>
      <c r="AM13" s="35">
        <f>'Variacion anual'!AN56</f>
        <v>74.889586320951011</v>
      </c>
      <c r="AN13" s="35">
        <f>'Variacion anual'!AO56</f>
        <v>76.099585074523517</v>
      </c>
      <c r="AO13" s="35">
        <f>'Variacion anual'!AP56</f>
        <v>76.801077221034816</v>
      </c>
      <c r="AP13" s="35">
        <f>'Variacion anual'!AQ56</f>
        <v>76.502574309075158</v>
      </c>
      <c r="AQ13" s="35">
        <f>'Variacion anual'!AR56</f>
        <v>76.573734280254655</v>
      </c>
      <c r="AR13" s="35">
        <f>'Variacion anual'!AS56</f>
        <v>76.518934990394939</v>
      </c>
      <c r="AS13" s="35">
        <f>'Variacion anual'!AT56</f>
        <v>76.97151525214035</v>
      </c>
      <c r="AT13" s="35">
        <f>'Variacion anual'!AU56</f>
        <v>77.239461896064299</v>
      </c>
      <c r="AU13" s="35">
        <f>'Variacion anual'!AV56</f>
        <v>77.636451335652197</v>
      </c>
      <c r="AV13" s="35">
        <f>'Variacion anual'!AW56</f>
        <v>77.819582664035948</v>
      </c>
      <c r="AW13" s="35">
        <f>'Variacion anual'!AX56</f>
        <v>77.95568704346752</v>
      </c>
      <c r="AX13" s="35">
        <f>'Variacion anual'!AY56</f>
        <v>78.310899514562053</v>
      </c>
      <c r="AY13" s="35">
        <f>'Variacion anual'!AZ56</f>
        <v>78.430172992757917</v>
      </c>
      <c r="AZ13" s="35">
        <f>'Variacion anual'!BA56</f>
        <v>78.62859441674442</v>
      </c>
      <c r="BA13" s="35">
        <f>'Variacion anual'!BB56</f>
        <v>78.808223287550121</v>
      </c>
      <c r="BB13" s="35">
        <f>'Variacion anual'!BC56</f>
        <v>78.961542231993221</v>
      </c>
      <c r="BC13" s="35">
        <f>'Variacion anual'!BD56</f>
        <v>79.336960977951762</v>
      </c>
      <c r="BD13" s="35">
        <f>'Variacion anual'!BE56</f>
        <v>79.450646008508471</v>
      </c>
      <c r="BE13" s="35">
        <f>'Variacion anual'!BF56</f>
        <v>79.646723692102597</v>
      </c>
      <c r="BF13" s="35">
        <f>'Variacion anual'!BG56</f>
        <v>79.895689443814447</v>
      </c>
      <c r="BG13" s="35">
        <f>'Variacion anual'!BH56</f>
        <v>80.00343659195164</v>
      </c>
      <c r="BH13" s="35">
        <f>'Variacion anual'!BI56</f>
        <v>80.092256962841901</v>
      </c>
      <c r="BI13" s="35">
        <f>'Variacion anual'!BJ56</f>
        <v>80.437134237232641</v>
      </c>
      <c r="BJ13" s="35">
        <f>'Variacion anual'!BK56</f>
        <v>80.779692486841483</v>
      </c>
      <c r="BK13" s="35">
        <f>'Variacion anual'!BL56</f>
        <v>81.521605080939011</v>
      </c>
      <c r="BL13" s="35">
        <f>'Variacion anual'!BM56</f>
        <v>82.101499601850932</v>
      </c>
      <c r="BM13" s="35">
        <f>'Variacion anual'!BN56</f>
        <v>82.183862090298248</v>
      </c>
      <c r="BN13" s="35">
        <f>'Variacion anual'!BO56</f>
        <v>81.870336526844156</v>
      </c>
      <c r="BO13" s="35">
        <f>'Variacion anual'!BP56</f>
        <v>82.161878653098753</v>
      </c>
      <c r="BP13" s="35">
        <f>'Variacion anual'!BQ56</f>
        <v>82.157771404416252</v>
      </c>
      <c r="BQ13" s="35">
        <f>'Variacion anual'!BR56</f>
        <v>82.68991481977362</v>
      </c>
      <c r="BR13" s="35">
        <f>'Variacion anual'!BS56</f>
        <v>84.103646537023337</v>
      </c>
      <c r="BS13" s="35">
        <f>'Variacion anual'!BT56</f>
        <v>85.715814827409403</v>
      </c>
      <c r="BT13" s="35">
        <f>'Variacion anual'!BU56</f>
        <v>86.592046882752783</v>
      </c>
      <c r="BU13" s="35">
        <f>'Variacion anual'!BV56</f>
        <v>86.354435681453793</v>
      </c>
      <c r="BV13" s="35">
        <f>'Variacion anual'!BW56</f>
        <v>86.36930026376595</v>
      </c>
      <c r="BW13" s="35">
        <f>'Variacion anual'!BX56</f>
        <v>85.954022594698159</v>
      </c>
      <c r="BX13" s="35">
        <f>'Variacion anual'!BY56</f>
        <v>86.558819995487781</v>
      </c>
      <c r="BY13" s="35">
        <f>'Variacion anual'!BZ56</f>
        <v>86.791613767576308</v>
      </c>
      <c r="BZ13" s="35">
        <f>'Variacion anual'!CA56</f>
        <v>87.138154978628478</v>
      </c>
      <c r="CA13" s="35">
        <f>'Variacion anual'!CB56</f>
        <v>87.70740857451419</v>
      </c>
      <c r="CB13" s="35">
        <f>'Variacion anual'!CC56</f>
        <v>88.687082044243439</v>
      </c>
      <c r="CC13" s="35">
        <f>'Variacion anual'!CD56</f>
        <v>89.17011003262536</v>
      </c>
      <c r="CD13" s="35">
        <f>'Variacion anual'!CE56</f>
        <v>89.08359620821048</v>
      </c>
      <c r="CE13" s="35">
        <f>'Variacion anual'!CF56</f>
        <v>88.790894625559289</v>
      </c>
      <c r="CF13" s="35">
        <f>'Variacion anual'!CG56</f>
        <v>89.124402840548498</v>
      </c>
      <c r="CG13" s="35">
        <f>'Variacion anual'!CH56</f>
        <v>90.043768655921596</v>
      </c>
      <c r="CH13" s="35">
        <f>'Variacion anual'!CI56</f>
        <v>91.022637349566793</v>
      </c>
      <c r="CI13" s="35">
        <f>'Variacion anual'!CJ56</f>
        <v>91.477515463287148</v>
      </c>
      <c r="CJ13" s="35">
        <f>'Variacion anual'!CK56</f>
        <v>91.378507660394078</v>
      </c>
      <c r="CK13" s="35">
        <f>'Variacion anual'!CL56</f>
        <v>90.666948448146712</v>
      </c>
      <c r="CL13" s="35">
        <f>'Variacion anual'!CM56</f>
        <v>90.234892492207081</v>
      </c>
      <c r="CM13" s="35">
        <f>'Variacion anual'!CN56</f>
        <v>90.842402734614851</v>
      </c>
      <c r="CN13" s="35">
        <f>'Variacion anual'!CO56</f>
        <v>90.937082404192836</v>
      </c>
      <c r="CO13" s="35">
        <f>'Variacion anual'!CP56</f>
        <v>91.840301338367425</v>
      </c>
      <c r="CP13" s="35">
        <f>'Variacion anual'!CQ56</f>
        <v>91.742342943641617</v>
      </c>
      <c r="CQ13" s="35">
        <f>'Variacion anual'!CR56</f>
        <v>92.014651429940528</v>
      </c>
      <c r="CR13" s="35">
        <f>'Variacion anual'!CS56</f>
        <v>92.439494633308868</v>
      </c>
      <c r="CS13" s="35">
        <f>'Variacion anual'!CT56</f>
        <v>92.746101904637143</v>
      </c>
      <c r="CT13" s="35">
        <f>'Variacion anual'!CU56</f>
        <v>92.962589927939916</v>
      </c>
      <c r="CU13" s="35">
        <f>'Variacion anual'!CV56</f>
        <v>92.99432535099028</v>
      </c>
      <c r="CV13" s="35">
        <f>'Variacion anual'!CW56</f>
        <v>93.423143574988401</v>
      </c>
      <c r="CW13" s="35">
        <f>'Variacion anual'!CX56</f>
        <v>93.372969047360627</v>
      </c>
      <c r="CX13" s="35">
        <f>'Variacion anual'!CY56</f>
        <v>94.130694274360266</v>
      </c>
      <c r="CY13" s="35">
        <f>'Variacion anual'!CZ56</f>
        <v>96.226438439714414</v>
      </c>
      <c r="CZ13" s="35">
        <f>'Variacion anual'!DA56</f>
        <v>96.259218399889519</v>
      </c>
      <c r="DA13" s="35">
        <f>'Variacion anual'!DB56</f>
        <v>95.800324077846597</v>
      </c>
      <c r="DB13" s="35">
        <f>'Variacion anual'!DC56</f>
        <v>95.136755634506088</v>
      </c>
      <c r="DC13" s="35">
        <f>'Variacion anual'!DD56</f>
        <v>95.589803858166889</v>
      </c>
      <c r="DD13" s="35">
        <f>'Variacion anual'!DE56</f>
        <v>96.242810016517524</v>
      </c>
      <c r="DE13" s="35">
        <f>'Variacion anual'!DF56</f>
        <v>96.469728755954719</v>
      </c>
      <c r="DF13" s="35">
        <f>'Variacion anual'!DG56</f>
        <v>97.095965986370871</v>
      </c>
      <c r="DG13" s="35">
        <f>'Variacion anual'!DH56</f>
        <v>96.964429520904929</v>
      </c>
      <c r="DH13" s="35">
        <f>'Variacion anual'!DI56</f>
        <v>97.15994267930715</v>
      </c>
      <c r="DI13" s="35">
        <f>'Variacion anual'!DJ56</f>
        <v>97.298279584654438</v>
      </c>
      <c r="DJ13" s="35">
        <f>'Variacion anual'!DK56</f>
        <v>96.782584229597205</v>
      </c>
      <c r="DK13" s="35">
        <f>'Variacion anual'!DL56</f>
        <v>96.800526629041045</v>
      </c>
      <c r="DL13" s="35">
        <f>'Variacion anual'!DM56</f>
        <v>97.175518389843944</v>
      </c>
      <c r="DM13" s="35">
        <f>'Variacion anual'!DN56</f>
        <v>97.65998348010757</v>
      </c>
      <c r="DN13" s="35">
        <f>'Variacion anual'!DO56</f>
        <v>99.113780631162626</v>
      </c>
      <c r="DO13" s="35">
        <f>'Variacion anual'!DP56</f>
        <v>100.30696640145416</v>
      </c>
      <c r="DP13" s="35">
        <f>'Variacion anual'!DQ56</f>
        <v>100.32331880923739</v>
      </c>
      <c r="DQ13" s="35">
        <f>'Variacion anual'!DR56</f>
        <v>100.43392496858824</v>
      </c>
      <c r="DR13" s="35">
        <f>'Variacion anual'!DS56</f>
        <v>100.87620615036617</v>
      </c>
      <c r="DS13" s="35">
        <f>+'Variacion anual'!DT56</f>
        <v>101.18073909900775</v>
      </c>
      <c r="DT13" s="35">
        <f>+'Variacion anual'!DU56</f>
        <v>101.23589733652283</v>
      </c>
      <c r="DU13" s="35">
        <f>+'Variacion anual'!DV56</f>
        <v>101.20191974335802</v>
      </c>
      <c r="DV13" s="35">
        <f>+'Variacion anual'!DW56</f>
        <v>101.14111433358836</v>
      </c>
      <c r="DW13" s="35">
        <f>+'Variacion anual'!DX56</f>
        <v>101.23329966327897</v>
      </c>
      <c r="DX13" s="35">
        <f>+'Variacion anual'!DY56</f>
        <v>101.45130241782108</v>
      </c>
      <c r="DY13" s="35">
        <f>+'Variacion anual'!DZ56</f>
        <v>101.52592843532808</v>
      </c>
      <c r="DZ13" s="35">
        <f>+'Variacion anual'!EA56</f>
        <v>101.53372336830415</v>
      </c>
      <c r="EA13" s="35">
        <f>+'Variacion anual'!EB56</f>
        <v>101.53372336830415</v>
      </c>
      <c r="EB13" s="35">
        <f>+'Variacion anual'!EC56</f>
        <v>101.61257398977301</v>
      </c>
      <c r="EC13" s="35">
        <f>+'Variacion anual'!ED56</f>
        <v>101.87530773080738</v>
      </c>
      <c r="ED13" s="35">
        <f>+'Variacion anual'!EE56</f>
        <v>102.24212462188454</v>
      </c>
      <c r="EE13" s="35">
        <f>+'Variacion anual'!EF56</f>
        <v>102.41702695433118</v>
      </c>
      <c r="EF13" s="35">
        <f>+'Variacion anual'!EG56</f>
        <v>102.38347364496003</v>
      </c>
      <c r="EG13" s="35">
        <f>+'Variacion anual'!EH56</f>
        <v>102.49529570729366</v>
      </c>
      <c r="EH13" s="35">
        <f>+'Variacion anual'!EI56</f>
        <v>102.55286653749307</v>
      </c>
      <c r="EI13" s="35">
        <f>+'Variacion anual'!EJ56</f>
        <v>102.90884960583847</v>
      </c>
      <c r="EJ13" s="35">
        <f>+'Variacion anual'!EK56</f>
        <v>103.17353578218817</v>
      </c>
      <c r="EK13" s="35">
        <f>+'Variacion anual'!EL56</f>
        <v>103.29890439763608</v>
      </c>
      <c r="EL13" s="35">
        <f>+'Variacion anual'!EM56</f>
        <v>103.72186414425501</v>
      </c>
      <c r="EM13" s="35">
        <f>+'Variacion anual'!EN56</f>
        <v>103.60050848753076</v>
      </c>
      <c r="EN13" s="35">
        <f>+'Variacion anual'!EO56</f>
        <v>104.05525942193484</v>
      </c>
      <c r="EO13" s="35">
        <f>+'Variacion anual'!EP56</f>
        <v>104.87216675423718</v>
      </c>
      <c r="EP13" s="35">
        <f>+'Variacion anual'!EQ56</f>
        <v>103.41369416900326</v>
      </c>
      <c r="EQ13" s="35">
        <f>+'Variacion anual'!ER56</f>
        <v>103.02738577175208</v>
      </c>
      <c r="ER13" s="35">
        <f>+'Variacion anual'!ES56</f>
        <v>102.88821534903217</v>
      </c>
      <c r="ES13" s="35">
        <f>+'Variacion anual'!ET56</f>
        <v>103.02313106351535</v>
      </c>
      <c r="ET13" s="35">
        <f>+'Variacion anual'!EU56</f>
        <v>103.42607336882951</v>
      </c>
      <c r="EU13" s="35">
        <f>+'Variacion anual'!EV56</f>
        <v>103.35205856749273</v>
      </c>
      <c r="EV13" s="35">
        <f>+'Variacion anual'!EW56</f>
        <v>103.66361607396138</v>
      </c>
      <c r="EW13" s="35">
        <f>+'Variacion anual'!EX56</f>
        <v>103.81333455077571</v>
      </c>
      <c r="EX13" s="35">
        <f>+'Variacion anual'!EY56</f>
        <v>104.41101345492201</v>
      </c>
      <c r="EY13" s="35">
        <f>+'Variacion anual'!EZ56</f>
        <v>103.51258944124399</v>
      </c>
      <c r="EZ13" s="35">
        <f>+'Variacion anual'!FA56</f>
        <v>103.61850232573224</v>
      </c>
      <c r="FA13" s="35">
        <f>+'Variacion anual'!FB56</f>
        <v>103.56627909758477</v>
      </c>
      <c r="FB13" s="35">
        <f>+'Variacion anual'!FC56</f>
        <v>103.67604443317065</v>
      </c>
      <c r="FC13" s="35">
        <f>+'Variacion anual'!FD56</f>
        <v>104.02184478551978</v>
      </c>
      <c r="FD13" s="35">
        <f>+'Variacion anual'!FE56</f>
        <v>103.97196732374866</v>
      </c>
      <c r="FE13" s="35">
        <f>+'Variacion anual'!FF56</f>
        <v>103.79935856853676</v>
      </c>
      <c r="FF13" s="35">
        <f>+'Variacion anual'!FG56</f>
        <v>103.59369696966395</v>
      </c>
      <c r="FG13" s="35">
        <f>+'Variacion anual'!FH56</f>
        <v>0</v>
      </c>
      <c r="FH13" s="35">
        <f>+'Variacion anual'!FI56</f>
        <v>0</v>
      </c>
      <c r="FI13" s="35">
        <f>+'Variacion anual'!FJ56</f>
        <v>0</v>
      </c>
      <c r="FJ13" s="35">
        <f>+'Variacion anual'!FK56</f>
        <v>0</v>
      </c>
      <c r="FK13" s="35">
        <f>+'Variacion anual'!FL56</f>
        <v>0</v>
      </c>
      <c r="FL13" s="35">
        <f>+'Variacion anual'!FM56</f>
        <v>0</v>
      </c>
      <c r="FM13" s="35">
        <f>+'Variacion anual'!FN56</f>
        <v>0</v>
      </c>
      <c r="FN13" s="35">
        <f>+'Variacion anual'!FO56</f>
        <v>0</v>
      </c>
    </row>
    <row r="14" spans="1:170" ht="16.5" x14ac:dyDescent="0.2">
      <c r="A14" s="81"/>
      <c r="B14" s="22" t="s">
        <v>7</v>
      </c>
      <c r="C14" s="35">
        <f>'Variacion anual'!D10</f>
        <v>62.453312586906044</v>
      </c>
      <c r="D14" s="35">
        <f>'Variacion anual'!E10</f>
        <v>63.42909889807791</v>
      </c>
      <c r="E14" s="35">
        <f>'Variacion anual'!F10</f>
        <v>64.415399239607254</v>
      </c>
      <c r="F14" s="35">
        <f>'Variacion anual'!G10</f>
        <v>64.894045913100072</v>
      </c>
      <c r="G14" s="35">
        <f>'Variacion anual'!H10</f>
        <v>65.941273117657687</v>
      </c>
      <c r="H14" s="35">
        <f>'Variacion anual'!I10</f>
        <v>67.967391202327178</v>
      </c>
      <c r="I14" s="35">
        <f>'Variacion anual'!J10</f>
        <v>68.095463846991791</v>
      </c>
      <c r="J14" s="35">
        <f>'Variacion anual'!K10</f>
        <v>68.319669944909577</v>
      </c>
      <c r="K14" s="35">
        <f>'Variacion anual'!L10</f>
        <v>68.129845272792906</v>
      </c>
      <c r="L14" s="35">
        <f>'Variacion anual'!M10</f>
        <v>68.593581623509309</v>
      </c>
      <c r="M14" s="35">
        <f>'Variacion anual'!N10</f>
        <v>68.206260102510896</v>
      </c>
      <c r="N14" s="35">
        <f>'Variacion anual'!O10</f>
        <v>67.882062677739427</v>
      </c>
      <c r="O14" s="35">
        <f>'Variacion anual'!P10</f>
        <v>68.39050863107795</v>
      </c>
      <c r="P14" s="35">
        <f>'Variacion anual'!Q10</f>
        <v>68.358768688914992</v>
      </c>
      <c r="Q14" s="35">
        <f>'Variacion anual'!R10</f>
        <v>67.793800459350095</v>
      </c>
      <c r="R14" s="35">
        <f>'Variacion anual'!S10</f>
        <v>67.100491264097499</v>
      </c>
      <c r="S14" s="35">
        <f>'Variacion anual'!T10</f>
        <v>66.988955880954393</v>
      </c>
      <c r="T14" s="35">
        <f>'Variacion anual'!U10</f>
        <v>67.24721887350168</v>
      </c>
      <c r="U14" s="35">
        <f>'Variacion anual'!V10</f>
        <v>67.105173458300527</v>
      </c>
      <c r="V14" s="35">
        <f>'Variacion anual'!W10</f>
        <v>67.162957169990833</v>
      </c>
      <c r="W14" s="35">
        <f>'Variacion anual'!X10</f>
        <v>67.41263589663761</v>
      </c>
      <c r="X14" s="35">
        <f>'Variacion anual'!Y10</f>
        <v>67.552892657833596</v>
      </c>
      <c r="Y14" s="35">
        <f>'Variacion anual'!Z10</f>
        <v>67.819815969375341</v>
      </c>
      <c r="Z14" s="35">
        <f>'Variacion anual'!AA10</f>
        <v>67.77220255225005</v>
      </c>
      <c r="AA14" s="35">
        <f>'Variacion anual'!AB10</f>
        <v>67.80146863505459</v>
      </c>
      <c r="AB14" s="35">
        <f>'Variacion anual'!AC10</f>
        <v>68.102607185692179</v>
      </c>
      <c r="AC14" s="35">
        <f>'Variacion anual'!AD10</f>
        <v>67.679286967580609</v>
      </c>
      <c r="AD14" s="35">
        <f>'Variacion anual'!AE10</f>
        <v>67.47662307882068</v>
      </c>
      <c r="AE14" s="35">
        <f>'Variacion anual'!AF10</f>
        <v>67.444006164696901</v>
      </c>
      <c r="AF14" s="35">
        <f>'Variacion anual'!AG10</f>
        <v>67.710858949326152</v>
      </c>
      <c r="AG14" s="35">
        <f>'Variacion anual'!AH10</f>
        <v>68.214662594287773</v>
      </c>
      <c r="AH14" s="35">
        <f>'Variacion anual'!AI10</f>
        <v>69.257648636202461</v>
      </c>
      <c r="AI14" s="35">
        <f>'Variacion anual'!AJ10</f>
        <v>70.062391869987508</v>
      </c>
      <c r="AJ14" s="35">
        <f>'Variacion anual'!AK10</f>
        <v>70.997340945439689</v>
      </c>
      <c r="AK14" s="35">
        <f>'Variacion anual'!AL10</f>
        <v>71.921449137410264</v>
      </c>
      <c r="AL14" s="35">
        <f>'Variacion anual'!AM10</f>
        <v>73.049094759637825</v>
      </c>
      <c r="AM14" s="35">
        <f>'Variacion anual'!AN10</f>
        <v>75.262543569553102</v>
      </c>
      <c r="AN14" s="35">
        <f>'Variacion anual'!AO10</f>
        <v>75.59573572657483</v>
      </c>
      <c r="AO14" s="35">
        <f>'Variacion anual'!AP10</f>
        <v>76.073587229015715</v>
      </c>
      <c r="AP14" s="35">
        <f>'Variacion anual'!AQ10</f>
        <v>75.526887750798608</v>
      </c>
      <c r="AQ14" s="35">
        <f>'Variacion anual'!AR10</f>
        <v>75.408131690620692</v>
      </c>
      <c r="AR14" s="35">
        <f>'Variacion anual'!AS10</f>
        <v>75.627914731709751</v>
      </c>
      <c r="AS14" s="35">
        <f>'Variacion anual'!AT10</f>
        <v>76.112831751491399</v>
      </c>
      <c r="AT14" s="35">
        <f>'Variacion anual'!AU10</f>
        <v>76.51512504005693</v>
      </c>
      <c r="AU14" s="35">
        <f>'Variacion anual'!AV10</f>
        <v>76.833854277378165</v>
      </c>
      <c r="AV14" s="35">
        <f>'Variacion anual'!AW10</f>
        <v>77.125211273581556</v>
      </c>
      <c r="AW14" s="35">
        <f>'Variacion anual'!AX10</f>
        <v>77.285887827275559</v>
      </c>
      <c r="AX14" s="35">
        <f>'Variacion anual'!AY10</f>
        <v>77.690303215348194</v>
      </c>
      <c r="AY14" s="35">
        <f>'Variacion anual'!AZ10</f>
        <v>77.859084447256507</v>
      </c>
      <c r="AZ14" s="35">
        <f>'Variacion anual'!BA10</f>
        <v>77.869224256840113</v>
      </c>
      <c r="BA14" s="35">
        <f>'Variacion anual'!BB10</f>
        <v>77.709996375811855</v>
      </c>
      <c r="BB14" s="35">
        <f>'Variacion anual'!BC10</f>
        <v>77.527588814165256</v>
      </c>
      <c r="BC14" s="35">
        <f>'Variacion anual'!BD10</f>
        <v>77.953722744556117</v>
      </c>
      <c r="BD14" s="35">
        <f>'Variacion anual'!BE10</f>
        <v>78.239035392231685</v>
      </c>
      <c r="BE14" s="35">
        <f>'Variacion anual'!BF10</f>
        <v>78.655229126933733</v>
      </c>
      <c r="BF14" s="35">
        <f>'Variacion anual'!BG10</f>
        <v>79.108557919257507</v>
      </c>
      <c r="BG14" s="35">
        <f>'Variacion anual'!BH10</f>
        <v>79.41231233160552</v>
      </c>
      <c r="BH14" s="35">
        <f>'Variacion anual'!BI10</f>
        <v>79.611340876863665</v>
      </c>
      <c r="BI14" s="35">
        <f>'Variacion anual'!BJ10</f>
        <v>80.106124965761154</v>
      </c>
      <c r="BJ14" s="35">
        <f>'Variacion anual'!BK10</f>
        <v>80.339420792945972</v>
      </c>
      <c r="BK14" s="35">
        <f>'Variacion anual'!BL10</f>
        <v>81.022466418179377</v>
      </c>
      <c r="BL14" s="35">
        <f>'Variacion anual'!BM10</f>
        <v>81.581987030470231</v>
      </c>
      <c r="BM14" s="35">
        <f>'Variacion anual'!BN10</f>
        <v>81.503811284441667</v>
      </c>
      <c r="BN14" s="35">
        <f>'Variacion anual'!BO10</f>
        <v>81.370464178978779</v>
      </c>
      <c r="BO14" s="35">
        <f>'Variacion anual'!BP10</f>
        <v>81.934251845022217</v>
      </c>
      <c r="BP14" s="35">
        <f>'Variacion anual'!BQ10</f>
        <v>82.057910169288675</v>
      </c>
      <c r="BQ14" s="35">
        <f>'Variacion anual'!BR10</f>
        <v>82.567130029917834</v>
      </c>
      <c r="BR14" s="35">
        <f>'Variacion anual'!BS10</f>
        <v>84.400153994130875</v>
      </c>
      <c r="BS14" s="35">
        <f>'Variacion anual'!BT10</f>
        <v>86.130423375062009</v>
      </c>
      <c r="BT14" s="35">
        <f>'Variacion anual'!BU10</f>
        <v>87.134468030485365</v>
      </c>
      <c r="BU14" s="35">
        <f>'Variacion anual'!BV10</f>
        <v>87.055103802651317</v>
      </c>
      <c r="BV14" s="35">
        <f>'Variacion anual'!BW10</f>
        <v>87.088715729648897</v>
      </c>
      <c r="BW14" s="35">
        <f>'Variacion anual'!BX10</f>
        <v>87.309865774966596</v>
      </c>
      <c r="BX14" s="35">
        <f>'Variacion anual'!BY10</f>
        <v>87.677669919198607</v>
      </c>
      <c r="BY14" s="35">
        <f>'Variacion anual'!BZ10</f>
        <v>87.226385284040219</v>
      </c>
      <c r="BZ14" s="35">
        <f>'Variacion anual'!CA10</f>
        <v>86.938441297080203</v>
      </c>
      <c r="CA14" s="35">
        <f>'Variacion anual'!CB10</f>
        <v>87.45490381503312</v>
      </c>
      <c r="CB14" s="35">
        <f>'Variacion anual'!CC10</f>
        <v>89.142146272375768</v>
      </c>
      <c r="CC14" s="35">
        <f>'Variacion anual'!CD10</f>
        <v>89.371103765953634</v>
      </c>
      <c r="CD14" s="35">
        <f>'Variacion anual'!CE10</f>
        <v>89.50463548730103</v>
      </c>
      <c r="CE14" s="35">
        <f>'Variacion anual'!CF10</f>
        <v>89.400674582629762</v>
      </c>
      <c r="CF14" s="35">
        <f>'Variacion anual'!CG10</f>
        <v>89.518252542277466</v>
      </c>
      <c r="CG14" s="35">
        <f>'Variacion anual'!CH10</f>
        <v>90.088392228054119</v>
      </c>
      <c r="CH14" s="35">
        <f>'Variacion anual'!CI10</f>
        <v>91.039852052976912</v>
      </c>
      <c r="CI14" s="35">
        <f>'Variacion anual'!CJ10</f>
        <v>91.724942134350428</v>
      </c>
      <c r="CJ14" s="35">
        <f>'Variacion anual'!CK10</f>
        <v>91.685967893798136</v>
      </c>
      <c r="CK14" s="35">
        <f>'Variacion anual'!CL10</f>
        <v>90.729648193452917</v>
      </c>
      <c r="CL14" s="35">
        <f>'Variacion anual'!CM10</f>
        <v>89.829046480928639</v>
      </c>
      <c r="CM14" s="35">
        <f>'Variacion anual'!CN10</f>
        <v>90.154272732411627</v>
      </c>
      <c r="CN14" s="35">
        <f>'Variacion anual'!CO10</f>
        <v>91.223299667279093</v>
      </c>
      <c r="CO14" s="35">
        <f>'Variacion anual'!CP10</f>
        <v>91.850859481470195</v>
      </c>
      <c r="CP14" s="35">
        <f>'Variacion anual'!CQ10</f>
        <v>92.357110129315885</v>
      </c>
      <c r="CQ14" s="35">
        <f>'Variacion anual'!CR10</f>
        <v>92.735244141912645</v>
      </c>
      <c r="CR14" s="35">
        <f>'Variacion anual'!CS10</f>
        <v>93.377601143410061</v>
      </c>
      <c r="CS14" s="35">
        <f>'Variacion anual'!CT10</f>
        <v>93.455298498597571</v>
      </c>
      <c r="CT14" s="35">
        <f>'Variacion anual'!CU10</f>
        <v>93.734632258508384</v>
      </c>
      <c r="CU14" s="35">
        <f>'Variacion anual'!CV10</f>
        <v>94.501587096737069</v>
      </c>
      <c r="CV14" s="35">
        <f>'Variacion anual'!CW10</f>
        <v>95.275147577317156</v>
      </c>
      <c r="CW14" s="35">
        <f>'Variacion anual'!CX10</f>
        <v>94.320019575544194</v>
      </c>
      <c r="CX14" s="35">
        <f>'Variacion anual'!CY10</f>
        <v>94.149213744318288</v>
      </c>
      <c r="CY14" s="35">
        <f>'Variacion anual'!CZ10</f>
        <v>96.009865285678742</v>
      </c>
      <c r="CZ14" s="35">
        <f>'Variacion anual'!DA10</f>
        <v>96.327269616074432</v>
      </c>
      <c r="DA14" s="35">
        <f>'Variacion anual'!DB10</f>
        <v>95.941110294891388</v>
      </c>
      <c r="DB14" s="35">
        <f>'Variacion anual'!DC10</f>
        <v>96.316874553891651</v>
      </c>
      <c r="DC14" s="35">
        <f>'Variacion anual'!DD10</f>
        <v>97.275219627432492</v>
      </c>
      <c r="DD14" s="35">
        <f>'Variacion anual'!DE10</f>
        <v>98.339877554753059</v>
      </c>
      <c r="DE14" s="35">
        <f>'Variacion anual'!DF10</f>
        <v>98.971486894700107</v>
      </c>
      <c r="DF14" s="35">
        <f>'Variacion anual'!DG10</f>
        <v>98.327013084551325</v>
      </c>
      <c r="DG14" s="35">
        <f>'Variacion anual'!DH10</f>
        <v>98.516943972508557</v>
      </c>
      <c r="DH14" s="35">
        <f>'Variacion anual'!DI10</f>
        <v>99.191407221532117</v>
      </c>
      <c r="DI14" s="35">
        <f>'Variacion anual'!DJ10</f>
        <v>99.44998235063683</v>
      </c>
      <c r="DJ14" s="35">
        <f>'Variacion anual'!DK10</f>
        <v>97.864372827353364</v>
      </c>
      <c r="DK14" s="35">
        <f>'Variacion anual'!DL10</f>
        <v>97.619241887392704</v>
      </c>
      <c r="DL14" s="35">
        <f>'Variacion anual'!DM10</f>
        <v>98.574828450121046</v>
      </c>
      <c r="DM14" s="35">
        <f>'Variacion anual'!DN10</f>
        <v>99.337972928277452</v>
      </c>
      <c r="DN14" s="35">
        <f>'Variacion anual'!DO10</f>
        <v>100.50024852569472</v>
      </c>
      <c r="DO14" s="35">
        <f>'Variacion anual'!DP10</f>
        <v>101.08245515877464</v>
      </c>
      <c r="DP14" s="35">
        <f>'Variacion anual'!DQ10</f>
        <v>100.78499244663645</v>
      </c>
      <c r="DQ14" s="35">
        <f>'Variacion anual'!DR10</f>
        <v>100.64232143055068</v>
      </c>
      <c r="DR14" s="35">
        <f>'Variacion anual'!DS10</f>
        <v>100.74367970769995</v>
      </c>
      <c r="DS14" s="35">
        <f>Encadenamiento!DR5</f>
        <v>101.48145311729995</v>
      </c>
      <c r="DT14" s="35">
        <f>Encadenamiento!DS5</f>
        <v>101.41632882470147</v>
      </c>
      <c r="DU14" s="35">
        <f>Encadenamiento!DT5</f>
        <v>101.3613711326</v>
      </c>
      <c r="DV14" s="35">
        <f>Encadenamiento!DU5</f>
        <v>101.26189445839998</v>
      </c>
      <c r="DW14" s="35">
        <f>Encadenamiento!DV5</f>
        <v>101.75596533379998</v>
      </c>
      <c r="DX14" s="35">
        <f>Encadenamiento!DW5</f>
        <v>101.51974854660001</v>
      </c>
      <c r="DY14" s="35">
        <f>Encadenamiento!DX5</f>
        <v>101.52778776460001</v>
      </c>
      <c r="DZ14" s="35">
        <f>Encadenamiento!DY5</f>
        <v>101.74790866369997</v>
      </c>
      <c r="EA14" s="35">
        <f>Encadenamiento!DZ5</f>
        <v>101.59304236199995</v>
      </c>
      <c r="EB14" s="35">
        <f>Encadenamiento!EA5</f>
        <v>101.70665392010001</v>
      </c>
      <c r="EC14" s="35">
        <f>Encadenamiento!EB5</f>
        <v>101.88178919570005</v>
      </c>
      <c r="ED14" s="35">
        <f>Encadenamiento!EC5</f>
        <v>102.24893057469998</v>
      </c>
      <c r="EE14" s="35">
        <f>Encadenamiento!ED5</f>
        <v>102.63210448399994</v>
      </c>
      <c r="EF14" s="35">
        <f>Encadenamiento!EE5</f>
        <v>102.58033485249999</v>
      </c>
      <c r="EG14" s="35">
        <f>Encadenamiento!EF5</f>
        <v>102.79568510699995</v>
      </c>
      <c r="EH14" s="35">
        <f>Encadenamiento!EG5</f>
        <v>102.64809299829999</v>
      </c>
      <c r="EI14" s="35">
        <f>Encadenamiento!EH5</f>
        <v>102.94893316539996</v>
      </c>
      <c r="EJ14" s="35">
        <f>Encadenamiento!EI5</f>
        <v>103.29118372660005</v>
      </c>
      <c r="EK14" s="35">
        <f>Encadenamiento!EJ5</f>
        <v>103.37198548660002</v>
      </c>
      <c r="EL14" s="35">
        <f>Encadenamiento!EK5</f>
        <v>103.80485233349999</v>
      </c>
      <c r="EM14" s="35">
        <f>Encadenamiento!EL5</f>
        <v>103.87090530660001</v>
      </c>
      <c r="EN14" s="35">
        <f>Encadenamiento!EM5</f>
        <v>104.53543185499996</v>
      </c>
      <c r="EO14" s="35">
        <f>Encadenamiento!EN5</f>
        <v>105.10841920489992</v>
      </c>
      <c r="EP14" s="35">
        <f>Encadenamiento!EO5</f>
        <v>103.85783865459997</v>
      </c>
      <c r="EQ14" s="35">
        <f>Encadenamiento!EP5</f>
        <v>103.6931598395</v>
      </c>
      <c r="ER14" s="35">
        <f>Encadenamiento!EQ5</f>
        <v>103.68150146910004</v>
      </c>
      <c r="ES14" s="35">
        <f>Encadenamiento!ER5</f>
        <v>103.76588453379999</v>
      </c>
      <c r="ET14" s="35">
        <f>Encadenamiento!ES5</f>
        <v>104.1845876527</v>
      </c>
      <c r="EU14" s="35">
        <f>Encadenamiento!ET5</f>
        <v>104.42967397830004</v>
      </c>
      <c r="EV14" s="35">
        <f>Encadenamiento!EU5</f>
        <v>104.70743059500003</v>
      </c>
      <c r="EW14" s="35">
        <f>Encadenamiento!EV5</f>
        <v>104.45971281480003</v>
      </c>
      <c r="EX14" s="35">
        <f>Encadenamiento!EW5</f>
        <v>105.19994910839996</v>
      </c>
      <c r="EY14" s="35">
        <f>Encadenamiento!EX5</f>
        <v>104.37147808310006</v>
      </c>
      <c r="EZ14" s="35">
        <f>Encadenamiento!EY5</f>
        <v>104.41160062900001</v>
      </c>
      <c r="FA14" s="35">
        <f>Encadenamiento!EZ5</f>
        <v>104.2183924814</v>
      </c>
      <c r="FB14" s="35">
        <f>Encadenamiento!FA5</f>
        <v>104.42020182409999</v>
      </c>
      <c r="FC14" s="35">
        <f>Encadenamiento!FB5</f>
        <v>104.59287496439998</v>
      </c>
      <c r="FD14" s="35">
        <f>Encadenamiento!FC5</f>
        <v>104.63872112699997</v>
      </c>
      <c r="FE14" s="35">
        <f>Encadenamiento!FD5</f>
        <v>104.4700933129</v>
      </c>
      <c r="FF14" s="35">
        <f>Encadenamiento!FE5</f>
        <v>104.168651505</v>
      </c>
      <c r="FG14" s="35">
        <f>Encadenamiento!FF5</f>
        <v>0</v>
      </c>
      <c r="FH14" s="35">
        <f>Encadenamiento!FG5</f>
        <v>0</v>
      </c>
      <c r="FI14" s="35">
        <f>Encadenamiento!FH5</f>
        <v>0</v>
      </c>
      <c r="FJ14" s="35">
        <f>Encadenamiento!FI5</f>
        <v>0</v>
      </c>
      <c r="FK14" s="35">
        <f>Encadenamiento!FJ5</f>
        <v>0</v>
      </c>
      <c r="FL14" s="35">
        <f>Encadenamiento!FK5</f>
        <v>0</v>
      </c>
      <c r="FM14" s="35">
        <f>Encadenamiento!FL5</f>
        <v>0</v>
      </c>
      <c r="FN14" s="35">
        <f>Encadenamiento!FM5</f>
        <v>0</v>
      </c>
    </row>
    <row r="15" spans="1:170" ht="16.5" x14ac:dyDescent="0.2">
      <c r="A15" s="81"/>
      <c r="B15" s="22" t="s">
        <v>10</v>
      </c>
      <c r="C15" s="35">
        <f>'Variacion anual'!D13</f>
        <v>63.002551802974182</v>
      </c>
      <c r="D15" s="35">
        <f>'Variacion anual'!E13</f>
        <v>64.560204985080119</v>
      </c>
      <c r="E15" s="35">
        <f>'Variacion anual'!F13</f>
        <v>65.619474901989918</v>
      </c>
      <c r="F15" s="35">
        <f>'Variacion anual'!G13</f>
        <v>65.824156750098155</v>
      </c>
      <c r="G15" s="35">
        <f>'Variacion anual'!H13</f>
        <v>67.582691337603094</v>
      </c>
      <c r="H15" s="35">
        <f>'Variacion anual'!I13</f>
        <v>68.938613708068743</v>
      </c>
      <c r="I15" s="35">
        <f>'Variacion anual'!J13</f>
        <v>69.264671566224749</v>
      </c>
      <c r="J15" s="35">
        <f>'Variacion anual'!K13</f>
        <v>68.867300734443532</v>
      </c>
      <c r="K15" s="35">
        <f>'Variacion anual'!L13</f>
        <v>69.611000672067092</v>
      </c>
      <c r="L15" s="35">
        <f>'Variacion anual'!M13</f>
        <v>70.205332049345486</v>
      </c>
      <c r="M15" s="35">
        <f>'Variacion anual'!N13</f>
        <v>70.203432811617304</v>
      </c>
      <c r="N15" s="35">
        <f>'Variacion anual'!O13</f>
        <v>70.406691995772235</v>
      </c>
      <c r="O15" s="35">
        <f>'Variacion anual'!P13</f>
        <v>70.954438221348909</v>
      </c>
      <c r="P15" s="35">
        <f>'Variacion anual'!Q13</f>
        <v>70.567572653950876</v>
      </c>
      <c r="Q15" s="35">
        <f>'Variacion anual'!R13</f>
        <v>69.807969100012471</v>
      </c>
      <c r="R15" s="35">
        <f>'Variacion anual'!S13</f>
        <v>69.233363977462503</v>
      </c>
      <c r="S15" s="35">
        <f>'Variacion anual'!T13</f>
        <v>68.724806335670522</v>
      </c>
      <c r="T15" s="35">
        <f>'Variacion anual'!U13</f>
        <v>68.637676040719285</v>
      </c>
      <c r="U15" s="35">
        <f>'Variacion anual'!V13</f>
        <v>68.376728700389279</v>
      </c>
      <c r="V15" s="35">
        <f>'Variacion anual'!W13</f>
        <v>68.945427301921356</v>
      </c>
      <c r="W15" s="35">
        <f>'Variacion anual'!X13</f>
        <v>69.439378810758299</v>
      </c>
      <c r="X15" s="35">
        <f>'Variacion anual'!Y13</f>
        <v>69.644535237754681</v>
      </c>
      <c r="Y15" s="35">
        <f>'Variacion anual'!Z13</f>
        <v>69.347498476130923</v>
      </c>
      <c r="Z15" s="35">
        <f>'Variacion anual'!AA13</f>
        <v>69.504732766304841</v>
      </c>
      <c r="AA15" s="35">
        <f>'Variacion anual'!AB13</f>
        <v>69.811402444206735</v>
      </c>
      <c r="AB15" s="35">
        <f>'Variacion anual'!AC13</f>
        <v>69.78035002118844</v>
      </c>
      <c r="AC15" s="35">
        <f>'Variacion anual'!AD13</f>
        <v>69.543874718746792</v>
      </c>
      <c r="AD15" s="35">
        <f>'Variacion anual'!AE13</f>
        <v>69.086439562324799</v>
      </c>
      <c r="AE15" s="35">
        <f>'Variacion anual'!AF13</f>
        <v>69.098047256315724</v>
      </c>
      <c r="AF15" s="35">
        <f>'Variacion anual'!AG13</f>
        <v>69.213286578450806</v>
      </c>
      <c r="AG15" s="35">
        <f>'Variacion anual'!AH13</f>
        <v>69.777292259109146</v>
      </c>
      <c r="AH15" s="35">
        <f>'Variacion anual'!AI13</f>
        <v>70.959014986230272</v>
      </c>
      <c r="AI15" s="35">
        <f>'Variacion anual'!AJ13</f>
        <v>71.685435141446163</v>
      </c>
      <c r="AJ15" s="35">
        <f>'Variacion anual'!AK13</f>
        <v>72.26654433797755</v>
      </c>
      <c r="AK15" s="35">
        <f>'Variacion anual'!AL13</f>
        <v>73.460929789748249</v>
      </c>
      <c r="AL15" s="35">
        <f>'Variacion anual'!AM13</f>
        <v>74.824965493357666</v>
      </c>
      <c r="AM15" s="35">
        <f>'Variacion anual'!AN13</f>
        <v>76.63145396188466</v>
      </c>
      <c r="AN15" s="35">
        <f>'Variacion anual'!AO13</f>
        <v>79.679068229441825</v>
      </c>
      <c r="AO15" s="35">
        <f>'Variacion anual'!AP13</f>
        <v>79.677654623053158</v>
      </c>
      <c r="AP15" s="35">
        <f>'Variacion anual'!AQ13</f>
        <v>78.644228451617806</v>
      </c>
      <c r="AQ15" s="35">
        <f>'Variacion anual'!AR13</f>
        <v>78.795135865625468</v>
      </c>
      <c r="AR15" s="35">
        <f>'Variacion anual'!AS13</f>
        <v>78.441969345846715</v>
      </c>
      <c r="AS15" s="35">
        <f>'Variacion anual'!AT13</f>
        <v>79.013289174676785</v>
      </c>
      <c r="AT15" s="35">
        <f>'Variacion anual'!AU13</f>
        <v>79.008568978247425</v>
      </c>
      <c r="AU15" s="35">
        <f>'Variacion anual'!AV13</f>
        <v>79.422614239798222</v>
      </c>
      <c r="AV15" s="35">
        <f>'Variacion anual'!AW13</f>
        <v>79.768921680121039</v>
      </c>
      <c r="AW15" s="35">
        <f>'Variacion anual'!AX13</f>
        <v>80.294510525693269</v>
      </c>
      <c r="AX15" s="35">
        <f>'Variacion anual'!AY13</f>
        <v>80.501073706294221</v>
      </c>
      <c r="AY15" s="35">
        <f>'Variacion anual'!AZ13</f>
        <v>80.768266729833584</v>
      </c>
      <c r="AZ15" s="35">
        <f>'Variacion anual'!BA13</f>
        <v>80.924980268476375</v>
      </c>
      <c r="BA15" s="35">
        <f>'Variacion anual'!BB13</f>
        <v>80.919294731784134</v>
      </c>
      <c r="BB15" s="35">
        <f>'Variacion anual'!BC13</f>
        <v>80.607099562672659</v>
      </c>
      <c r="BC15" s="35">
        <f>'Variacion anual'!BD13</f>
        <v>80.935898385727597</v>
      </c>
      <c r="BD15" s="35">
        <f>'Variacion anual'!BE13</f>
        <v>80.935403995871468</v>
      </c>
      <c r="BE15" s="35">
        <f>'Variacion anual'!BF13</f>
        <v>81.34236793825535</v>
      </c>
      <c r="BF15" s="35">
        <f>'Variacion anual'!BG13</f>
        <v>82.197336540704825</v>
      </c>
      <c r="BG15" s="35">
        <f>'Variacion anual'!BH13</f>
        <v>82.552459270597652</v>
      </c>
      <c r="BH15" s="35">
        <f>'Variacion anual'!BI13</f>
        <v>82.674232728178367</v>
      </c>
      <c r="BI15" s="35">
        <f>'Variacion anual'!BJ13</f>
        <v>82.917584658368114</v>
      </c>
      <c r="BJ15" s="35">
        <f>'Variacion anual'!BK13</f>
        <v>83.335339281137735</v>
      </c>
      <c r="BK15" s="35">
        <f>'Variacion anual'!BL13</f>
        <v>84.059536716464052</v>
      </c>
      <c r="BL15" s="35">
        <f>'Variacion anual'!BM13</f>
        <v>84.538898152968613</v>
      </c>
      <c r="BM15" s="35">
        <f>'Variacion anual'!BN13</f>
        <v>84.746074491719568</v>
      </c>
      <c r="BN15" s="35">
        <f>'Variacion anual'!BO13</f>
        <v>84.47857117002178</v>
      </c>
      <c r="BO15" s="35">
        <f>'Variacion anual'!BP13</f>
        <v>84.679336340334174</v>
      </c>
      <c r="BP15" s="35">
        <f>'Variacion anual'!BQ13</f>
        <v>84.811126262233941</v>
      </c>
      <c r="BQ15" s="35">
        <f>'Variacion anual'!BR13</f>
        <v>85.216860426241354</v>
      </c>
      <c r="BR15" s="35">
        <f>'Variacion anual'!BS13</f>
        <v>86.567926293800454</v>
      </c>
      <c r="BS15" s="35">
        <f>'Variacion anual'!BT13</f>
        <v>88.271302980607629</v>
      </c>
      <c r="BT15" s="35">
        <f>'Variacion anual'!BU13</f>
        <v>89.642142326515625</v>
      </c>
      <c r="BU15" s="35">
        <f>'Variacion anual'!BV13</f>
        <v>89.795409085188112</v>
      </c>
      <c r="BV15" s="35">
        <f>'Variacion anual'!BW13</f>
        <v>90.859570497533966</v>
      </c>
      <c r="BW15" s="35">
        <f>'Variacion anual'!BX13</f>
        <v>91.247757265180752</v>
      </c>
      <c r="BX15" s="35">
        <f>'Variacion anual'!BY13</f>
        <v>91.602364732763448</v>
      </c>
      <c r="BY15" s="35">
        <f>'Variacion anual'!BZ13</f>
        <v>91.396948131792271</v>
      </c>
      <c r="BZ15" s="35">
        <f>'Variacion anual'!CA13</f>
        <v>91.284191019623691</v>
      </c>
      <c r="CA15" s="35">
        <f>'Variacion anual'!CB13</f>
        <v>91.924543989304425</v>
      </c>
      <c r="CB15" s="35">
        <f>'Variacion anual'!CC13</f>
        <v>93.79086061489312</v>
      </c>
      <c r="CC15" s="35">
        <f>'Variacion anual'!CD13</f>
        <v>94.41987359828191</v>
      </c>
      <c r="CD15" s="35">
        <f>'Variacion anual'!CE13</f>
        <v>94.287252992804085</v>
      </c>
      <c r="CE15" s="35">
        <f>'Variacion anual'!CF13</f>
        <v>93.471327848594768</v>
      </c>
      <c r="CF15" s="35">
        <f>'Variacion anual'!CG13</f>
        <v>93.216571175243672</v>
      </c>
      <c r="CG15" s="35">
        <f>'Variacion anual'!CH13</f>
        <v>93.567285612510474</v>
      </c>
      <c r="CH15" s="35">
        <f>'Variacion anual'!CI13</f>
        <v>94.37138013657345</v>
      </c>
      <c r="CI15" s="35">
        <f>'Variacion anual'!CJ13</f>
        <v>95.302319838941855</v>
      </c>
      <c r="CJ15" s="35">
        <f>'Variacion anual'!CK13</f>
        <v>95.665671874537111</v>
      </c>
      <c r="CK15" s="35">
        <f>'Variacion anual'!CL13</f>
        <v>95.364882138528358</v>
      </c>
      <c r="CL15" s="35">
        <f>'Variacion anual'!CM13</f>
        <v>94.588133544698252</v>
      </c>
      <c r="CM15" s="35">
        <f>'Variacion anual'!CN13</f>
        <v>94.374654936155025</v>
      </c>
      <c r="CN15" s="35">
        <f>'Variacion anual'!CO13</f>
        <v>94.723655114765066</v>
      </c>
      <c r="CO15" s="35">
        <f>'Variacion anual'!CP13</f>
        <v>95.204969923409209</v>
      </c>
      <c r="CP15" s="35">
        <f>'Variacion anual'!CQ13</f>
        <v>95.5701815437167</v>
      </c>
      <c r="CQ15" s="35">
        <f>'Variacion anual'!CR13</f>
        <v>95.885890744023527</v>
      </c>
      <c r="CR15" s="35">
        <f>'Variacion anual'!CS13</f>
        <v>96.286621965605065</v>
      </c>
      <c r="CS15" s="35">
        <f>'Variacion anual'!CT13</f>
        <v>95.902055617783688</v>
      </c>
      <c r="CT15" s="35">
        <f>'Variacion anual'!CU13</f>
        <v>96.06288623082979</v>
      </c>
      <c r="CU15" s="35">
        <f>'Variacion anual'!CV13</f>
        <v>95.810627600760071</v>
      </c>
      <c r="CV15" s="35">
        <f>'Variacion anual'!CW13</f>
        <v>96.044686961010669</v>
      </c>
      <c r="CW15" s="35">
        <f>'Variacion anual'!CX13</f>
        <v>95.577602536504912</v>
      </c>
      <c r="CX15" s="35">
        <f>'Variacion anual'!CY13</f>
        <v>95.725658156359913</v>
      </c>
      <c r="CY15" s="35">
        <f>'Variacion anual'!CZ13</f>
        <v>96.619107522840665</v>
      </c>
      <c r="CZ15" s="35">
        <f>'Variacion anual'!DA13</f>
        <v>97.215998750219882</v>
      </c>
      <c r="DA15" s="35">
        <f>'Variacion anual'!DB13</f>
        <v>98.037274664221243</v>
      </c>
      <c r="DB15" s="35">
        <f>'Variacion anual'!DC13</f>
        <v>98.205394265342434</v>
      </c>
      <c r="DC15" s="35">
        <f>'Variacion anual'!DD13</f>
        <v>98.282654034011884</v>
      </c>
      <c r="DD15" s="35">
        <f>'Variacion anual'!DE13</f>
        <v>99.123599393037708</v>
      </c>
      <c r="DE15" s="35">
        <f>'Variacion anual'!DF13</f>
        <v>98.961557242204051</v>
      </c>
      <c r="DF15" s="35">
        <f>'Variacion anual'!DG13</f>
        <v>99.420005596319655</v>
      </c>
      <c r="DG15" s="35">
        <f>'Variacion anual'!DH13</f>
        <v>99.61860893993304</v>
      </c>
      <c r="DH15" s="35">
        <f>'Variacion anual'!DI13</f>
        <v>99.351288247694455</v>
      </c>
      <c r="DI15" s="35">
        <f>'Variacion anual'!DJ13</f>
        <v>99.333573873351042</v>
      </c>
      <c r="DJ15" s="35">
        <f>'Variacion anual'!DK13</f>
        <v>98.862603671139567</v>
      </c>
      <c r="DK15" s="35">
        <f>'Variacion anual'!DL13</f>
        <v>98.86421351035618</v>
      </c>
      <c r="DL15" s="35">
        <f>'Variacion anual'!DM13</f>
        <v>98.939342195154623</v>
      </c>
      <c r="DM15" s="35">
        <f>'Variacion anual'!DN13</f>
        <v>99.42711925784711</v>
      </c>
      <c r="DN15" s="35">
        <f>'Variacion anual'!DO13</f>
        <v>100.13799433420054</v>
      </c>
      <c r="DO15" s="35">
        <f>'Variacion anual'!DP13</f>
        <v>100.18938431443196</v>
      </c>
      <c r="DP15" s="35">
        <f>'Variacion anual'!DQ13</f>
        <v>100.5021780876654</v>
      </c>
      <c r="DQ15" s="35">
        <f>'Variacion anual'!DR13</f>
        <v>100.62400501998545</v>
      </c>
      <c r="DR15" s="35">
        <f>'Variacion anual'!DS13</f>
        <v>101.13094407560001</v>
      </c>
      <c r="DS15" s="35">
        <f>Encadenamiento!DR6</f>
        <v>102.14800137639992</v>
      </c>
      <c r="DT15" s="35">
        <f>Encadenamiento!DS6</f>
        <v>102.56083270509762</v>
      </c>
      <c r="DU15" s="35">
        <f>Encadenamiento!DT6</f>
        <v>102.33882516519999</v>
      </c>
      <c r="DV15" s="35">
        <f>Encadenamiento!DU6</f>
        <v>102.23574934019997</v>
      </c>
      <c r="DW15" s="35">
        <f>Encadenamiento!DV6</f>
        <v>102.44503192109997</v>
      </c>
      <c r="DX15" s="35">
        <f>Encadenamiento!DW6</f>
        <v>102.62362787639999</v>
      </c>
      <c r="DY15" s="35">
        <f>Encadenamiento!DX6</f>
        <v>102.70270253830002</v>
      </c>
      <c r="DZ15" s="35">
        <f>Encadenamiento!DY6</f>
        <v>102.9404968979</v>
      </c>
      <c r="EA15" s="35">
        <f>Encadenamiento!DZ6</f>
        <v>102.96153412760009</v>
      </c>
      <c r="EB15" s="35">
        <f>Encadenamiento!EA6</f>
        <v>103.08804351919999</v>
      </c>
      <c r="EC15" s="35">
        <f>Encadenamiento!EB6</f>
        <v>103.41701931590002</v>
      </c>
      <c r="ED15" s="35">
        <f>Encadenamiento!EC6</f>
        <v>103.73013684679995</v>
      </c>
      <c r="EE15" s="35">
        <f>Encadenamiento!ED6</f>
        <v>103.95525045930003</v>
      </c>
      <c r="EF15" s="35">
        <f>Encadenamiento!EE6</f>
        <v>103.86092850739999</v>
      </c>
      <c r="EG15" s="35">
        <f>Encadenamiento!EF6</f>
        <v>103.80784684320012</v>
      </c>
      <c r="EH15" s="35">
        <f>Encadenamiento!EG6</f>
        <v>103.81802406510003</v>
      </c>
      <c r="EI15" s="35">
        <f>Encadenamiento!EH6</f>
        <v>104.27751800729997</v>
      </c>
      <c r="EJ15" s="35">
        <f>Encadenamiento!EI6</f>
        <v>104.44731539350003</v>
      </c>
      <c r="EK15" s="35">
        <f>Encadenamiento!EJ6</f>
        <v>104.63738066810002</v>
      </c>
      <c r="EL15" s="35">
        <f>Encadenamiento!EK6</f>
        <v>104.9354343528</v>
      </c>
      <c r="EM15" s="35">
        <f>Encadenamiento!EL6</f>
        <v>105.06597376880009</v>
      </c>
      <c r="EN15" s="35">
        <f>Encadenamiento!EM6</f>
        <v>105.3428279596</v>
      </c>
      <c r="EO15" s="35">
        <f>Encadenamiento!EN6</f>
        <v>107.96319742450001</v>
      </c>
      <c r="EP15" s="35">
        <f>Encadenamiento!EO6</f>
        <v>105.98268065740002</v>
      </c>
      <c r="EQ15" s="35">
        <f>Encadenamiento!EP6</f>
        <v>105.8952789022</v>
      </c>
      <c r="ER15" s="35">
        <f>Encadenamiento!EQ6</f>
        <v>105.6197291556</v>
      </c>
      <c r="ES15" s="35">
        <f>Encadenamiento!ER6</f>
        <v>105.81832249679992</v>
      </c>
      <c r="ET15" s="35">
        <f>Encadenamiento!ES6</f>
        <v>106.2013590909</v>
      </c>
      <c r="EU15" s="35">
        <f>Encadenamiento!ET6</f>
        <v>105.93907961619999</v>
      </c>
      <c r="EV15" s="35">
        <f>Encadenamiento!EU6</f>
        <v>106.60926075069993</v>
      </c>
      <c r="EW15" s="35">
        <f>Encadenamiento!EV6</f>
        <v>106.9883719475</v>
      </c>
      <c r="EX15" s="35">
        <f>Encadenamiento!EW6</f>
        <v>108.5328539919</v>
      </c>
      <c r="EY15" s="35">
        <f>Encadenamiento!EX6</f>
        <v>106.97144328199998</v>
      </c>
      <c r="EZ15" s="35">
        <f>Encadenamiento!EY6</f>
        <v>106.99159772989998</v>
      </c>
      <c r="FA15" s="35">
        <f>Encadenamiento!EZ6</f>
        <v>106.60301203310003</v>
      </c>
      <c r="FB15" s="35">
        <f>Encadenamiento!FA6</f>
        <v>106.81467130689997</v>
      </c>
      <c r="FC15" s="35">
        <f>Encadenamiento!FB6</f>
        <v>107.13979276150005</v>
      </c>
      <c r="FD15" s="35">
        <f>Encadenamiento!FC6</f>
        <v>107.31713478379999</v>
      </c>
      <c r="FE15" s="35">
        <f>Encadenamiento!FD6</f>
        <v>107.1939494268</v>
      </c>
      <c r="FF15" s="35">
        <f>Encadenamiento!FE6</f>
        <v>107.15032219859999</v>
      </c>
      <c r="FG15" s="35">
        <f>Encadenamiento!FF6</f>
        <v>0</v>
      </c>
      <c r="FH15" s="35">
        <f>Encadenamiento!FG6</f>
        <v>0</v>
      </c>
      <c r="FI15" s="35">
        <f>Encadenamiento!FH6</f>
        <v>0</v>
      </c>
      <c r="FJ15" s="35">
        <f>Encadenamiento!FI6</f>
        <v>0</v>
      </c>
      <c r="FK15" s="35">
        <f>Encadenamiento!FJ6</f>
        <v>0</v>
      </c>
      <c r="FL15" s="35">
        <f>Encadenamiento!FK6</f>
        <v>0</v>
      </c>
      <c r="FM15" s="35">
        <f>Encadenamiento!FL6</f>
        <v>0</v>
      </c>
      <c r="FN15" s="35">
        <f>Encadenamiento!FM6</f>
        <v>0</v>
      </c>
    </row>
    <row r="16" spans="1:170" ht="16.5" x14ac:dyDescent="0.2">
      <c r="A16" s="81"/>
      <c r="B16" s="22" t="s">
        <v>11</v>
      </c>
      <c r="C16" s="35">
        <f>'Variacion anual'!D14</f>
        <v>65.139119573851062</v>
      </c>
      <c r="D16" s="35">
        <f>'Variacion anual'!E14</f>
        <v>66.201938303473426</v>
      </c>
      <c r="E16" s="35">
        <f>'Variacion anual'!F14</f>
        <v>66.618980222045508</v>
      </c>
      <c r="F16" s="35">
        <f>'Variacion anual'!G14</f>
        <v>67.043222920318172</v>
      </c>
      <c r="G16" s="35">
        <f>'Variacion anual'!H14</f>
        <v>69.451326658406387</v>
      </c>
      <c r="H16" s="35">
        <f>'Variacion anual'!I14</f>
        <v>70.491525960148451</v>
      </c>
      <c r="I16" s="35">
        <f>'Variacion anual'!J14</f>
        <v>70.461070896161019</v>
      </c>
      <c r="J16" s="35">
        <f>'Variacion anual'!K14</f>
        <v>70.993448995017346</v>
      </c>
      <c r="K16" s="35">
        <f>'Variacion anual'!L14</f>
        <v>71.258465330457753</v>
      </c>
      <c r="L16" s="35">
        <f>'Variacion anual'!M14</f>
        <v>71.629532266483736</v>
      </c>
      <c r="M16" s="35">
        <f>'Variacion anual'!N14</f>
        <v>71.523135897453301</v>
      </c>
      <c r="N16" s="35">
        <f>'Variacion anual'!O14</f>
        <v>71.233071589449125</v>
      </c>
      <c r="O16" s="35">
        <f>'Variacion anual'!P14</f>
        <v>71.082297642610399</v>
      </c>
      <c r="P16" s="35">
        <f>'Variacion anual'!Q14</f>
        <v>70.688106582837833</v>
      </c>
      <c r="Q16" s="35">
        <f>'Variacion anual'!R14</f>
        <v>70.071223720973236</v>
      </c>
      <c r="R16" s="35">
        <f>'Variacion anual'!S14</f>
        <v>69.291711171395775</v>
      </c>
      <c r="S16" s="35">
        <f>'Variacion anual'!T14</f>
        <v>68.65432144745651</v>
      </c>
      <c r="T16" s="35">
        <f>'Variacion anual'!U14</f>
        <v>68.886019388610009</v>
      </c>
      <c r="U16" s="35">
        <f>'Variacion anual'!V14</f>
        <v>68.720355572276574</v>
      </c>
      <c r="V16" s="35">
        <f>'Variacion anual'!W14</f>
        <v>69.060055410376137</v>
      </c>
      <c r="W16" s="35">
        <f>'Variacion anual'!X14</f>
        <v>68.923331798073988</v>
      </c>
      <c r="X16" s="35">
        <f>'Variacion anual'!Y14</f>
        <v>69.208670868806152</v>
      </c>
      <c r="Y16" s="35">
        <f>'Variacion anual'!Z14</f>
        <v>69.329758225556873</v>
      </c>
      <c r="Z16" s="35">
        <f>'Variacion anual'!AA14</f>
        <v>69.560545676125344</v>
      </c>
      <c r="AA16" s="35">
        <f>'Variacion anual'!AB14</f>
        <v>69.52573000002748</v>
      </c>
      <c r="AB16" s="35">
        <f>'Variacion anual'!AC14</f>
        <v>69.751345757561793</v>
      </c>
      <c r="AC16" s="35">
        <f>'Variacion anual'!AD14</f>
        <v>69.311228263338904</v>
      </c>
      <c r="AD16" s="35">
        <f>'Variacion anual'!AE14</f>
        <v>69.073361956883573</v>
      </c>
      <c r="AE16" s="35">
        <f>'Variacion anual'!AF14</f>
        <v>69.028185547645123</v>
      </c>
      <c r="AF16" s="35">
        <f>'Variacion anual'!AG14</f>
        <v>69.282426850423391</v>
      </c>
      <c r="AG16" s="35">
        <f>'Variacion anual'!AH14</f>
        <v>69.644838134023502</v>
      </c>
      <c r="AH16" s="35">
        <f>'Variacion anual'!AI14</f>
        <v>71.483676452896788</v>
      </c>
      <c r="AI16" s="35">
        <f>'Variacion anual'!AJ14</f>
        <v>71.466345890142065</v>
      </c>
      <c r="AJ16" s="35">
        <f>'Variacion anual'!AK14</f>
        <v>72.505334159882523</v>
      </c>
      <c r="AK16" s="35">
        <f>'Variacion anual'!AL14</f>
        <v>73.293661508872546</v>
      </c>
      <c r="AL16" s="35">
        <f>'Variacion anual'!AM14</f>
        <v>74.670646369465771</v>
      </c>
      <c r="AM16" s="35">
        <f>'Variacion anual'!AN14</f>
        <v>77.521929410426992</v>
      </c>
      <c r="AN16" s="35">
        <f>'Variacion anual'!AO14</f>
        <v>78.718923053182067</v>
      </c>
      <c r="AO16" s="35">
        <f>'Variacion anual'!AP14</f>
        <v>79.799886742111568</v>
      </c>
      <c r="AP16" s="35">
        <f>'Variacion anual'!AQ14</f>
        <v>78.499508963866774</v>
      </c>
      <c r="AQ16" s="35">
        <f>'Variacion anual'!AR14</f>
        <v>78.6923010598438</v>
      </c>
      <c r="AR16" s="35">
        <f>'Variacion anual'!AS14</f>
        <v>78.807074079403606</v>
      </c>
      <c r="AS16" s="35">
        <f>'Variacion anual'!AT14</f>
        <v>79.002796320781201</v>
      </c>
      <c r="AT16" s="35">
        <f>'Variacion anual'!AU14</f>
        <v>79.328089999667384</v>
      </c>
      <c r="AU16" s="35">
        <f>'Variacion anual'!AV14</f>
        <v>79.647441818374077</v>
      </c>
      <c r="AV16" s="35">
        <f>'Variacion anual'!AW14</f>
        <v>79.909263051965993</v>
      </c>
      <c r="AW16" s="35">
        <f>'Variacion anual'!AX14</f>
        <v>79.875692867727921</v>
      </c>
      <c r="AX16" s="35">
        <f>'Variacion anual'!AY14</f>
        <v>80.506229021236379</v>
      </c>
      <c r="AY16" s="35">
        <f>'Variacion anual'!AZ14</f>
        <v>80.856545437607778</v>
      </c>
      <c r="AZ16" s="35">
        <f>'Variacion anual'!BA14</f>
        <v>80.869662323845418</v>
      </c>
      <c r="BA16" s="35">
        <f>'Variacion anual'!BB14</f>
        <v>80.835325712678284</v>
      </c>
      <c r="BB16" s="35">
        <f>'Variacion anual'!BC14</f>
        <v>81.019273438498232</v>
      </c>
      <c r="BC16" s="35">
        <f>'Variacion anual'!BD14</f>
        <v>81.379285482476348</v>
      </c>
      <c r="BD16" s="35">
        <f>'Variacion anual'!BE14</f>
        <v>81.652827640024213</v>
      </c>
      <c r="BE16" s="35">
        <f>'Variacion anual'!BF14</f>
        <v>81.8668277091341</v>
      </c>
      <c r="BF16" s="35">
        <f>'Variacion anual'!BG14</f>
        <v>82.431593366256948</v>
      </c>
      <c r="BG16" s="35">
        <f>'Variacion anual'!BH14</f>
        <v>82.520867569872522</v>
      </c>
      <c r="BH16" s="35">
        <f>'Variacion anual'!BI14</f>
        <v>82.611419227073725</v>
      </c>
      <c r="BI16" s="35">
        <f>'Variacion anual'!BJ14</f>
        <v>82.812093759848551</v>
      </c>
      <c r="BJ16" s="35">
        <f>'Variacion anual'!BK14</f>
        <v>83.761148172228161</v>
      </c>
      <c r="BK16" s="35">
        <f>'Variacion anual'!BL14</f>
        <v>85.124560225118302</v>
      </c>
      <c r="BL16" s="35">
        <f>'Variacion anual'!BM14</f>
        <v>85.634544936921998</v>
      </c>
      <c r="BM16" s="35">
        <f>'Variacion anual'!BN14</f>
        <v>85.031393821594406</v>
      </c>
      <c r="BN16" s="35">
        <f>'Variacion anual'!BO14</f>
        <v>84.913421980931219</v>
      </c>
      <c r="BO16" s="35">
        <f>'Variacion anual'!BP14</f>
        <v>85.069711886673275</v>
      </c>
      <c r="BP16" s="35">
        <f>'Variacion anual'!BQ14</f>
        <v>85.231846603082559</v>
      </c>
      <c r="BQ16" s="35">
        <f>'Variacion anual'!BR14</f>
        <v>85.725331800776829</v>
      </c>
      <c r="BR16" s="35">
        <f>'Variacion anual'!BS14</f>
        <v>86.642344105500172</v>
      </c>
      <c r="BS16" s="35">
        <f>'Variacion anual'!BT14</f>
        <v>88.098465964497606</v>
      </c>
      <c r="BT16" s="35">
        <f>'Variacion anual'!BU14</f>
        <v>89.069126858458205</v>
      </c>
      <c r="BU16" s="35">
        <f>'Variacion anual'!BV14</f>
        <v>89.381815106539463</v>
      </c>
      <c r="BV16" s="35">
        <f>'Variacion anual'!BW14</f>
        <v>90.08225523641012</v>
      </c>
      <c r="BW16" s="35">
        <f>'Variacion anual'!BX14</f>
        <v>89.651883927223579</v>
      </c>
      <c r="BX16" s="35">
        <f>'Variacion anual'!BY14</f>
        <v>89.775090389894501</v>
      </c>
      <c r="BY16" s="35">
        <f>'Variacion anual'!BZ14</f>
        <v>89.545988644538127</v>
      </c>
      <c r="BZ16" s="35">
        <f>'Variacion anual'!CA14</f>
        <v>90.2698357551877</v>
      </c>
      <c r="CA16" s="35">
        <f>'Variacion anual'!CB14</f>
        <v>90.876270710367137</v>
      </c>
      <c r="CB16" s="35">
        <f>'Variacion anual'!CC14</f>
        <v>91.728679241080513</v>
      </c>
      <c r="CC16" s="35">
        <f>'Variacion anual'!CD14</f>
        <v>92.815535716110986</v>
      </c>
      <c r="CD16" s="35">
        <f>'Variacion anual'!CE14</f>
        <v>92.659140242519058</v>
      </c>
      <c r="CE16" s="35">
        <f>'Variacion anual'!CF14</f>
        <v>92.165063643165141</v>
      </c>
      <c r="CF16" s="35">
        <f>'Variacion anual'!CG14</f>
        <v>92.242935502849946</v>
      </c>
      <c r="CG16" s="35">
        <f>'Variacion anual'!CH14</f>
        <v>92.742170316806622</v>
      </c>
      <c r="CH16" s="35">
        <f>'Variacion anual'!CI14</f>
        <v>93.746598963830522</v>
      </c>
      <c r="CI16" s="35">
        <f>'Variacion anual'!CJ14</f>
        <v>94.421427775306512</v>
      </c>
      <c r="CJ16" s="35">
        <f>'Variacion anual'!CK14</f>
        <v>93.871915658490167</v>
      </c>
      <c r="CK16" s="35">
        <f>'Variacion anual'!CL14</f>
        <v>92.940450734455126</v>
      </c>
      <c r="CL16" s="35">
        <f>'Variacion anual'!CM14</f>
        <v>92.172462578807981</v>
      </c>
      <c r="CM16" s="35">
        <f>'Variacion anual'!CN14</f>
        <v>92.498395724041856</v>
      </c>
      <c r="CN16" s="35">
        <f>'Variacion anual'!CO14</f>
        <v>92.594847292754793</v>
      </c>
      <c r="CO16" s="35">
        <f>'Variacion anual'!CP14</f>
        <v>93.76396999396971</v>
      </c>
      <c r="CP16" s="35">
        <f>'Variacion anual'!CQ14</f>
        <v>93.884800326867676</v>
      </c>
      <c r="CQ16" s="35">
        <f>'Variacion anual'!CR14</f>
        <v>93.940543808073954</v>
      </c>
      <c r="CR16" s="35">
        <f>'Variacion anual'!CS14</f>
        <v>94.989072434465399</v>
      </c>
      <c r="CS16" s="35">
        <f>'Variacion anual'!CT14</f>
        <v>94.946295437438621</v>
      </c>
      <c r="CT16" s="35">
        <f>'Variacion anual'!CU14</f>
        <v>94.891899756784838</v>
      </c>
      <c r="CU16" s="35">
        <f>'Variacion anual'!CV14</f>
        <v>95.220889285717973</v>
      </c>
      <c r="CV16" s="35">
        <f>'Variacion anual'!CW14</f>
        <v>96.103436824024996</v>
      </c>
      <c r="CW16" s="35">
        <f>'Variacion anual'!CX14</f>
        <v>94.924090546908275</v>
      </c>
      <c r="CX16" s="35">
        <f>'Variacion anual'!CY14</f>
        <v>95.633659793449908</v>
      </c>
      <c r="CY16" s="35">
        <f>'Variacion anual'!CZ14</f>
        <v>96.580239448281702</v>
      </c>
      <c r="CZ16" s="35">
        <f>'Variacion anual'!DA14</f>
        <v>97.411446530931343</v>
      </c>
      <c r="DA16" s="35">
        <f>'Variacion anual'!DB14</f>
        <v>98.553528553997964</v>
      </c>
      <c r="DB16" s="35">
        <f>'Variacion anual'!DC14</f>
        <v>98.305388816093995</v>
      </c>
      <c r="DC16" s="35">
        <f>'Variacion anual'!DD14</f>
        <v>98.655105204240073</v>
      </c>
      <c r="DD16" s="35">
        <f>'Variacion anual'!DE14</f>
        <v>99.930948238244937</v>
      </c>
      <c r="DE16" s="35">
        <f>'Variacion anual'!DF14</f>
        <v>99.859210033297728</v>
      </c>
      <c r="DF16" s="35">
        <f>'Variacion anual'!DG14</f>
        <v>100.29715191581037</v>
      </c>
      <c r="DG16" s="35">
        <f>'Variacion anual'!DH14</f>
        <v>99.897544451311177</v>
      </c>
      <c r="DH16" s="35">
        <f>'Variacion anual'!DI14</f>
        <v>99.662771969995191</v>
      </c>
      <c r="DI16" s="35">
        <f>'Variacion anual'!DJ14</f>
        <v>99.582949227686228</v>
      </c>
      <c r="DJ16" s="35">
        <f>'Variacion anual'!DK14</f>
        <v>99.308832472685921</v>
      </c>
      <c r="DK16" s="35">
        <f>'Variacion anual'!DL14</f>
        <v>99.439921161662568</v>
      </c>
      <c r="DL16" s="35">
        <f>'Variacion anual'!DM14</f>
        <v>99.516913198716281</v>
      </c>
      <c r="DM16" s="35">
        <f>'Variacion anual'!DN14</f>
        <v>100.02138100159407</v>
      </c>
      <c r="DN16" s="35">
        <f>'Variacion anual'!DO14</f>
        <v>100.67781847660009</v>
      </c>
      <c r="DO16" s="35">
        <f>'Variacion anual'!DP14</f>
        <v>100.80379307103537</v>
      </c>
      <c r="DP16" s="35">
        <f>'Variacion anual'!DQ14</f>
        <v>100.75293236924675</v>
      </c>
      <c r="DQ16" s="35">
        <f>'Variacion anual'!DR14</f>
        <v>100.92655835180713</v>
      </c>
      <c r="DR16" s="35">
        <f>'Variacion anual'!DS14</f>
        <v>101.81335203100002</v>
      </c>
      <c r="DS16" s="35">
        <f>Encadenamiento!DR7</f>
        <v>101.62822623409994</v>
      </c>
      <c r="DT16" s="35">
        <f>Encadenamiento!DS7</f>
        <v>101.69932797030219</v>
      </c>
      <c r="DU16" s="35">
        <f>Encadenamiento!DT7</f>
        <v>101.41044392239992</v>
      </c>
      <c r="DV16" s="35">
        <f>Encadenamiento!DU7</f>
        <v>101.13173160319998</v>
      </c>
      <c r="DW16" s="35">
        <f>Encadenamiento!DV7</f>
        <v>101.22447063889997</v>
      </c>
      <c r="DX16" s="35">
        <f>Encadenamiento!DW7</f>
        <v>101.25508952699995</v>
      </c>
      <c r="DY16" s="35">
        <f>Encadenamiento!DX7</f>
        <v>101.42456816019991</v>
      </c>
      <c r="DZ16" s="35">
        <f>Encadenamiento!DY7</f>
        <v>101.71003801559992</v>
      </c>
      <c r="EA16" s="35">
        <f>Encadenamiento!DZ7</f>
        <v>101.51115879449998</v>
      </c>
      <c r="EB16" s="35">
        <f>Encadenamiento!EA7</f>
        <v>101.72355735109986</v>
      </c>
      <c r="EC16" s="35">
        <f>Encadenamiento!EB7</f>
        <v>102.00652206839997</v>
      </c>
      <c r="ED16" s="35">
        <f>Encadenamiento!EC7</f>
        <v>102.479443363</v>
      </c>
      <c r="EE16" s="35">
        <f>Encadenamiento!ED7</f>
        <v>102.90152054850003</v>
      </c>
      <c r="EF16" s="35">
        <f>Encadenamiento!EE7</f>
        <v>102.58199463029996</v>
      </c>
      <c r="EG16" s="35">
        <f>Encadenamiento!EF7</f>
        <v>102.43997601349999</v>
      </c>
      <c r="EH16" s="35">
        <f>Encadenamiento!EG7</f>
        <v>102.84997766009991</v>
      </c>
      <c r="EI16" s="35">
        <f>Encadenamiento!EH7</f>
        <v>103.58214227020007</v>
      </c>
      <c r="EJ16" s="35">
        <f>Encadenamiento!EI7</f>
        <v>103.89891110449996</v>
      </c>
      <c r="EK16" s="35">
        <f>Encadenamiento!EJ7</f>
        <v>104.5846856598999</v>
      </c>
      <c r="EL16" s="35">
        <f>Encadenamiento!EK7</f>
        <v>105.81914284920001</v>
      </c>
      <c r="EM16" s="35">
        <f>Encadenamiento!EL7</f>
        <v>105.70323604279992</v>
      </c>
      <c r="EN16" s="35">
        <f>Encadenamiento!EM7</f>
        <v>106.01827834099998</v>
      </c>
      <c r="EO16" s="35">
        <f>Encadenamiento!EN7</f>
        <v>107.36044419839999</v>
      </c>
      <c r="EP16" s="35">
        <f>Encadenamiento!EO7</f>
        <v>104.39506265229997</v>
      </c>
      <c r="EQ16" s="35">
        <f>Encadenamiento!EP7</f>
        <v>104.3619925057</v>
      </c>
      <c r="ER16" s="35">
        <f>Encadenamiento!EQ7</f>
        <v>104.12125272509996</v>
      </c>
      <c r="ES16" s="35">
        <f>Encadenamiento!ER7</f>
        <v>104.41097455950003</v>
      </c>
      <c r="ET16" s="35">
        <f>Encadenamiento!ES7</f>
        <v>105.07845660060001</v>
      </c>
      <c r="EU16" s="35">
        <f>Encadenamiento!ET7</f>
        <v>104.39718278300002</v>
      </c>
      <c r="EV16" s="35">
        <f>Encadenamiento!EU7</f>
        <v>104.74797624469994</v>
      </c>
      <c r="EW16" s="35">
        <f>Encadenamiento!EV7</f>
        <v>105.62550692569995</v>
      </c>
      <c r="EX16" s="35">
        <f>Encadenamiento!EW7</f>
        <v>105.90869183869997</v>
      </c>
      <c r="EY16" s="35">
        <f>Encadenamiento!EX7</f>
        <v>104.28212870380003</v>
      </c>
      <c r="EZ16" s="35">
        <f>Encadenamiento!EY7</f>
        <v>105.04464800109999</v>
      </c>
      <c r="FA16" s="35">
        <f>Encadenamiento!EZ7</f>
        <v>104.39140679399995</v>
      </c>
      <c r="FB16" s="35">
        <f>Encadenamiento!FA7</f>
        <v>104.60039758289997</v>
      </c>
      <c r="FC16" s="35">
        <f>Encadenamiento!FB7</f>
        <v>105.81506847649993</v>
      </c>
      <c r="FD16" s="35">
        <f>Encadenamiento!FC7</f>
        <v>105.93848384739998</v>
      </c>
      <c r="FE16" s="35">
        <f>Encadenamiento!FD7</f>
        <v>105.7978865732</v>
      </c>
      <c r="FF16" s="35">
        <f>Encadenamiento!FE7</f>
        <v>105.4975478147</v>
      </c>
      <c r="FG16" s="35">
        <f>Encadenamiento!FF7</f>
        <v>0</v>
      </c>
      <c r="FH16" s="35">
        <f>Encadenamiento!FG7</f>
        <v>0</v>
      </c>
      <c r="FI16" s="35">
        <f>Encadenamiento!FH7</f>
        <v>0</v>
      </c>
      <c r="FJ16" s="35">
        <f>Encadenamiento!FI7</f>
        <v>0</v>
      </c>
      <c r="FK16" s="35">
        <f>Encadenamiento!FJ7</f>
        <v>0</v>
      </c>
      <c r="FL16" s="35">
        <f>Encadenamiento!FK7</f>
        <v>0</v>
      </c>
      <c r="FM16" s="35">
        <f>Encadenamiento!FL7</f>
        <v>0</v>
      </c>
      <c r="FN16" s="35">
        <f>Encadenamiento!FM7</f>
        <v>0</v>
      </c>
    </row>
    <row r="17" spans="1:170" ht="16.5" x14ac:dyDescent="0.2">
      <c r="A17" s="81"/>
      <c r="B17" s="22" t="s">
        <v>12</v>
      </c>
      <c r="C17" s="35">
        <f>'Variacion anual'!D15</f>
        <v>50.491678962433909</v>
      </c>
      <c r="D17" s="35">
        <f>'Variacion anual'!E15</f>
        <v>51.77363510583929</v>
      </c>
      <c r="E17" s="35">
        <f>'Variacion anual'!F15</f>
        <v>52.699890981795711</v>
      </c>
      <c r="F17" s="35">
        <f>'Variacion anual'!G15</f>
        <v>52.961798312689844</v>
      </c>
      <c r="G17" s="35">
        <f>'Variacion anual'!H15</f>
        <v>53.746838791080435</v>
      </c>
      <c r="H17" s="35">
        <f>'Variacion anual'!I15</f>
        <v>54.604454832586669</v>
      </c>
      <c r="I17" s="35">
        <f>'Variacion anual'!J15</f>
        <v>54.883007806046464</v>
      </c>
      <c r="J17" s="35">
        <f>'Variacion anual'!K15</f>
        <v>55.720747225145168</v>
      </c>
      <c r="K17" s="35">
        <f>'Variacion anual'!L15</f>
        <v>56.856622924685425</v>
      </c>
      <c r="L17" s="35">
        <f>'Variacion anual'!M15</f>
        <v>56.865640672460856</v>
      </c>
      <c r="M17" s="35">
        <f>'Variacion anual'!N15</f>
        <v>57.792751634717</v>
      </c>
      <c r="N17" s="35">
        <f>'Variacion anual'!O15</f>
        <v>57.412722106486264</v>
      </c>
      <c r="O17" s="35">
        <f>'Variacion anual'!P15</f>
        <v>57.66015800760912</v>
      </c>
      <c r="P17" s="35">
        <f>'Variacion anual'!Q15</f>
        <v>57.608970826781068</v>
      </c>
      <c r="Q17" s="35">
        <f>'Variacion anual'!R15</f>
        <v>57.389373259075022</v>
      </c>
      <c r="R17" s="35">
        <f>'Variacion anual'!S15</f>
        <v>57.185163231276803</v>
      </c>
      <c r="S17" s="35">
        <f>'Variacion anual'!T15</f>
        <v>56.860617987190636</v>
      </c>
      <c r="T17" s="35">
        <f>'Variacion anual'!U15</f>
        <v>56.98761627670487</v>
      </c>
      <c r="U17" s="35">
        <f>'Variacion anual'!V15</f>
        <v>56.880788083427866</v>
      </c>
      <c r="V17" s="35">
        <f>'Variacion anual'!W15</f>
        <v>57.309594711844923</v>
      </c>
      <c r="W17" s="35">
        <f>'Variacion anual'!X15</f>
        <v>56.944154516166172</v>
      </c>
      <c r="X17" s="35">
        <f>'Variacion anual'!Y15</f>
        <v>56.929791589921344</v>
      </c>
      <c r="Y17" s="35">
        <f>'Variacion anual'!Z15</f>
        <v>57.132021915716265</v>
      </c>
      <c r="Z17" s="35">
        <f>'Variacion anual'!AA15</f>
        <v>57.558712874612745</v>
      </c>
      <c r="AA17" s="35">
        <f>'Variacion anual'!AB15</f>
        <v>57.710481806349883</v>
      </c>
      <c r="AB17" s="35">
        <f>'Variacion anual'!AC15</f>
        <v>57.766597711183827</v>
      </c>
      <c r="AC17" s="35">
        <f>'Variacion anual'!AD15</f>
        <v>57.753881666510011</v>
      </c>
      <c r="AD17" s="35">
        <f>'Variacion anual'!AE15</f>
        <v>57.381821487391278</v>
      </c>
      <c r="AE17" s="35">
        <f>'Variacion anual'!AF15</f>
        <v>57.107898640826733</v>
      </c>
      <c r="AF17" s="35">
        <f>'Variacion anual'!AG15</f>
        <v>57.242074684318268</v>
      </c>
      <c r="AG17" s="35">
        <f>'Variacion anual'!AH15</f>
        <v>58.111085215339898</v>
      </c>
      <c r="AH17" s="35">
        <f>'Variacion anual'!AI15</f>
        <v>59.17649417571721</v>
      </c>
      <c r="AI17" s="35">
        <f>'Variacion anual'!AJ15</f>
        <v>59.59317582583801</v>
      </c>
      <c r="AJ17" s="35">
        <f>'Variacion anual'!AK15</f>
        <v>60.128047524515203</v>
      </c>
      <c r="AK17" s="35">
        <f>'Variacion anual'!AL15</f>
        <v>60.692259223683152</v>
      </c>
      <c r="AL17" s="35">
        <f>'Variacion anual'!AM15</f>
        <v>61.649206836399564</v>
      </c>
      <c r="AM17" s="35">
        <f>'Variacion anual'!AN15</f>
        <v>63.538006397537011</v>
      </c>
      <c r="AN17" s="35">
        <f>'Variacion anual'!AO15</f>
        <v>64.824885609160035</v>
      </c>
      <c r="AO17" s="35">
        <f>'Variacion anual'!AP15</f>
        <v>65.40618619845992</v>
      </c>
      <c r="AP17" s="35">
        <f>'Variacion anual'!AQ15</f>
        <v>65.552935579177358</v>
      </c>
      <c r="AQ17" s="35">
        <f>'Variacion anual'!AR15</f>
        <v>65.749344467362064</v>
      </c>
      <c r="AR17" s="35">
        <f>'Variacion anual'!AS15</f>
        <v>65.494866796424304</v>
      </c>
      <c r="AS17" s="35">
        <f>'Variacion anual'!AT15</f>
        <v>66.133857447348262</v>
      </c>
      <c r="AT17" s="35">
        <f>'Variacion anual'!AU15</f>
        <v>66.185309901034628</v>
      </c>
      <c r="AU17" s="35">
        <f>'Variacion anual'!AV15</f>
        <v>67.0891287697265</v>
      </c>
      <c r="AV17" s="35">
        <f>'Variacion anual'!AW15</f>
        <v>67.127413342164957</v>
      </c>
      <c r="AW17" s="35">
        <f>'Variacion anual'!AX15</f>
        <v>67.134693156363227</v>
      </c>
      <c r="AX17" s="35">
        <f>'Variacion anual'!AY15</f>
        <v>67.417535060079672</v>
      </c>
      <c r="AY17" s="35">
        <f>'Variacion anual'!AZ15</f>
        <v>67.384345118243331</v>
      </c>
      <c r="AZ17" s="35">
        <f>'Variacion anual'!BA15</f>
        <v>67.795650754297384</v>
      </c>
      <c r="BA17" s="35">
        <f>'Variacion anual'!BB15</f>
        <v>68.162576555439031</v>
      </c>
      <c r="BB17" s="35">
        <f>'Variacion anual'!BC15</f>
        <v>69.024849818887844</v>
      </c>
      <c r="BC17" s="35">
        <f>'Variacion anual'!BD15</f>
        <v>69.677178160595588</v>
      </c>
      <c r="BD17" s="35">
        <f>'Variacion anual'!BE15</f>
        <v>69.693945010191484</v>
      </c>
      <c r="BE17" s="35">
        <f>'Variacion anual'!BF15</f>
        <v>69.693590037016435</v>
      </c>
      <c r="BF17" s="35">
        <f>'Variacion anual'!BG15</f>
        <v>69.582581588079847</v>
      </c>
      <c r="BG17" s="35">
        <f>'Variacion anual'!BH15</f>
        <v>69.562191979649612</v>
      </c>
      <c r="BH17" s="35">
        <f>'Variacion anual'!BI15</f>
        <v>69.450103505558758</v>
      </c>
      <c r="BI17" s="35">
        <f>'Variacion anual'!BJ15</f>
        <v>70.042863625580637</v>
      </c>
      <c r="BJ17" s="35">
        <f>'Variacion anual'!BK15</f>
        <v>70.15039562573422</v>
      </c>
      <c r="BK17" s="35">
        <f>'Variacion anual'!BL15</f>
        <v>71.389401933775375</v>
      </c>
      <c r="BL17" s="35">
        <f>'Variacion anual'!BM15</f>
        <v>72.315846392080573</v>
      </c>
      <c r="BM17" s="35">
        <f>'Variacion anual'!BN15</f>
        <v>72.620198594321565</v>
      </c>
      <c r="BN17" s="35">
        <f>'Variacion anual'!BO15</f>
        <v>71.717586022498324</v>
      </c>
      <c r="BO17" s="35">
        <f>'Variacion anual'!BP15</f>
        <v>71.544991837101335</v>
      </c>
      <c r="BP17" s="35">
        <f>'Variacion anual'!BQ15</f>
        <v>71.342697484822111</v>
      </c>
      <c r="BQ17" s="35">
        <f>'Variacion anual'!BR15</f>
        <v>72.254320052061075</v>
      </c>
      <c r="BR17" s="35">
        <f>'Variacion anual'!BS15</f>
        <v>74.938981594318278</v>
      </c>
      <c r="BS17" s="35">
        <f>'Variacion anual'!BT15</f>
        <v>77.817772457204754</v>
      </c>
      <c r="BT17" s="35">
        <f>'Variacion anual'!BU15</f>
        <v>79.033916083691622</v>
      </c>
      <c r="BU17" s="35">
        <f>'Variacion anual'!BV15</f>
        <v>77.691563909798347</v>
      </c>
      <c r="BV17" s="35">
        <f>'Variacion anual'!BW15</f>
        <v>75.980086761435558</v>
      </c>
      <c r="BW17" s="35">
        <f>'Variacion anual'!BX15</f>
        <v>74.370510346259579</v>
      </c>
      <c r="BX17" s="35">
        <f>'Variacion anual'!BY15</f>
        <v>76.019557749461413</v>
      </c>
      <c r="BY17" s="35">
        <f>'Variacion anual'!BZ15</f>
        <v>76.786533350292473</v>
      </c>
      <c r="BZ17" s="35">
        <f>'Variacion anual'!CA15</f>
        <v>76.863472838606754</v>
      </c>
      <c r="CA17" s="35">
        <f>'Variacion anual'!CB15</f>
        <v>77.811510760432199</v>
      </c>
      <c r="CB17" s="35">
        <f>'Variacion anual'!CC15</f>
        <v>78.475366847653547</v>
      </c>
      <c r="CC17" s="35">
        <f>'Variacion anual'!CD15</f>
        <v>79.303025343740529</v>
      </c>
      <c r="CD17" s="35">
        <f>'Variacion anual'!CE15</f>
        <v>78.825653997619227</v>
      </c>
      <c r="CE17" s="35">
        <f>'Variacion anual'!CF15</f>
        <v>78.497566210081658</v>
      </c>
      <c r="CF17" s="35">
        <f>'Variacion anual'!CG15</f>
        <v>78.91004991935192</v>
      </c>
      <c r="CG17" s="35">
        <f>'Variacion anual'!CH15</f>
        <v>81.556893996456921</v>
      </c>
      <c r="CH17" s="35">
        <f>'Variacion anual'!CI15</f>
        <v>82.882652665504608</v>
      </c>
      <c r="CI17" s="35">
        <f>'Variacion anual'!CJ15</f>
        <v>83.124597929881418</v>
      </c>
      <c r="CJ17" s="35">
        <f>'Variacion anual'!CK15</f>
        <v>82.355506523503649</v>
      </c>
      <c r="CK17" s="35">
        <f>'Variacion anual'!CL15</f>
        <v>80.80229298703145</v>
      </c>
      <c r="CL17" s="35">
        <f>'Variacion anual'!CM15</f>
        <v>81.050750469134243</v>
      </c>
      <c r="CM17" s="35">
        <f>'Variacion anual'!CN15</f>
        <v>82.970068419124232</v>
      </c>
      <c r="CN17" s="35">
        <f>'Variacion anual'!CO15</f>
        <v>81.832860919049239</v>
      </c>
      <c r="CO17" s="35">
        <f>'Variacion anual'!CP15</f>
        <v>83.676426471043058</v>
      </c>
      <c r="CP17" s="35">
        <f>'Variacion anual'!CQ15</f>
        <v>82.367924371454521</v>
      </c>
      <c r="CQ17" s="35">
        <f>'Variacion anual'!CR15</f>
        <v>83.143619036885767</v>
      </c>
      <c r="CR17" s="35">
        <f>'Variacion anual'!CS15</f>
        <v>83.49385125794106</v>
      </c>
      <c r="CS17" s="35">
        <f>'Variacion anual'!CT15</f>
        <v>84.632215406815092</v>
      </c>
      <c r="CT17" s="35">
        <f>'Variacion anual'!CU15</f>
        <v>84.327593913907322</v>
      </c>
      <c r="CU17" s="35">
        <f>'Variacion anual'!CV15</f>
        <v>83.709522209410352</v>
      </c>
      <c r="CV17" s="35">
        <f>'Variacion anual'!CW15</f>
        <v>84.005930237634843</v>
      </c>
      <c r="CW17" s="35">
        <f>'Variacion anual'!CX15</f>
        <v>85.314159083146052</v>
      </c>
      <c r="CX17" s="35">
        <f>'Variacion anual'!CY15</f>
        <v>88.039332206442481</v>
      </c>
      <c r="CY17" s="35">
        <f>'Variacion anual'!CZ15</f>
        <v>93.836917837599216</v>
      </c>
      <c r="CZ17" s="35">
        <f>'Variacion anual'!DA15</f>
        <v>93.029779388571882</v>
      </c>
      <c r="DA17" s="35">
        <f>'Variacion anual'!DB15</f>
        <v>90.182634696086666</v>
      </c>
      <c r="DB17" s="35">
        <f>'Variacion anual'!DC15</f>
        <v>87.028285413899411</v>
      </c>
      <c r="DC17" s="35">
        <f>'Variacion anual'!DD15</f>
        <v>87.839781991571456</v>
      </c>
      <c r="DD17" s="35">
        <f>'Variacion anual'!DE15</f>
        <v>87.851292647236619</v>
      </c>
      <c r="DE17" s="35">
        <f>'Variacion anual'!DF15</f>
        <v>88.238361860068437</v>
      </c>
      <c r="DF17" s="35">
        <f>'Variacion anual'!DG15</f>
        <v>90.66244072082317</v>
      </c>
      <c r="DG17" s="35">
        <f>'Variacion anual'!DH15</f>
        <v>89.827046081549838</v>
      </c>
      <c r="DH17" s="35">
        <f>'Variacion anual'!DI15</f>
        <v>90.46325419631529</v>
      </c>
      <c r="DI17" s="35">
        <f>'Variacion anual'!DJ15</f>
        <v>90.834561491716613</v>
      </c>
      <c r="DJ17" s="35">
        <f>'Variacion anual'!DK15</f>
        <v>90.731380582218335</v>
      </c>
      <c r="DK17" s="35">
        <f>'Variacion anual'!DL15</f>
        <v>90.738086884017008</v>
      </c>
      <c r="DL17" s="35">
        <f>'Variacion anual'!DM15</f>
        <v>91.020824467192782</v>
      </c>
      <c r="DM17" s="35">
        <f>'Variacion anual'!DN15</f>
        <v>91.974043084149656</v>
      </c>
      <c r="DN17" s="35">
        <f>'Variacion anual'!DO15</f>
        <v>96.002105343821938</v>
      </c>
      <c r="DO17" s="35">
        <f>'Variacion anual'!DP15</f>
        <v>100.48622618761371</v>
      </c>
      <c r="DP17" s="35">
        <f>'Variacion anual'!DQ15</f>
        <v>100.70211640487393</v>
      </c>
      <c r="DQ17" s="35">
        <f>'Variacion anual'!DR15</f>
        <v>101.16527887904734</v>
      </c>
      <c r="DR17" s="35">
        <f>'Variacion anual'!DS15</f>
        <v>101.2983818937</v>
      </c>
      <c r="DS17" s="35">
        <f>Encadenamiento!DR8</f>
        <v>101.54861946639998</v>
      </c>
      <c r="DT17" s="35">
        <f>Encadenamiento!DS8</f>
        <v>101.29186222749961</v>
      </c>
      <c r="DU17" s="35">
        <f>Encadenamiento!DT8</f>
        <v>100.96066268079994</v>
      </c>
      <c r="DV17" s="35">
        <f>Encadenamiento!DU8</f>
        <v>101.36769535720003</v>
      </c>
      <c r="DW17" s="35">
        <f>Encadenamiento!DV8</f>
        <v>101.21308529649995</v>
      </c>
      <c r="DX17" s="35">
        <f>Encadenamiento!DW8</f>
        <v>101.49809322479994</v>
      </c>
      <c r="DY17" s="35">
        <f>Encadenamiento!DX8</f>
        <v>101.63902439979998</v>
      </c>
      <c r="DZ17" s="35">
        <f>Encadenamiento!DY8</f>
        <v>101.69518493820006</v>
      </c>
      <c r="EA17" s="35">
        <f>Encadenamiento!DZ8</f>
        <v>101.66584032600002</v>
      </c>
      <c r="EB17" s="35">
        <f>Encadenamiento!EA8</f>
        <v>101.66283204370004</v>
      </c>
      <c r="EC17" s="35">
        <f>Encadenamiento!EB8</f>
        <v>102.09641153139995</v>
      </c>
      <c r="ED17" s="35">
        <f>Encadenamiento!EC8</f>
        <v>102.55691195239997</v>
      </c>
      <c r="EE17" s="35">
        <f>Encadenamiento!ED8</f>
        <v>102.61568445589998</v>
      </c>
      <c r="EF17" s="35">
        <f>Encadenamiento!EE8</f>
        <v>102.37438289150001</v>
      </c>
      <c r="EG17" s="35">
        <f>Encadenamiento!EF8</f>
        <v>102.32779258379998</v>
      </c>
      <c r="EH17" s="35">
        <f>Encadenamiento!EG8</f>
        <v>102.34391655909997</v>
      </c>
      <c r="EI17" s="35">
        <f>Encadenamiento!EH8</f>
        <v>103.41354862689995</v>
      </c>
      <c r="EJ17" s="35">
        <f>Encadenamiento!EI8</f>
        <v>103.67060545159998</v>
      </c>
      <c r="EK17" s="35">
        <f>Encadenamiento!EJ8</f>
        <v>103.54693348810002</v>
      </c>
      <c r="EL17" s="35">
        <f>Encadenamiento!EK8</f>
        <v>104.2380988322</v>
      </c>
      <c r="EM17" s="35">
        <f>Encadenamiento!EL8</f>
        <v>104.3221727785</v>
      </c>
      <c r="EN17" s="35">
        <f>Encadenamiento!EM8</f>
        <v>104.41882123899997</v>
      </c>
      <c r="EO17" s="35">
        <f>Encadenamiento!EN8</f>
        <v>106.65927815489998</v>
      </c>
      <c r="EP17" s="35">
        <f>Encadenamiento!EO8</f>
        <v>103.89492116509992</v>
      </c>
      <c r="EQ17" s="35">
        <f>Encadenamiento!EP8</f>
        <v>103.39457599329999</v>
      </c>
      <c r="ER17" s="35">
        <f>Encadenamiento!EQ8</f>
        <v>102.84559851990004</v>
      </c>
      <c r="ES17" s="35">
        <f>Encadenamiento!ER8</f>
        <v>102.5114628594</v>
      </c>
      <c r="ET17" s="35">
        <f>Encadenamiento!ES8</f>
        <v>102.0785182577</v>
      </c>
      <c r="EU17" s="35">
        <f>Encadenamiento!ET8</f>
        <v>102.40845028229994</v>
      </c>
      <c r="EV17" s="35">
        <f>Encadenamiento!EU8</f>
        <v>103.1893453987</v>
      </c>
      <c r="EW17" s="35">
        <f>Encadenamiento!EV8</f>
        <v>103.77111685619992</v>
      </c>
      <c r="EX17" s="35">
        <f>Encadenamiento!EW8</f>
        <v>105.21316299919999</v>
      </c>
      <c r="EY17" s="35">
        <f>Encadenamiento!EX8</f>
        <v>103.42762955919999</v>
      </c>
      <c r="EZ17" s="35">
        <f>Encadenamiento!EY8</f>
        <v>104.11403756840002</v>
      </c>
      <c r="FA17" s="35">
        <f>Encadenamiento!EZ8</f>
        <v>104.02289264090004</v>
      </c>
      <c r="FB17" s="35">
        <f>Encadenamiento!FA8</f>
        <v>103.97476005570003</v>
      </c>
      <c r="FC17" s="35">
        <f>Encadenamiento!FB8</f>
        <v>104.39084939099999</v>
      </c>
      <c r="FD17" s="35">
        <f>Encadenamiento!FC8</f>
        <v>103.83710071480002</v>
      </c>
      <c r="FE17" s="35">
        <f>Encadenamiento!FD8</f>
        <v>103.7411443065</v>
      </c>
      <c r="FF17" s="35">
        <f>Encadenamiento!FE8</f>
        <v>103.6858785851</v>
      </c>
      <c r="FG17" s="35">
        <f>Encadenamiento!FF8</f>
        <v>0</v>
      </c>
      <c r="FH17" s="35">
        <f>Encadenamiento!FG8</f>
        <v>0</v>
      </c>
      <c r="FI17" s="35">
        <f>Encadenamiento!FH8</f>
        <v>0</v>
      </c>
      <c r="FJ17" s="35">
        <f>Encadenamiento!FI8</f>
        <v>0</v>
      </c>
      <c r="FK17" s="35">
        <f>Encadenamiento!FJ8</f>
        <v>0</v>
      </c>
      <c r="FL17" s="35">
        <f>Encadenamiento!FK8</f>
        <v>0</v>
      </c>
      <c r="FM17" s="35">
        <f>Encadenamiento!FL8</f>
        <v>0</v>
      </c>
      <c r="FN17" s="35">
        <f>Encadenamiento!FM8</f>
        <v>0</v>
      </c>
    </row>
    <row r="18" spans="1:170" ht="16.5" x14ac:dyDescent="0.2">
      <c r="A18" s="81"/>
      <c r="B18" s="22" t="s">
        <v>14</v>
      </c>
      <c r="C18" s="35">
        <f>'Variacion anual'!D17</f>
        <v>72.389765383003351</v>
      </c>
      <c r="D18" s="35">
        <f>'Variacion anual'!E17</f>
        <v>74.083642345223538</v>
      </c>
      <c r="E18" s="35">
        <f>'Variacion anual'!F17</f>
        <v>75.115947967826784</v>
      </c>
      <c r="F18" s="35">
        <f>'Variacion anual'!G17</f>
        <v>75.645198230403849</v>
      </c>
      <c r="G18" s="35">
        <f>'Variacion anual'!H17</f>
        <v>76.768770022750502</v>
      </c>
      <c r="H18" s="35">
        <f>'Variacion anual'!I17</f>
        <v>77.173386997970852</v>
      </c>
      <c r="I18" s="35">
        <f>'Variacion anual'!J17</f>
        <v>77.312484219085775</v>
      </c>
      <c r="J18" s="35">
        <f>'Variacion anual'!K17</f>
        <v>77.562670983819984</v>
      </c>
      <c r="K18" s="35">
        <f>'Variacion anual'!L17</f>
        <v>77.918130337418987</v>
      </c>
      <c r="L18" s="35">
        <f>'Variacion anual'!M17</f>
        <v>78.016590836456018</v>
      </c>
      <c r="M18" s="35">
        <f>'Variacion anual'!N17</f>
        <v>77.946570475142721</v>
      </c>
      <c r="N18" s="35">
        <f>'Variacion anual'!O17</f>
        <v>78.489685254532702</v>
      </c>
      <c r="O18" s="35">
        <f>'Variacion anual'!P17</f>
        <v>78.903530872877425</v>
      </c>
      <c r="P18" s="35">
        <f>'Variacion anual'!Q17</f>
        <v>78.770140357290089</v>
      </c>
      <c r="Q18" s="35">
        <f>'Variacion anual'!R17</f>
        <v>78.591443932575487</v>
      </c>
      <c r="R18" s="35">
        <f>'Variacion anual'!S17</f>
        <v>78.386107862582449</v>
      </c>
      <c r="S18" s="35">
        <f>'Variacion anual'!T17</f>
        <v>77.909710913102629</v>
      </c>
      <c r="T18" s="35">
        <f>'Variacion anual'!U17</f>
        <v>77.934820883494069</v>
      </c>
      <c r="U18" s="35">
        <f>'Variacion anual'!V17</f>
        <v>77.943244707602076</v>
      </c>
      <c r="V18" s="35">
        <f>'Variacion anual'!W17</f>
        <v>78.135070990451197</v>
      </c>
      <c r="W18" s="35">
        <f>'Variacion anual'!X17</f>
        <v>78.048415756511446</v>
      </c>
      <c r="X18" s="35">
        <f>'Variacion anual'!Y17</f>
        <v>78.029064254851306</v>
      </c>
      <c r="Y18" s="35">
        <f>'Variacion anual'!Z17</f>
        <v>78.02779642486199</v>
      </c>
      <c r="Z18" s="35">
        <f>'Variacion anual'!AA17</f>
        <v>78.057671849121277</v>
      </c>
      <c r="AA18" s="35">
        <f>'Variacion anual'!AB17</f>
        <v>78.173944614217177</v>
      </c>
      <c r="AB18" s="35">
        <f>'Variacion anual'!AC17</f>
        <v>78.38575413344239</v>
      </c>
      <c r="AC18" s="35">
        <f>'Variacion anual'!AD17</f>
        <v>78.507939564550867</v>
      </c>
      <c r="AD18" s="35">
        <f>'Variacion anual'!AE17</f>
        <v>78.571962956009557</v>
      </c>
      <c r="AE18" s="35">
        <f>'Variacion anual'!AF17</f>
        <v>78.478546871272997</v>
      </c>
      <c r="AF18" s="35">
        <f>'Variacion anual'!AG17</f>
        <v>78.341016981511629</v>
      </c>
      <c r="AG18" s="35">
        <f>'Variacion anual'!AH17</f>
        <v>78.57231235196565</v>
      </c>
      <c r="AH18" s="35">
        <f>'Variacion anual'!AI17</f>
        <v>78.939541033774049</v>
      </c>
      <c r="AI18" s="35">
        <f>'Variacion anual'!AJ17</f>
        <v>79.197591399174328</v>
      </c>
      <c r="AJ18" s="35">
        <f>'Variacion anual'!AK17</f>
        <v>79.299094393967223</v>
      </c>
      <c r="AK18" s="35">
        <f>'Variacion anual'!AL17</f>
        <v>79.723155762083266</v>
      </c>
      <c r="AL18" s="35">
        <f>'Variacion anual'!AM17</f>
        <v>80.926191693405443</v>
      </c>
      <c r="AM18" s="35">
        <f>'Variacion anual'!AN17</f>
        <v>82.046122756837775</v>
      </c>
      <c r="AN18" s="35">
        <f>'Variacion anual'!AO17</f>
        <v>82.918895832124036</v>
      </c>
      <c r="AO18" s="35">
        <f>'Variacion anual'!AP17</f>
        <v>83.843827896919365</v>
      </c>
      <c r="AP18" s="35">
        <f>'Variacion anual'!AQ17</f>
        <v>84.044596521601036</v>
      </c>
      <c r="AQ18" s="35">
        <f>'Variacion anual'!AR17</f>
        <v>83.986005780235544</v>
      </c>
      <c r="AR18" s="35">
        <f>'Variacion anual'!AS17</f>
        <v>83.903788092516393</v>
      </c>
      <c r="AS18" s="35">
        <f>'Variacion anual'!AT17</f>
        <v>84.231287906046234</v>
      </c>
      <c r="AT18" s="35">
        <f>'Variacion anual'!AU17</f>
        <v>84.682498671974017</v>
      </c>
      <c r="AU18" s="35">
        <f>'Variacion anual'!AV17</f>
        <v>84.747800474418923</v>
      </c>
      <c r="AV18" s="35">
        <f>'Variacion anual'!AW17</f>
        <v>84.87056001030389</v>
      </c>
      <c r="AW18" s="35">
        <f>'Variacion anual'!AX17</f>
        <v>84.930862934313595</v>
      </c>
      <c r="AX18" s="35">
        <f>'Variacion anual'!AY17</f>
        <v>85.177512947656851</v>
      </c>
      <c r="AY18" s="35">
        <f>'Variacion anual'!AZ17</f>
        <v>85.123639585256413</v>
      </c>
      <c r="AZ18" s="35">
        <f>'Variacion anual'!BA17</f>
        <v>85.375228085398959</v>
      </c>
      <c r="BA18" s="35">
        <f>'Variacion anual'!BB17</f>
        <v>85.73674207106194</v>
      </c>
      <c r="BB18" s="35">
        <f>'Variacion anual'!BC17</f>
        <v>85.695146416580045</v>
      </c>
      <c r="BC18" s="35">
        <f>'Variacion anual'!BD17</f>
        <v>85.9624413903218</v>
      </c>
      <c r="BD18" s="35">
        <f>'Variacion anual'!BE17</f>
        <v>86.081230995361324</v>
      </c>
      <c r="BE18" s="35">
        <f>'Variacion anual'!BF17</f>
        <v>86.185527798593355</v>
      </c>
      <c r="BF18" s="35">
        <f>'Variacion anual'!BG17</f>
        <v>86.171187998980955</v>
      </c>
      <c r="BG18" s="35">
        <f>'Variacion anual'!BH17</f>
        <v>86.078659961514276</v>
      </c>
      <c r="BH18" s="35">
        <f>'Variacion anual'!BI17</f>
        <v>86.241212268803295</v>
      </c>
      <c r="BI18" s="35">
        <f>'Variacion anual'!BJ17</f>
        <v>86.31286179640874</v>
      </c>
      <c r="BJ18" s="35">
        <f>'Variacion anual'!BK17</f>
        <v>86.471966352252693</v>
      </c>
      <c r="BK18" s="35">
        <f>'Variacion anual'!BL17</f>
        <v>86.469067142051898</v>
      </c>
      <c r="BL18" s="35">
        <f>'Variacion anual'!BM17</f>
        <v>86.657437668106937</v>
      </c>
      <c r="BM18" s="35">
        <f>'Variacion anual'!BN17</f>
        <v>86.964252383438676</v>
      </c>
      <c r="BN18" s="35">
        <f>'Variacion anual'!BO17</f>
        <v>86.89477676449556</v>
      </c>
      <c r="BO18" s="35">
        <f>'Variacion anual'!BP17</f>
        <v>87.672285414246801</v>
      </c>
      <c r="BP18" s="35">
        <f>'Variacion anual'!BQ17</f>
        <v>87.570259032078624</v>
      </c>
      <c r="BQ18" s="35">
        <f>'Variacion anual'!BR17</f>
        <v>87.911298123708391</v>
      </c>
      <c r="BR18" s="35">
        <f>'Variacion anual'!BS17</f>
        <v>88.172458218465067</v>
      </c>
      <c r="BS18" s="35">
        <f>'Variacion anual'!BT17</f>
        <v>88.750868168185121</v>
      </c>
      <c r="BT18" s="35">
        <f>'Variacion anual'!BU17</f>
        <v>88.926101291511827</v>
      </c>
      <c r="BU18" s="35">
        <f>'Variacion anual'!BV17</f>
        <v>88.962704439563709</v>
      </c>
      <c r="BV18" s="35">
        <f>'Variacion anual'!BW17</f>
        <v>89.411977603816808</v>
      </c>
      <c r="BW18" s="35">
        <f>'Variacion anual'!BX17</f>
        <v>89.104058571626751</v>
      </c>
      <c r="BX18" s="35">
        <f>'Variacion anual'!BY17</f>
        <v>89.261967293328269</v>
      </c>
      <c r="BY18" s="35">
        <f>'Variacion anual'!BZ17</f>
        <v>90.336988423702024</v>
      </c>
      <c r="BZ18" s="35">
        <f>'Variacion anual'!CA17</f>
        <v>91.392485114067469</v>
      </c>
      <c r="CA18" s="35">
        <f>'Variacion anual'!CB17</f>
        <v>91.65169074127823</v>
      </c>
      <c r="CB18" s="35">
        <f>'Variacion anual'!CC17</f>
        <v>91.942691783139608</v>
      </c>
      <c r="CC18" s="35">
        <f>'Variacion anual'!CD17</f>
        <v>91.999304888253846</v>
      </c>
      <c r="CD18" s="35">
        <f>'Variacion anual'!CE17</f>
        <v>92.181727943033906</v>
      </c>
      <c r="CE18" s="35">
        <f>'Variacion anual'!CF17</f>
        <v>92.100982530093702</v>
      </c>
      <c r="CF18" s="35">
        <f>'Variacion anual'!CG17</f>
        <v>93.241710494664403</v>
      </c>
      <c r="CG18" s="35">
        <f>'Variacion anual'!CH17</f>
        <v>93.499365385523348</v>
      </c>
      <c r="CH18" s="35">
        <f>'Variacion anual'!CI17</f>
        <v>94.377354841252654</v>
      </c>
      <c r="CI18" s="35">
        <f>'Variacion anual'!CJ17</f>
        <v>94.423408295591358</v>
      </c>
      <c r="CJ18" s="35">
        <f>'Variacion anual'!CK17</f>
        <v>94.887259767785338</v>
      </c>
      <c r="CK18" s="35">
        <f>'Variacion anual'!CL17</f>
        <v>95.06984670576648</v>
      </c>
      <c r="CL18" s="35">
        <f>'Variacion anual'!CM17</f>
        <v>94.819792292776</v>
      </c>
      <c r="CM18" s="35">
        <f>'Variacion anual'!CN17</f>
        <v>95.15885849330742</v>
      </c>
      <c r="CN18" s="35">
        <f>'Variacion anual'!CO17</f>
        <v>95.314101113668102</v>
      </c>
      <c r="CO18" s="35">
        <f>'Variacion anual'!CP17</f>
        <v>95.806375642101315</v>
      </c>
      <c r="CP18" s="35">
        <f>'Variacion anual'!CQ17</f>
        <v>95.886892673869994</v>
      </c>
      <c r="CQ18" s="35">
        <f>'Variacion anual'!CR17</f>
        <v>95.879778478265436</v>
      </c>
      <c r="CR18" s="35">
        <f>'Variacion anual'!CS17</f>
        <v>95.796557402414919</v>
      </c>
      <c r="CS18" s="35">
        <f>'Variacion anual'!CT17</f>
        <v>96.205507651337271</v>
      </c>
      <c r="CT18" s="35">
        <f>'Variacion anual'!CU17</f>
        <v>97.208070280669588</v>
      </c>
      <c r="CU18" s="35">
        <f>'Variacion anual'!CV17</f>
        <v>97.089123890221657</v>
      </c>
      <c r="CV18" s="35">
        <f>'Variacion anual'!CW17</f>
        <v>97.159609308661445</v>
      </c>
      <c r="CW18" s="35">
        <f>'Variacion anual'!CX17</f>
        <v>97.714352734919373</v>
      </c>
      <c r="CX18" s="35">
        <f>'Variacion anual'!CY17</f>
        <v>97.975879114311269</v>
      </c>
      <c r="CY18" s="35">
        <f>'Variacion anual'!CZ17</f>
        <v>98.215220968271424</v>
      </c>
      <c r="CZ18" s="35">
        <f>'Variacion anual'!DA17</f>
        <v>97.922627682869376</v>
      </c>
      <c r="DA18" s="35">
        <f>'Variacion anual'!DB17</f>
        <v>97.872467992421917</v>
      </c>
      <c r="DB18" s="35">
        <f>'Variacion anual'!DC17</f>
        <v>97.730358161649491</v>
      </c>
      <c r="DC18" s="35">
        <f>'Variacion anual'!DD17</f>
        <v>97.607065539018294</v>
      </c>
      <c r="DD18" s="35">
        <f>'Variacion anual'!DE17</f>
        <v>97.994960042368746</v>
      </c>
      <c r="DE18" s="35">
        <f>'Variacion anual'!DF17</f>
        <v>98.107336691939608</v>
      </c>
      <c r="DF18" s="35">
        <f>'Variacion anual'!DG17</f>
        <v>98.619591425895834</v>
      </c>
      <c r="DG18" s="35">
        <f>'Variacion anual'!DH17</f>
        <v>98.792136948990716</v>
      </c>
      <c r="DH18" s="35">
        <f>'Variacion anual'!DI17</f>
        <v>98.598519890190502</v>
      </c>
      <c r="DI18" s="35">
        <f>'Variacion anual'!DJ17</f>
        <v>98.569801157599528</v>
      </c>
      <c r="DJ18" s="35">
        <f>'Variacion anual'!DK17</f>
        <v>98.575601917747747</v>
      </c>
      <c r="DK18" s="35">
        <f>'Variacion anual'!DL17</f>
        <v>99.011488326698995</v>
      </c>
      <c r="DL18" s="35">
        <f>'Variacion anual'!DM17</f>
        <v>99.259972474872626</v>
      </c>
      <c r="DM18" s="35">
        <f>'Variacion anual'!DN17</f>
        <v>98.991026442869796</v>
      </c>
      <c r="DN18" s="35">
        <f>'Variacion anual'!DO17</f>
        <v>99.274986471932948</v>
      </c>
      <c r="DO18" s="35">
        <f>'Variacion anual'!DP17</f>
        <v>99.359045244002601</v>
      </c>
      <c r="DP18" s="35">
        <f>'Variacion anual'!DQ17</f>
        <v>99.458157796561679</v>
      </c>
      <c r="DQ18" s="35">
        <f>'Variacion anual'!DR17</f>
        <v>99.468697567903845</v>
      </c>
      <c r="DR18" s="35">
        <f>'Variacion anual'!DS17</f>
        <v>100.43148146759999</v>
      </c>
      <c r="DS18" s="35">
        <f>Encadenamiento!DR12</f>
        <v>100.3939226784</v>
      </c>
      <c r="DT18" s="35">
        <f>Encadenamiento!DS12</f>
        <v>100.24737451749223</v>
      </c>
      <c r="DU18" s="35">
        <f>Encadenamiento!DT12</f>
        <v>100.39714143360003</v>
      </c>
      <c r="DV18" s="35">
        <f>Encadenamiento!DU12</f>
        <v>100.52067771170002</v>
      </c>
      <c r="DW18" s="35">
        <f>Encadenamiento!DV12</f>
        <v>100.47097413270008</v>
      </c>
      <c r="DX18" s="35">
        <f>Encadenamiento!DW12</f>
        <v>100.64016245140002</v>
      </c>
      <c r="DY18" s="35">
        <f>Encadenamiento!DX12</f>
        <v>100.53373868159997</v>
      </c>
      <c r="DZ18" s="35">
        <f>Encadenamiento!DY12</f>
        <v>100.58308068209995</v>
      </c>
      <c r="EA18" s="35">
        <f>Encadenamiento!DZ12</f>
        <v>100.71454380910001</v>
      </c>
      <c r="EB18" s="35">
        <f>Encadenamiento!EA12</f>
        <v>100.51627888339998</v>
      </c>
      <c r="EC18" s="35">
        <f>Encadenamiento!EB12</f>
        <v>100.56393218000002</v>
      </c>
      <c r="ED18" s="35">
        <f>Encadenamiento!EC12</f>
        <v>100.9782513983</v>
      </c>
      <c r="EE18" s="35">
        <f>Encadenamiento!ED12</f>
        <v>100.98148458920001</v>
      </c>
      <c r="EF18" s="35">
        <f>Encadenamiento!EE12</f>
        <v>101.15828323129999</v>
      </c>
      <c r="EG18" s="35">
        <f>Encadenamiento!EF12</f>
        <v>101.14214930730004</v>
      </c>
      <c r="EH18" s="35">
        <f>Encadenamiento!EG12</f>
        <v>101.42051046690001</v>
      </c>
      <c r="EI18" s="35">
        <f>Encadenamiento!EH12</f>
        <v>101.51446211089998</v>
      </c>
      <c r="EJ18" s="35">
        <f>Encadenamiento!EI12</f>
        <v>101.7729576526</v>
      </c>
      <c r="EK18" s="35">
        <f>Encadenamiento!EJ12</f>
        <v>101.56696381119997</v>
      </c>
      <c r="EL18" s="35">
        <f>Encadenamiento!EK12</f>
        <v>101.6516871151</v>
      </c>
      <c r="EM18" s="35">
        <f>Encadenamiento!EL12</f>
        <v>101.27772998239999</v>
      </c>
      <c r="EN18" s="35">
        <f>Encadenamiento!EM12</f>
        <v>101.60342160319995</v>
      </c>
      <c r="EO18" s="35">
        <f>Encadenamiento!EN12</f>
        <v>102.8015700565</v>
      </c>
      <c r="EP18" s="35">
        <f>Encadenamiento!EO12</f>
        <v>102.17343613859998</v>
      </c>
      <c r="EQ18" s="35">
        <f>Encadenamiento!EP12</f>
        <v>101.3054014093</v>
      </c>
      <c r="ER18" s="35">
        <f>Encadenamiento!EQ12</f>
        <v>101.45245045859998</v>
      </c>
      <c r="ES18" s="35">
        <f>Encadenamiento!ER12</f>
        <v>101.55772582740001</v>
      </c>
      <c r="ET18" s="35">
        <f>Encadenamiento!ES12</f>
        <v>101.89322965380001</v>
      </c>
      <c r="EU18" s="35">
        <f>Encadenamiento!ET12</f>
        <v>102.0045623445</v>
      </c>
      <c r="EV18" s="35">
        <f>Encadenamiento!EU12</f>
        <v>101.9714695804</v>
      </c>
      <c r="EW18" s="35">
        <f>Encadenamiento!EV12</f>
        <v>101.94552915640001</v>
      </c>
      <c r="EX18" s="35">
        <f>Encadenamiento!EW12</f>
        <v>101.8342685591</v>
      </c>
      <c r="EY18" s="35">
        <f>Encadenamiento!EX12</f>
        <v>101.63318692870003</v>
      </c>
      <c r="EZ18" s="35">
        <f>Encadenamiento!EY12</f>
        <v>101.67004691290002</v>
      </c>
      <c r="FA18" s="35">
        <f>Encadenamiento!EZ12</f>
        <v>101.78877145760002</v>
      </c>
      <c r="FB18" s="35">
        <f>Encadenamiento!FA12</f>
        <v>101.88086900510005</v>
      </c>
      <c r="FC18" s="35">
        <f>Encadenamiento!FB12</f>
        <v>101.83812206130003</v>
      </c>
      <c r="FD18" s="35">
        <f>Encadenamiento!FC12</f>
        <v>102.09016271810002</v>
      </c>
      <c r="FE18" s="35">
        <f>Encadenamiento!FD12</f>
        <v>102.3532474221</v>
      </c>
      <c r="FF18" s="35">
        <f>Encadenamiento!FE12</f>
        <v>102.78043358470001</v>
      </c>
      <c r="FG18" s="35">
        <f>Encadenamiento!FF12</f>
        <v>0</v>
      </c>
      <c r="FH18" s="35">
        <f>Encadenamiento!FG12</f>
        <v>0</v>
      </c>
      <c r="FI18" s="35">
        <f>Encadenamiento!FH12</f>
        <v>0</v>
      </c>
      <c r="FJ18" s="35">
        <f>Encadenamiento!FI12</f>
        <v>0</v>
      </c>
      <c r="FK18" s="35">
        <f>Encadenamiento!FJ12</f>
        <v>0</v>
      </c>
      <c r="FL18" s="35">
        <f>Encadenamiento!FK12</f>
        <v>0</v>
      </c>
      <c r="FM18" s="35">
        <f>Encadenamiento!FL12</f>
        <v>0</v>
      </c>
      <c r="FN18" s="35">
        <f>Encadenamiento!FM12</f>
        <v>0</v>
      </c>
    </row>
    <row r="19" spans="1:170" ht="17.25" thickBot="1" x14ac:dyDescent="0.25">
      <c r="A19" s="81"/>
      <c r="B19" s="22" t="s">
        <v>15</v>
      </c>
      <c r="C19" s="35">
        <f>'Variacion anual'!D18</f>
        <v>74.549791888855196</v>
      </c>
      <c r="D19" s="35">
        <f>'Variacion anual'!E18</f>
        <v>75.475114823207193</v>
      </c>
      <c r="E19" s="35">
        <f>'Variacion anual'!F18</f>
        <v>78.05545355614845</v>
      </c>
      <c r="F19" s="35">
        <f>'Variacion anual'!G18</f>
        <v>79.414827068295907</v>
      </c>
      <c r="G19" s="35">
        <f>'Variacion anual'!H18</f>
        <v>80.625413852809217</v>
      </c>
      <c r="H19" s="35">
        <f>'Variacion anual'!I18</f>
        <v>81.390115890496389</v>
      </c>
      <c r="I19" s="35">
        <f>'Variacion anual'!J18</f>
        <v>81.722456852201802</v>
      </c>
      <c r="J19" s="35">
        <f>'Variacion anual'!K18</f>
        <v>82.302576825022427</v>
      </c>
      <c r="K19" s="35">
        <f>'Variacion anual'!L18</f>
        <v>84.286108330420831</v>
      </c>
      <c r="L19" s="35">
        <f>'Variacion anual'!M18</f>
        <v>84.675791292971681</v>
      </c>
      <c r="M19" s="35">
        <f>'Variacion anual'!N18</f>
        <v>84.575130701296857</v>
      </c>
      <c r="N19" s="35">
        <f>'Variacion anual'!O18</f>
        <v>84.094005397001595</v>
      </c>
      <c r="O19" s="35">
        <f>'Variacion anual'!P18</f>
        <v>82.775516971498661</v>
      </c>
      <c r="P19" s="35">
        <f>'Variacion anual'!Q18</f>
        <v>81.718812014467204</v>
      </c>
      <c r="Q19" s="35">
        <f>'Variacion anual'!R18</f>
        <v>81.701872401677619</v>
      </c>
      <c r="R19" s="35">
        <f>'Variacion anual'!S18</f>
        <v>81.569506782190061</v>
      </c>
      <c r="S19" s="35">
        <f>'Variacion anual'!T18</f>
        <v>81.27463531296587</v>
      </c>
      <c r="T19" s="35">
        <f>'Variacion anual'!U18</f>
        <v>80.549985189622461</v>
      </c>
      <c r="U19" s="35">
        <f>'Variacion anual'!V18</f>
        <v>80.376284760608414</v>
      </c>
      <c r="V19" s="35">
        <f>'Variacion anual'!W18</f>
        <v>80.243217698039359</v>
      </c>
      <c r="W19" s="35">
        <f>'Variacion anual'!X18</f>
        <v>79.97720255965659</v>
      </c>
      <c r="X19" s="35">
        <f>'Variacion anual'!Y18</f>
        <v>79.818410792113269</v>
      </c>
      <c r="Y19" s="35">
        <f>'Variacion anual'!Z18</f>
        <v>80.372354842566679</v>
      </c>
      <c r="Z19" s="35">
        <f>'Variacion anual'!AA18</f>
        <v>80.511565539064321</v>
      </c>
      <c r="AA19" s="35">
        <f>'Variacion anual'!AB18</f>
        <v>80.572790975499331</v>
      </c>
      <c r="AB19" s="35">
        <f>'Variacion anual'!AC18</f>
        <v>80.630488999383388</v>
      </c>
      <c r="AC19" s="35">
        <f>'Variacion anual'!AD18</f>
        <v>80.997356714037537</v>
      </c>
      <c r="AD19" s="35">
        <f>'Variacion anual'!AE18</f>
        <v>81.075136559782379</v>
      </c>
      <c r="AE19" s="35">
        <f>'Variacion anual'!AF18</f>
        <v>81.144466927340787</v>
      </c>
      <c r="AF19" s="35">
        <f>'Variacion anual'!AG18</f>
        <v>81.178491131062614</v>
      </c>
      <c r="AG19" s="35">
        <f>'Variacion anual'!AH18</f>
        <v>80.859861276792529</v>
      </c>
      <c r="AH19" s="35">
        <f>'Variacion anual'!AI18</f>
        <v>80.752529203284865</v>
      </c>
      <c r="AI19" s="35">
        <f>'Variacion anual'!AJ18</f>
        <v>81.214203833029856</v>
      </c>
      <c r="AJ19" s="35">
        <f>'Variacion anual'!AK18</f>
        <v>81.877586863041884</v>
      </c>
      <c r="AK19" s="35">
        <f>'Variacion anual'!AL18</f>
        <v>82.541705296199581</v>
      </c>
      <c r="AL19" s="35">
        <f>'Variacion anual'!AM18</f>
        <v>85.320317905936975</v>
      </c>
      <c r="AM19" s="35">
        <f>'Variacion anual'!AN18</f>
        <v>85.325554091133057</v>
      </c>
      <c r="AN19" s="35">
        <f>'Variacion anual'!AO18</f>
        <v>87.092539104016055</v>
      </c>
      <c r="AO19" s="35">
        <f>'Variacion anual'!AP18</f>
        <v>89.560899290008194</v>
      </c>
      <c r="AP19" s="35">
        <f>'Variacion anual'!AQ18</f>
        <v>91.549103517263447</v>
      </c>
      <c r="AQ19" s="35">
        <f>'Variacion anual'!AR18</f>
        <v>91.998327349190205</v>
      </c>
      <c r="AR19" s="35">
        <f>'Variacion anual'!AS18</f>
        <v>91.931337862313043</v>
      </c>
      <c r="AS19" s="35">
        <f>'Variacion anual'!AT18</f>
        <v>92.287400272881712</v>
      </c>
      <c r="AT19" s="35">
        <f>'Variacion anual'!AU18</f>
        <v>92.727991902279996</v>
      </c>
      <c r="AU19" s="35">
        <f>'Variacion anual'!AV18</f>
        <v>92.641804856333394</v>
      </c>
      <c r="AV19" s="35">
        <f>'Variacion anual'!AW18</f>
        <v>92.501022683085893</v>
      </c>
      <c r="AW19" s="35">
        <f>'Variacion anual'!AX18</f>
        <v>92.909641967072929</v>
      </c>
      <c r="AX19" s="35">
        <f>'Variacion anual'!AY18</f>
        <v>93.427296556928411</v>
      </c>
      <c r="AY19" s="35">
        <f>'Variacion anual'!AZ18</f>
        <v>93.673565820349353</v>
      </c>
      <c r="AZ19" s="35">
        <f>'Variacion anual'!BA18</f>
        <v>94.303823893023079</v>
      </c>
      <c r="BA19" s="35">
        <f>'Variacion anual'!BB18</f>
        <v>95.84160849181859</v>
      </c>
      <c r="BB19" s="35">
        <f>'Variacion anual'!BC18</f>
        <v>96.381871688137366</v>
      </c>
      <c r="BC19" s="35">
        <f>'Variacion anual'!BD18</f>
        <v>95.693413172148865</v>
      </c>
      <c r="BD19" s="35">
        <f>'Variacion anual'!BE18</f>
        <v>95.13942151259468</v>
      </c>
      <c r="BE19" s="35">
        <f>'Variacion anual'!BF18</f>
        <v>94.853558875477191</v>
      </c>
      <c r="BF19" s="35">
        <f>'Variacion anual'!BG18</f>
        <v>94.182516913921276</v>
      </c>
      <c r="BG19" s="35">
        <f>'Variacion anual'!BH18</f>
        <v>94.105583714245256</v>
      </c>
      <c r="BH19" s="35">
        <f>'Variacion anual'!BI18</f>
        <v>94.18233542344116</v>
      </c>
      <c r="BI19" s="35">
        <f>'Variacion anual'!BJ18</f>
        <v>94.439704803246258</v>
      </c>
      <c r="BJ19" s="35">
        <f>'Variacion anual'!BK18</f>
        <v>95.277098099594994</v>
      </c>
      <c r="BK19" s="35">
        <f>'Variacion anual'!BL18</f>
        <v>95.211302007766946</v>
      </c>
      <c r="BL19" s="35">
        <f>'Variacion anual'!BM18</f>
        <v>96.460073994630363</v>
      </c>
      <c r="BM19" s="35">
        <f>'Variacion anual'!BN18</f>
        <v>97.110025850155083</v>
      </c>
      <c r="BN19" s="35">
        <f>'Variacion anual'!BO18</f>
        <v>96.964939152033352</v>
      </c>
      <c r="BO19" s="35">
        <f>'Variacion anual'!BP18</f>
        <v>96.60782640582093</v>
      </c>
      <c r="BP19" s="35">
        <f>'Variacion anual'!BQ18</f>
        <v>96.424274751029657</v>
      </c>
      <c r="BQ19" s="35">
        <f>'Variacion anual'!BR18</f>
        <v>96.484109878274282</v>
      </c>
      <c r="BR19" s="35">
        <f>'Variacion anual'!BS18</f>
        <v>96.032416563428228</v>
      </c>
      <c r="BS19" s="35">
        <f>'Variacion anual'!BT18</f>
        <v>95.341000076169763</v>
      </c>
      <c r="BT19" s="35">
        <f>'Variacion anual'!BU18</f>
        <v>95.153446271929624</v>
      </c>
      <c r="BU19" s="35">
        <f>'Variacion anual'!BV18</f>
        <v>95.574351488473823</v>
      </c>
      <c r="BV19" s="35">
        <f>'Variacion anual'!BW18</f>
        <v>97.122170328483136</v>
      </c>
      <c r="BW19" s="35">
        <f>'Variacion anual'!BX18</f>
        <v>96.520503341083256</v>
      </c>
      <c r="BX19" s="35">
        <f>'Variacion anual'!BY18</f>
        <v>97.397936900029435</v>
      </c>
      <c r="BY19" s="35">
        <f>'Variacion anual'!BZ18</f>
        <v>97.571681587644235</v>
      </c>
      <c r="BZ19" s="35">
        <f>'Variacion anual'!CA18</f>
        <v>99.775511271800241</v>
      </c>
      <c r="CA19" s="35">
        <f>'Variacion anual'!CB18</f>
        <v>99.747452239326989</v>
      </c>
      <c r="CB19" s="35">
        <f>'Variacion anual'!CC18</f>
        <v>99.332703605074428</v>
      </c>
      <c r="CC19" s="35">
        <f>'Variacion anual'!CD18</f>
        <v>98.97717155479431</v>
      </c>
      <c r="CD19" s="35">
        <f>'Variacion anual'!CE18</f>
        <v>98.824030731415021</v>
      </c>
      <c r="CE19" s="35">
        <f>'Variacion anual'!CF18</f>
        <v>98.928052623137248</v>
      </c>
      <c r="CF19" s="35">
        <f>'Variacion anual'!CG18</f>
        <v>98.907175698554425</v>
      </c>
      <c r="CG19" s="35">
        <f>'Variacion anual'!CH18</f>
        <v>98.881660985528555</v>
      </c>
      <c r="CH19" s="35">
        <f>'Variacion anual'!CI18</f>
        <v>99.093666504211882</v>
      </c>
      <c r="CI19" s="35">
        <f>'Variacion anual'!CJ18</f>
        <v>99.109107387476939</v>
      </c>
      <c r="CJ19" s="35">
        <f>'Variacion anual'!CK18</f>
        <v>99.654762091995579</v>
      </c>
      <c r="CK19" s="35">
        <f>'Variacion anual'!CL18</f>
        <v>100.06061869592841</v>
      </c>
      <c r="CL19" s="35">
        <f>'Variacion anual'!CM18</f>
        <v>99.985405344754639</v>
      </c>
      <c r="CM19" s="35">
        <f>'Variacion anual'!CN18</f>
        <v>99.938952370781223</v>
      </c>
      <c r="CN19" s="35">
        <f>'Variacion anual'!CO18</f>
        <v>99.984568005262361</v>
      </c>
      <c r="CO19" s="35">
        <f>'Variacion anual'!CP18</f>
        <v>99.796244580658481</v>
      </c>
      <c r="CP19" s="35">
        <f>'Variacion anual'!CQ18</f>
        <v>99.715886141776721</v>
      </c>
      <c r="CQ19" s="35">
        <f>'Variacion anual'!CR18</f>
        <v>98.605315908566297</v>
      </c>
      <c r="CR19" s="35">
        <f>'Variacion anual'!CS18</f>
        <v>98.592338517808827</v>
      </c>
      <c r="CS19" s="35">
        <f>'Variacion anual'!CT18</f>
        <v>98.572550840071372</v>
      </c>
      <c r="CT19" s="35">
        <f>'Variacion anual'!CU18</f>
        <v>98.559353020565609</v>
      </c>
      <c r="CU19" s="35">
        <f>'Variacion anual'!CV18</f>
        <v>98.473255225521626</v>
      </c>
      <c r="CV19" s="35">
        <f>'Variacion anual'!CW18</f>
        <v>98.431403660586554</v>
      </c>
      <c r="CW19" s="35">
        <f>'Variacion anual'!CX18</f>
        <v>98.464673206636206</v>
      </c>
      <c r="CX19" s="35">
        <f>'Variacion anual'!CY18</f>
        <v>98.396752727741671</v>
      </c>
      <c r="CY19" s="35">
        <f>'Variacion anual'!CZ18</f>
        <v>98.403578957901516</v>
      </c>
      <c r="CZ19" s="35">
        <f>'Variacion anual'!DA18</f>
        <v>98.440176900813896</v>
      </c>
      <c r="DA19" s="35">
        <f>'Variacion anual'!DB18</f>
        <v>99.0959466460816</v>
      </c>
      <c r="DB19" s="35">
        <f>'Variacion anual'!DC18</f>
        <v>99.392264273609342</v>
      </c>
      <c r="DC19" s="35">
        <f>'Variacion anual'!DD18</f>
        <v>99.28935059833529</v>
      </c>
      <c r="DD19" s="35">
        <f>'Variacion anual'!DE18</f>
        <v>99.622505724170466</v>
      </c>
      <c r="DE19" s="35">
        <f>'Variacion anual'!DF18</f>
        <v>99.427457172798512</v>
      </c>
      <c r="DF19" s="35">
        <f>'Variacion anual'!DG18</f>
        <v>99.373715187112012</v>
      </c>
      <c r="DG19" s="35">
        <f>'Variacion anual'!DH18</f>
        <v>99.604240411599847</v>
      </c>
      <c r="DH19" s="35">
        <f>'Variacion anual'!DI18</f>
        <v>99.426438362041949</v>
      </c>
      <c r="DI19" s="35">
        <f>'Variacion anual'!DJ18</f>
        <v>99.637852927182152</v>
      </c>
      <c r="DJ19" s="35">
        <f>'Variacion anual'!DK18</f>
        <v>99.597255385111836</v>
      </c>
      <c r="DK19" s="35">
        <f>'Variacion anual'!DL18</f>
        <v>98.860816591286081</v>
      </c>
      <c r="DL19" s="35">
        <f>'Variacion anual'!DM18</f>
        <v>98.940001967664472</v>
      </c>
      <c r="DM19" s="35">
        <f>'Variacion anual'!DN18</f>
        <v>98.828523900395197</v>
      </c>
      <c r="DN19" s="35">
        <f>'Variacion anual'!DO18</f>
        <v>98.690418248297945</v>
      </c>
      <c r="DO19" s="35">
        <f>'Variacion anual'!DP18</f>
        <v>98.126358891815229</v>
      </c>
      <c r="DP19" s="35">
        <f>'Variacion anual'!DQ18</f>
        <v>97.77956466130918</v>
      </c>
      <c r="DQ19" s="35">
        <f>'Variacion anual'!DR18</f>
        <v>97.67893473187236</v>
      </c>
      <c r="DR19" s="35">
        <f>'Variacion anual'!DS18</f>
        <v>97.560469120800036</v>
      </c>
      <c r="DS19" s="35">
        <f>Encadenamiento!DR13</f>
        <v>97.235293586799941</v>
      </c>
      <c r="DT19" s="35">
        <f>Encadenamiento!DS13</f>
        <v>97.829647537792809</v>
      </c>
      <c r="DU19" s="35">
        <f>Encadenamiento!DT13</f>
        <v>98.971606713599996</v>
      </c>
      <c r="DV19" s="35">
        <f>Encadenamiento!DU13</f>
        <v>98.884386176099937</v>
      </c>
      <c r="DW19" s="35">
        <f>Encadenamiento!DV13</f>
        <v>99.092202305400008</v>
      </c>
      <c r="DX19" s="35">
        <f>Encadenamiento!DW13</f>
        <v>99.457413625699942</v>
      </c>
      <c r="DY19" s="35">
        <f>Encadenamiento!DX13</f>
        <v>99.565452607600022</v>
      </c>
      <c r="DZ19" s="35">
        <f>Encadenamiento!DY13</f>
        <v>100.01604690890002</v>
      </c>
      <c r="EA19" s="35">
        <f>Encadenamiento!DZ13</f>
        <v>99.95853603179998</v>
      </c>
      <c r="EB19" s="35">
        <f>Encadenamiento!EA13</f>
        <v>99.332933883999956</v>
      </c>
      <c r="EC19" s="35">
        <f>Encadenamiento!EB13</f>
        <v>99.845800945000036</v>
      </c>
      <c r="ED19" s="35">
        <f>Encadenamiento!EC13</f>
        <v>99.855196140199965</v>
      </c>
      <c r="EE19" s="35">
        <f>Encadenamiento!ED13</f>
        <v>100.05277749230001</v>
      </c>
      <c r="EF19" s="35">
        <f>Encadenamiento!EE13</f>
        <v>100.23985998710002</v>
      </c>
      <c r="EG19" s="35">
        <f>Encadenamiento!EF13</f>
        <v>100.46495432179998</v>
      </c>
      <c r="EH19" s="35">
        <f>Encadenamiento!EG13</f>
        <v>100.67072276089995</v>
      </c>
      <c r="EI19" s="35">
        <f>Encadenamiento!EH13</f>
        <v>100.71775791559998</v>
      </c>
      <c r="EJ19" s="35">
        <f>Encadenamiento!EI13</f>
        <v>100.66293776250002</v>
      </c>
      <c r="EK19" s="35">
        <f>Encadenamiento!EJ13</f>
        <v>100.77778046690001</v>
      </c>
      <c r="EL19" s="35">
        <f>Encadenamiento!EK13</f>
        <v>100.8528097169</v>
      </c>
      <c r="EM19" s="35">
        <f>Encadenamiento!EL13</f>
        <v>100.80480501389998</v>
      </c>
      <c r="EN19" s="35">
        <f>Encadenamiento!EM13</f>
        <v>100.76309909800003</v>
      </c>
      <c r="EO19" s="35">
        <f>Encadenamiento!EN13</f>
        <v>101.44060802460002</v>
      </c>
      <c r="EP19" s="35">
        <f>Encadenamiento!EO13</f>
        <v>101.30193500580002</v>
      </c>
      <c r="EQ19" s="35">
        <f>Encadenamiento!EP13</f>
        <v>101.4235598252</v>
      </c>
      <c r="ER19" s="35">
        <f>Encadenamiento!EQ13</f>
        <v>101.50015292890004</v>
      </c>
      <c r="ES19" s="35">
        <f>Encadenamiento!ER13</f>
        <v>102.00147076120007</v>
      </c>
      <c r="ET19" s="35">
        <f>Encadenamiento!ES13</f>
        <v>103.4181223201</v>
      </c>
      <c r="EU19" s="35">
        <f>Encadenamiento!ET13</f>
        <v>103.52179664590003</v>
      </c>
      <c r="EV19" s="35">
        <f>Encadenamiento!EU13</f>
        <v>103.69139532560001</v>
      </c>
      <c r="EW19" s="35">
        <f>Encadenamiento!EV13</f>
        <v>103.34008353590001</v>
      </c>
      <c r="EX19" s="35">
        <f>Encadenamiento!EW13</f>
        <v>102.83211528659997</v>
      </c>
      <c r="EY19" s="35">
        <f>Encadenamiento!EX13</f>
        <v>102.98850407180007</v>
      </c>
      <c r="EZ19" s="35">
        <f>Encadenamiento!EY13</f>
        <v>102.77055436439998</v>
      </c>
      <c r="FA19" s="35">
        <f>Encadenamiento!EZ13</f>
        <v>102.80701764790004</v>
      </c>
      <c r="FB19" s="35">
        <f>Encadenamiento!FA13</f>
        <v>102.74701174340005</v>
      </c>
      <c r="FC19" s="35">
        <f>Encadenamiento!FB13</f>
        <v>103.45961310139998</v>
      </c>
      <c r="FD19" s="35">
        <f>Encadenamiento!FC13</f>
        <v>104.11427450620005</v>
      </c>
      <c r="FE19" s="35">
        <f>Encadenamiento!FD13</f>
        <v>105.02383286280001</v>
      </c>
      <c r="FF19" s="35">
        <f>Encadenamiento!FE13</f>
        <v>105.2658657847</v>
      </c>
      <c r="FG19" s="35">
        <f>Encadenamiento!FF13</f>
        <v>0</v>
      </c>
      <c r="FH19" s="35">
        <f>Encadenamiento!FG13</f>
        <v>0</v>
      </c>
      <c r="FI19" s="35">
        <f>Encadenamiento!FH13</f>
        <v>0</v>
      </c>
      <c r="FJ19" s="35">
        <f>Encadenamiento!FI13</f>
        <v>0</v>
      </c>
      <c r="FK19" s="35">
        <f>Encadenamiento!FJ13</f>
        <v>0</v>
      </c>
      <c r="FL19" s="35">
        <f>Encadenamiento!FK13</f>
        <v>0</v>
      </c>
      <c r="FM19" s="35">
        <f>Encadenamiento!FL13</f>
        <v>0</v>
      </c>
      <c r="FN19" s="35">
        <f>Encadenamiento!FM13</f>
        <v>0</v>
      </c>
    </row>
    <row r="20" spans="1:170" ht="17.25" thickBot="1" x14ac:dyDescent="0.35">
      <c r="A20" s="25"/>
      <c r="B20" s="26"/>
      <c r="C20" s="26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</row>
    <row r="21" spans="1:170" ht="12.75" x14ac:dyDescent="0.2">
      <c r="A21" s="34"/>
      <c r="BS21" s="33"/>
    </row>
    <row r="22" spans="1:170" ht="13.15" x14ac:dyDescent="0.25">
      <c r="A22" s="34"/>
      <c r="BS22" s="33"/>
    </row>
    <row r="23" spans="1:170" ht="13.15" x14ac:dyDescent="0.25">
      <c r="A23" s="34"/>
      <c r="BS23" s="33"/>
    </row>
    <row r="24" spans="1:170" ht="13.15" x14ac:dyDescent="0.25">
      <c r="A24" s="34"/>
      <c r="BS24" s="33"/>
    </row>
    <row r="25" spans="1:170" ht="13.15" x14ac:dyDescent="0.25">
      <c r="A25" s="34"/>
      <c r="BP25" s="36"/>
      <c r="BQ25" s="36"/>
      <c r="BS25" s="33"/>
    </row>
    <row r="26" spans="1:170" ht="13.15" x14ac:dyDescent="0.25">
      <c r="A26" s="34"/>
      <c r="BP26" s="36"/>
      <c r="BQ26" s="36"/>
      <c r="BS26" s="33"/>
    </row>
    <row r="27" spans="1:170" ht="13.15" x14ac:dyDescent="0.25">
      <c r="A27" s="34"/>
      <c r="BP27" s="36"/>
      <c r="BQ27" s="36"/>
      <c r="BS27" s="33"/>
    </row>
    <row r="28" spans="1:170" ht="13.15" x14ac:dyDescent="0.25">
      <c r="A28" s="34"/>
    </row>
    <row r="29" spans="1:170" ht="13.15" x14ac:dyDescent="0.25">
      <c r="A29" s="34"/>
    </row>
    <row r="30" spans="1:170" ht="13.15" x14ac:dyDescent="0.25">
      <c r="A30" s="34"/>
    </row>
    <row r="31" spans="1:170" ht="13.15" x14ac:dyDescent="0.25">
      <c r="A31" s="34"/>
    </row>
    <row r="32" spans="1:170" ht="13.15" x14ac:dyDescent="0.25"/>
    <row r="33" ht="13.15" x14ac:dyDescent="0.25"/>
    <row r="34" ht="13.15" x14ac:dyDescent="0.25"/>
    <row r="35" ht="13.15" x14ac:dyDescent="0.25"/>
    <row r="36" ht="13.15" x14ac:dyDescent="0.25"/>
    <row r="37" ht="13.15" x14ac:dyDescent="0.25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</sheetData>
  <mergeCells count="1">
    <mergeCell ref="A3:A8"/>
  </mergeCell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Encadenamiento</vt:lpstr>
      <vt:lpstr>Acumulada</vt:lpstr>
      <vt:lpstr>Variacion anual</vt:lpstr>
      <vt:lpstr>tamaya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Barrenechea Mauricio</dc:creator>
  <cp:lastModifiedBy>Mora Barrenechea Mauricio</cp:lastModifiedBy>
  <dcterms:created xsi:type="dcterms:W3CDTF">2012-06-12T17:36:42Z</dcterms:created>
  <dcterms:modified xsi:type="dcterms:W3CDTF">2021-05-03T15:50:17Z</dcterms:modified>
</cp:coreProperties>
</file>