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ticona\Documents\flex_inflacion_abril_tercer\mora\"/>
    </mc:Choice>
  </mc:AlternateContent>
  <bookViews>
    <workbookView xWindow="930" yWindow="360" windowWidth="23040" windowHeight="8835" firstSheet="1" activeTab="1"/>
  </bookViews>
  <sheets>
    <sheet name="ITI Base2016" sheetId="5" r:id="rId1"/>
    <sheet name="ITI Base2016 Amplio" sheetId="15" r:id="rId2"/>
    <sheet name="Graf ITI amplio" sheetId="16" r:id="rId3"/>
    <sheet name="Núcleo" sheetId="7" r:id="rId4"/>
    <sheet name="Div a ITI exc" sheetId="14" r:id="rId5"/>
    <sheet name="ITI excluyentes" sheetId="6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\d">'[1]Cuadro 4.8 A'!$AO$9</definedName>
    <definedName name="\i">'[1]Cuadro 4.8 A'!$A$8208</definedName>
    <definedName name="\z" localSheetId="2">'[1]Cuadro 4.8 A'!#REF!</definedName>
    <definedName name="\z" localSheetId="1">'[1]Cuadro 4.8 A'!#REF!</definedName>
    <definedName name="\z">'[1]Cuadro 4.8 A'!#REF!</definedName>
    <definedName name="_________A65944" localSheetId="2">'[2]2006'!#REF!</definedName>
    <definedName name="_________A65944" localSheetId="1">'[2]2006'!#REF!</definedName>
    <definedName name="_________A65944">'[2]2006'!#REF!</definedName>
    <definedName name="________A65944" localSheetId="2">'[2]2006'!#REF!</definedName>
    <definedName name="________A65944" localSheetId="1">'[2]2006'!#REF!</definedName>
    <definedName name="________A65944">'[2]2006'!#REF!</definedName>
    <definedName name="_______A65944" localSheetId="2">'[2]2006'!#REF!</definedName>
    <definedName name="_______A65944" localSheetId="1">'[2]2006'!#REF!</definedName>
    <definedName name="_______A65944">'[2]2006'!#REF!</definedName>
    <definedName name="_______inf3">OFFSET([3]tcambio!$AJ$8,0,0,COUNT([3]tcambio!$AJ$1:$AJ$65536),1)</definedName>
    <definedName name="______A65944" localSheetId="2">'[2]2006'!#REF!</definedName>
    <definedName name="______A65944" localSheetId="1">'[2]2006'!#REF!</definedName>
    <definedName name="______A65944">'[2]2006'!#REF!</definedName>
    <definedName name="______inf3">OFFSET([3]tcambio!$AJ$8,0,0,COUNT([3]tcambio!$AJ$1:$AJ$65536),1)</definedName>
    <definedName name="_____inf3">OFFSET([3]tcambio!$AJ$8,0,0,COUNT([3]tcambio!$AJ$1:$AJ$65536),1)</definedName>
    <definedName name="____A65944" localSheetId="2">'[2]2006'!#REF!</definedName>
    <definedName name="____A65944" localSheetId="1">'[2]2006'!#REF!</definedName>
    <definedName name="____A65944">'[2]2006'!#REF!</definedName>
    <definedName name="____inf3">OFFSET([3]tcambio!$AJ$8,0,0,COUNT([3]tcambio!$AJ$1:$AJ$65536),1)</definedName>
    <definedName name="___A65944" localSheetId="2">'[2]2006'!#REF!</definedName>
    <definedName name="___A65944" localSheetId="1">'[2]2006'!#REF!</definedName>
    <definedName name="___A65944">'[2]2006'!#REF!</definedName>
    <definedName name="___inf3">OFFSET([3]tcambio!$AJ$8,0,0,COUNT([3]tcambio!$AJ$1:$AJ$65536),1)</definedName>
    <definedName name="__a1">[4]REER!$CA$2:$CM$291</definedName>
    <definedName name="__A65944" localSheetId="2">'[2]2006'!#REF!</definedName>
    <definedName name="__A65944" localSheetId="1">'[2]2006'!#REF!</definedName>
    <definedName name="__A65944">'[2]2006'!#REF!</definedName>
    <definedName name="__g1" localSheetId="2">'[5]Cuadro 4.8 A'!#REF!</definedName>
    <definedName name="__g1" localSheetId="1">'[5]Cuadro 4.8 A'!#REF!</definedName>
    <definedName name="__g1">'[5]Cuadro 4.8 A'!#REF!</definedName>
    <definedName name="__inf3">OFFSET([3]tcambio!$AJ$8,0,0,COUNT([3]tcambio!$AJ$1:$AJ$65536),1)</definedName>
    <definedName name="_a1">[6]REER!$CA$2:$CM$291</definedName>
    <definedName name="_A65944" localSheetId="2">'[7]2006'!#REF!</definedName>
    <definedName name="_A65944" localSheetId="1">'[7]2006'!#REF!</definedName>
    <definedName name="_A65944">'[7]2006'!#REF!</definedName>
    <definedName name="_c" localSheetId="2">#REF!</definedName>
    <definedName name="_c" localSheetId="1">#REF!</definedName>
    <definedName name="_c">#REF!</definedName>
    <definedName name="_cV1">OFFSET([8]tcambio!$Z$8,0,0,COUNT([8]tcambio!$Z$1:$Z$65536),1)</definedName>
    <definedName name="_Fill" hidden="1">[9]CPMYC!$C$37</definedName>
    <definedName name="_g1" localSheetId="2">'[10]Cuadro 4.8 A'!#REF!</definedName>
    <definedName name="_g1" localSheetId="1">'[10]Cuadro 4.8 A'!#REF!</definedName>
    <definedName name="_g1">'[10]Cuadro 4.8 A'!#REF!</definedName>
    <definedName name="_inf3">OFFSET([3]tcambio!$AJ$8,0,0,COUNT([3]tcambio!$AJ$1:$AJ$65536),1)</definedName>
    <definedName name="_Key2" localSheetId="2" hidden="1">[11]xor!#REF!</definedName>
    <definedName name="_Key2" localSheetId="1" hidden="1">[11]xor!#REF!</definedName>
    <definedName name="_Key2" hidden="1">[11]xor!#REF!</definedName>
    <definedName name="_OMA1">OFFSET('[12]priv preferenciales'!$W$7,0,0,COUNT('[12]priv preferenciales'!$W$1:$W$65536),1)</definedName>
    <definedName name="_Order2" hidden="1">255</definedName>
    <definedName name="_Parse_Out" localSheetId="2" hidden="1">[11]mor!#REF!</definedName>
    <definedName name="_Parse_Out" localSheetId="1" hidden="1">[11]mor!#REF!</definedName>
    <definedName name="_Parse_Out" hidden="1">[11]mor!#REF!</definedName>
    <definedName name="a">[13]REER!$CA$2:$CM$291</definedName>
    <definedName name="A_IMPRESI_N_IM">[14]REER!$CA$2:$CM$291</definedName>
    <definedName name="AA" localSheetId="2">'[10]Cuadro 4.8 A'!#REF!</definedName>
    <definedName name="AA" localSheetId="1">'[10]Cuadro 4.8 A'!#REF!</definedName>
    <definedName name="AA">'[10]Cuadro 4.8 A'!#REF!</definedName>
    <definedName name="aaaa">[14]REER!$CA$2:$CM$291</definedName>
    <definedName name="adasdas" localSheetId="2">#REF!</definedName>
    <definedName name="adasdas" localSheetId="1">#REF!</definedName>
    <definedName name="adasdas">#REF!</definedName>
    <definedName name="adsfas">OFFSET([15]tcambio!$AC$8,0,0,COUNT([15]tcambio!$AC$1:$AC$65536),1)</definedName>
    <definedName name="alimen">OFFSET([3]tcambio!$AG$8,0,0,COUNT([3]tcambio!$AG$1:$AG$65536),1)</definedName>
    <definedName name="anterior">OFFSET([8]tcambio!$AK$8,0,0,COUNT([8]tcambio!$AK$1:$AK$65536),1)</definedName>
    <definedName name="asadasda">OFFSET('[16]priv preferenciales'!$X$7,0,0,COUNT('[16]priv preferenciales'!$X$1:$X$65536),1)</definedName>
    <definedName name="asas">OFFSET([8]tcambio!$AB$8,0,0,COUNT([8]tcambio!$AB$1:$AB$65536),1)</definedName>
    <definedName name="asdasd">OFFSET([15]tcambio!$AG$8,0,0,COUNT([15]tcambio!$AG$1:$AG$65536),1)</definedName>
    <definedName name="asdf">OFFSET([17]tcambio!$AE$8,0,0,COUNT([17]tcambio!$AE$1:$AE$65536),1)</definedName>
    <definedName name="asdfa">OFFSET('[18]priv preferenciales'!$AC$7,0,0,COUNT('[18]priv preferenciales'!$AC$1:$AC$65536),1)</definedName>
    <definedName name="asdfaa">OFFSET('[16]priv preferenciales'!$AC$7,0,0,COUNT('[16]priv preferenciales'!$AC$1:$AC$65536),1)</definedName>
    <definedName name="b">OFFSET([17]tcambio!$AJ$8,0,0,COUNT([17]tcambio!$AJ$1:$AJ$65536),1)</definedName>
    <definedName name="_xlnm.Database" localSheetId="2">#REF!</definedName>
    <definedName name="_xlnm.Database" localSheetId="1">#REF!</definedName>
    <definedName name="_xlnm.Database">#REF!</definedName>
    <definedName name="bb">[14]REER!$CA$2:$CM$291</definedName>
    <definedName name="ccc" localSheetId="2">[19]ciudades!#REF!</definedName>
    <definedName name="ccc" localSheetId="1">[19]ciudades!#REF!</definedName>
    <definedName name="ccc">[19]ciudades!#REF!</definedName>
    <definedName name="cuadro1">OFFSET('[20]priv preferenciales'!$AA$7,0,0,COUNT('[20]priv preferenciales'!$AA$1:$AA$65536),1)</definedName>
    <definedName name="dasddasdsad">OFFSET('[21]priv preferenciales'!$W$7,0,0,COUNT('[21]priv preferenciales'!$W$1:$W$65536),1)</definedName>
    <definedName name="dd" localSheetId="2" hidden="1">[11]mor!#REF!</definedName>
    <definedName name="dd" localSheetId="1" hidden="1">[11]mor!#REF!</definedName>
    <definedName name="dd" hidden="1">[11]mor!#REF!</definedName>
    <definedName name="dde" localSheetId="2" hidden="1">[11]xor!#REF!</definedName>
    <definedName name="dde" localSheetId="1" hidden="1">[11]xor!#REF!</definedName>
    <definedName name="dde" hidden="1">[11]xor!#REF!</definedName>
    <definedName name="DESPAI" localSheetId="2">[11]xor!#REF!</definedName>
    <definedName name="DESPAI" localSheetId="1">[11]xor!#REF!</definedName>
    <definedName name="DESPAI">[11]xor!#REF!</definedName>
    <definedName name="dfd" localSheetId="2">#REF!,#REF!</definedName>
    <definedName name="dfd" localSheetId="1">#REF!,#REF!</definedName>
    <definedName name="dfd">#REF!,#REF!</definedName>
    <definedName name="dolar">OFFSET([8]tcambio!$AA$8,0,0,COUNT([8]tcambio!$AA$1:$AA$65536),1)</definedName>
    <definedName name="ds">OFFSET([15]tcambio!$AK$8,0,0,COUNT([15]tcambio!$AK$1:$AK$65536),1)</definedName>
    <definedName name="dsd">OFFSET([15]tcambio!$AK$8,0,0,COUNT([15]tcambio!$AK$1:$AK$65536),1)</definedName>
    <definedName name="E" localSheetId="2">#REF!</definedName>
    <definedName name="E" localSheetId="1">#REF!</definedName>
    <definedName name="E">#REF!</definedName>
    <definedName name="etgraf1">OFFSET([8]tcambio!$Z$8,0,0,COUNT([8]tcambio!$Z$1:$Z$65536),1)</definedName>
    <definedName name="fdf">OFFSET('[21]priv preferenciales'!$AC$7,0,0,COUNT('[21]priv preferenciales'!$AC$1:$AC$65536),1)</definedName>
    <definedName name="G" localSheetId="2">'[1]Cuadro 4.8 A'!#REF!</definedName>
    <definedName name="G" localSheetId="1">'[1]Cuadro 4.8 A'!#REF!</definedName>
    <definedName name="G">'[1]Cuadro 4.8 A'!#REF!</definedName>
    <definedName name="gg" localSheetId="2">'[1]Cuadro 4.8 A'!#REF!</definedName>
    <definedName name="gg" localSheetId="1">'[1]Cuadro 4.8 A'!#REF!</definedName>
    <definedName name="gg">'[1]Cuadro 4.8 A'!#REF!</definedName>
    <definedName name="ggg" localSheetId="2" hidden="1">[11]mor!#REF!</definedName>
    <definedName name="ggg" localSheetId="1" hidden="1">[11]mor!#REF!</definedName>
    <definedName name="ggg" hidden="1">[11]mor!#REF!</definedName>
    <definedName name="gggggg" localSheetId="2">#REF!</definedName>
    <definedName name="gggggg" localSheetId="1">#REF!</definedName>
    <definedName name="gggggg">#REF!</definedName>
    <definedName name="gggggggg" localSheetId="2">#REF!</definedName>
    <definedName name="gggggggg" localSheetId="1">#REF!</definedName>
    <definedName name="gggggggg">#REF!</definedName>
    <definedName name="ggggggggg" localSheetId="2">#REF!,#REF!</definedName>
    <definedName name="ggggggggg" localSheetId="1">#REF!,#REF!</definedName>
    <definedName name="ggggggggg">#REF!,#REF!</definedName>
    <definedName name="grafico" localSheetId="2">#REF!,#REF!</definedName>
    <definedName name="grafico" localSheetId="1">#REF!,#REF!</definedName>
    <definedName name="grafico">#REF!,#REF!</definedName>
    <definedName name="hoja" localSheetId="2">'[22]Cuadro 4.8 A'!#REF!</definedName>
    <definedName name="hoja" localSheetId="1">'[22]Cuadro 4.8 A'!#REF!</definedName>
    <definedName name="hoja">'[22]Cuadro 4.8 A'!#REF!</definedName>
    <definedName name="hyuw" localSheetId="2">#REF!,#REF!</definedName>
    <definedName name="hyuw" localSheetId="1">#REF!,#REF!</definedName>
    <definedName name="hyuw">#REF!,#REF!</definedName>
    <definedName name="impr" localSheetId="2">#REF!</definedName>
    <definedName name="impr" localSheetId="1">#REF!</definedName>
    <definedName name="impr">#REF!</definedName>
    <definedName name="Imprimir_área_IM" localSheetId="2">#REF!</definedName>
    <definedName name="Imprimir_área_IM" localSheetId="1">#REF!</definedName>
    <definedName name="Imprimir_área_IM">#REF!</definedName>
    <definedName name="Imprimir_títulos_IM" localSheetId="2">#REF!,#REF!</definedName>
    <definedName name="Imprimir_títulos_IM" localSheetId="1">#REF!,#REF!</definedName>
    <definedName name="Imprimir_títulos_IM">#REF!,#REF!</definedName>
    <definedName name="imprtit" localSheetId="2">#REF!,#REF!</definedName>
    <definedName name="imprtit" localSheetId="1">#REF!,#REF!</definedName>
    <definedName name="imprtit">#REF!,#REF!</definedName>
    <definedName name="infaroi" localSheetId="2" hidden="1">#REF!,#REF!,#REF!</definedName>
    <definedName name="infaroi" localSheetId="1" hidden="1">#REF!,#REF!,#REF!</definedName>
    <definedName name="infaroi" hidden="1">#REF!,#REF!,#REF!</definedName>
    <definedName name="KBRUTO" localSheetId="2">[11]xor!#REF!</definedName>
    <definedName name="KBRUTO" localSheetId="1">[11]xor!#REF!</definedName>
    <definedName name="KBRUTO">[11]xor!#REF!</definedName>
    <definedName name="KBruto1" localSheetId="2">[11]xor!#REF!</definedName>
    <definedName name="KBruto1" localSheetId="1">[11]xor!#REF!</definedName>
    <definedName name="KBruto1">[11]xor!#REF!</definedName>
    <definedName name="loj" localSheetId="2">#REF!</definedName>
    <definedName name="loj" localSheetId="1">#REF!</definedName>
    <definedName name="loj">#REF!</definedName>
    <definedName name="lu">OFFSET('[23]priv preferenciales'!$AA$7,0,0,COUNT('[23]priv preferenciales'!$AA$1:$AA$65536),1)</definedName>
    <definedName name="mon_co_pre">OFFSET('[23]priv preferenciales'!$Z$7,0,0,COUNT('[23]priv preferenciales'!$Z$1:$Z$65536),1)</definedName>
    <definedName name="mon_co_std">OFFSET([8]tcambio!$AJ$8,0,0,COUNT([8]tcambio!$AJ$1:$AJ$65536),1)</definedName>
    <definedName name="mon_pro_co_pre">OFFSET('[23]priv preferenciales'!$AB$7,0,0,COUNT('[23]priv preferenciales'!$AB$1:$AB$65536),1)</definedName>
    <definedName name="mon_pro_co_std">OFFSET([8]tcambio!$AG$8,0,0,COUNT([8]tcambio!$AG$1:$AG$65536),1)</definedName>
    <definedName name="mon_pro_ve_pre">OFFSET('[23]priv preferenciales'!$AC$7,0,0,COUNT('[23]priv preferenciales'!$AC$1:$AC$65536),1)</definedName>
    <definedName name="mon_pro_ve_std">OFFSET([8]tcambio!$AH$8,0,0,COUNT([8]tcambio!$AH$1:$AH$65536),1)</definedName>
    <definedName name="mon_ve_pre">OFFSET('[23]priv preferenciales'!$AA$7,0,0,COUNT('[23]priv preferenciales'!$AA$1:$AA$65536),1)</definedName>
    <definedName name="mon_ve_std">OFFSET([8]tcambio!$AK$8,0,0,COUNT([8]tcambio!$AK$1:$AK$65536),1)</definedName>
    <definedName name="mrp" localSheetId="2">'[22]Cuadro 4.8 A'!#REF!</definedName>
    <definedName name="mrp" localSheetId="1">'[22]Cuadro 4.8 A'!#REF!</definedName>
    <definedName name="mrp">'[22]Cuadro 4.8 A'!#REF!</definedName>
    <definedName name="Oma">OFFSET('[12]priv preferenciales'!$W$7,0,0,COUNT('[12]priv preferenciales'!$W$1:$W$65536),1)</definedName>
    <definedName name="owiueyowieury">OFFSET('[24]priv preferenciales'!$W$7,0,0,COUNT('[24]priv preferenciales'!$W$1:$W$65536),1)</definedName>
    <definedName name="p" localSheetId="2">#REF!</definedName>
    <definedName name="p" localSheetId="1">#REF!</definedName>
    <definedName name="p">#REF!</definedName>
    <definedName name="pp" localSheetId="2">#REF!</definedName>
    <definedName name="pp" localSheetId="1">#REF!</definedName>
    <definedName name="pp">#REF!</definedName>
    <definedName name="Q" localSheetId="2">#REF!</definedName>
    <definedName name="Q" localSheetId="1">#REF!</definedName>
    <definedName name="Q">#REF!</definedName>
    <definedName name="qwq">OFFSET('[21]priv preferenciales'!$X$7,0,0,COUNT('[21]priv preferenciales'!$X$1:$X$65536),1)</definedName>
    <definedName name="rmurillo" localSheetId="2">#REF!,#REF!</definedName>
    <definedName name="rmurillo" localSheetId="1">#REF!,#REF!</definedName>
    <definedName name="rmurillo">#REF!,#REF!</definedName>
    <definedName name="rrrrrrrrrrrrrrr">OFFSET([3]tcambio!$AA$8,0,0,COUNT([3]tcambio!$AA$1:$AA$65536),1)</definedName>
    <definedName name="s">OFFSET('[23]priv preferenciales'!$AC$7,0,0,COUNT('[23]priv preferenciales'!$AC$1:$AC$65536),1)</definedName>
    <definedName name="sads">OFFSET([15]tcambio!$AA$8,0,0,COUNT([15]tcambio!$AA$1:$AA$65536),1)</definedName>
    <definedName name="sas">OFFSET([8]tcambio!$AJ$8,0,0,COUNT([8]tcambio!$AJ$1:$AJ$65536),1)</definedName>
    <definedName name="sdd">OFFSET([8]tcambio!$AH$8,0,0,COUNT([8]tcambio!$AH$1:$AH$65536),1)</definedName>
    <definedName name="sdfa">OFFSET('[21]priv preferenciales'!$Y$7,0,0,COUNT('[21]priv preferenciales'!$Y$1:$Y$65536),1)</definedName>
    <definedName name="sdfaa">OFFSET('[21]priv preferenciales'!$Y$7,0,0,COUNT('[21]priv preferenciales'!$Y$1:$Y$65536),1)</definedName>
    <definedName name="sdfgsdfgsdfg">OFFSET('[18]priv preferenciales'!$X$7,0,0,COUNT('[18]priv preferenciales'!$X$1:$X$65536),1)</definedName>
    <definedName name="spr_pre">OFFSET('[23]priv preferenciales'!$Y$7,0,0,COUNT('[23]priv preferenciales'!$Y$1:$Y$65536),1)</definedName>
    <definedName name="spr_std">OFFSET([8]tcambio!$AC$8,0,0,COUNT([8]tcambio!$AC$1:$AC$65536),1)</definedName>
    <definedName name="sss">OFFSET('[23]priv preferenciales'!$AB$7,0,0,COUNT('[23]priv preferenciales'!$AB$1:$AB$65536),1)</definedName>
    <definedName name="sssa">OFFSET([8]tcambio!$AC$8,0,0,COUNT([8]tcambio!$AC$1:$AC$65536),1)</definedName>
    <definedName name="sssssssssss">OFFSET('[23]priv preferenciales'!$X$7,0,0,COUNT('[23]priv preferenciales'!$X$1:$X$65536),1)</definedName>
    <definedName name="T_IndClasif" localSheetId="2">#REF!</definedName>
    <definedName name="T_IndClasif" localSheetId="1">#REF!</definedName>
    <definedName name="T_IndClasif">#REF!</definedName>
    <definedName name="tc_co_of">OFFSET([8]tcambio!$AD$8,0,0,COUNT([8]tcambio!$AD$1:$AD$65536),1)</definedName>
    <definedName name="tc_co_pre">OFFSET('[23]priv preferenciales'!$W$7,0,0,COUNT('[23]priv preferenciales'!$W$1:$W$65536),1)</definedName>
    <definedName name="tc_co_std">OFFSET([8]tcambio!$AA$8,0,0,COUNT([8]tcambio!$AA$1:$AA$65536),1)</definedName>
    <definedName name="tc_ve_of">OFFSET([8]tcambio!$AE$8,0,0,COUNT([8]tcambio!$AE$1:$AE$65536),1)</definedName>
    <definedName name="tc_ve_pre">OFFSET('[23]priv preferenciales'!$X$7,0,0,COUNT('[23]priv preferenciales'!$X$1:$X$65536),1)</definedName>
    <definedName name="tc_ve_std">OFFSET([8]tcambio!$AB$8,0,0,COUNT([8]tcambio!$AB$1:$AB$65536),1)</definedName>
    <definedName name="tcvopr">OFFSET([3]tcambio!$AE$8,0,0,COUNT([3]tcambio!$AE$1:$AE$65536),1)</definedName>
    <definedName name="v" localSheetId="2">#REF!</definedName>
    <definedName name="v" localSheetId="1">#REF!</definedName>
    <definedName name="v">#REF!</definedName>
    <definedName name="VALOR" localSheetId="2">[11]xor!#REF!</definedName>
    <definedName name="VALOR" localSheetId="1">[11]xor!#REF!</definedName>
    <definedName name="VALOR">[11]xor!#REF!</definedName>
    <definedName name="VAlor1" localSheetId="2">[25]xor!#REF!</definedName>
    <definedName name="VAlor1" localSheetId="1">[25]xor!#REF!</definedName>
    <definedName name="VAlor1">[25]xor!#REF!</definedName>
    <definedName name="W" localSheetId="2">#REF!,#REF!</definedName>
    <definedName name="W" localSheetId="1">#REF!,#REF!</definedName>
    <definedName name="W">#REF!,#REF!</definedName>
    <definedName name="xxxx" localSheetId="2">#REF!</definedName>
    <definedName name="xxxx" localSheetId="1">#REF!</definedName>
    <definedName name="xxxx">#REF!</definedName>
    <definedName name="Z" localSheetId="2">#REF!</definedName>
    <definedName name="Z" localSheetId="1">#REF!</definedName>
    <definedName name="Z">#REF!</definedName>
    <definedName name="Z_520FE59F_FA6F_4B3D_81FA_72597FBD7CC5_.wvu.FilterData" localSheetId="2" hidden="1">#REF!</definedName>
    <definedName name="Z_520FE59F_FA6F_4B3D_81FA_72597FBD7CC5_.wvu.FilterData" localSheetId="1" hidden="1">#REF!</definedName>
    <definedName name="Z_520FE59F_FA6F_4B3D_81FA_72597FBD7CC5_.wvu.FilterData" hidden="1">#REF!</definedName>
    <definedName name="Z_520FE59F_FA6F_4B3D_81FA_72597FBD7CC5_.wvu.PrintArea" localSheetId="2" hidden="1">#REF!</definedName>
    <definedName name="Z_520FE59F_FA6F_4B3D_81FA_72597FBD7CC5_.wvu.PrintArea" localSheetId="1" hidden="1">#REF!</definedName>
    <definedName name="Z_520FE59F_FA6F_4B3D_81FA_72597FBD7CC5_.wvu.PrintArea" hidden="1">#REF!</definedName>
    <definedName name="Z_520FE59F_FA6F_4B3D_81FA_72597FBD7CC5_.wvu.Rows" localSheetId="2" hidden="1">#REF!,#REF!,#REF!</definedName>
    <definedName name="Z_520FE59F_FA6F_4B3D_81FA_72597FBD7CC5_.wvu.Rows" localSheetId="1" hidden="1">#REF!,#REF!,#REF!</definedName>
    <definedName name="Z_520FE59F_FA6F_4B3D_81FA_72597FBD7CC5_.wvu.Rows" hidden="1">#REF!,#REF!,#REF!</definedName>
  </definedNames>
  <calcPr calcId="162913"/>
</workbook>
</file>

<file path=xl/calcChain.xml><?xml version="1.0" encoding="utf-8"?>
<calcChain xmlns="http://schemas.openxmlformats.org/spreadsheetml/2006/main">
  <c r="B57" i="16" l="1"/>
  <c r="C57" i="16"/>
  <c r="D57" i="16"/>
  <c r="E57" i="16"/>
  <c r="F57" i="16"/>
  <c r="M57" i="15" l="1"/>
  <c r="P57" i="15" l="1"/>
  <c r="Q57" i="15"/>
  <c r="R57" i="15"/>
  <c r="T57" i="15"/>
  <c r="U57" i="15"/>
  <c r="W57" i="15"/>
  <c r="J57" i="16" s="1"/>
  <c r="X57" i="15"/>
  <c r="K57" i="16" s="1"/>
  <c r="Y57" i="15"/>
  <c r="L57" i="16" s="1"/>
  <c r="AA57" i="15"/>
  <c r="M57" i="16" s="1"/>
  <c r="AB57" i="15"/>
  <c r="N57" i="16" s="1"/>
  <c r="N57" i="15"/>
  <c r="I57" i="15" l="1"/>
  <c r="J57" i="15"/>
  <c r="K57" i="15"/>
  <c r="B57" i="6"/>
  <c r="C57" i="6"/>
  <c r="D57" i="6"/>
  <c r="B345" i="7"/>
  <c r="C345" i="7"/>
  <c r="B56" i="6" l="1"/>
  <c r="C56" i="6"/>
  <c r="D56" i="6"/>
  <c r="G10" i="14" l="1"/>
  <c r="L55" i="5" l="1"/>
  <c r="M55" i="5"/>
  <c r="N55" i="5"/>
  <c r="L56" i="5"/>
  <c r="M56" i="5"/>
  <c r="N56" i="5"/>
  <c r="N54" i="5"/>
  <c r="M54" i="5"/>
  <c r="L54" i="5"/>
  <c r="Q54" i="5"/>
  <c r="R54" i="5"/>
  <c r="S54" i="5"/>
  <c r="Q55" i="5"/>
  <c r="R55" i="5"/>
  <c r="S55" i="5"/>
  <c r="Q56" i="5"/>
  <c r="R56" i="5"/>
  <c r="S56" i="5"/>
  <c r="G54" i="5"/>
  <c r="H54" i="5"/>
  <c r="I54" i="5"/>
  <c r="G55" i="5"/>
  <c r="H55" i="5"/>
  <c r="I55" i="5"/>
  <c r="G56" i="5"/>
  <c r="H56" i="5"/>
  <c r="I56" i="5"/>
  <c r="M56" i="15" l="1"/>
  <c r="N56" i="15"/>
  <c r="F6" i="16" l="1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B56" i="16"/>
  <c r="C56" i="16"/>
  <c r="D56" i="16"/>
  <c r="E56" i="16"/>
  <c r="P56" i="15"/>
  <c r="Q56" i="15"/>
  <c r="R56" i="15"/>
  <c r="T56" i="15"/>
  <c r="U56" i="15"/>
  <c r="W56" i="15"/>
  <c r="J56" i="16" s="1"/>
  <c r="X56" i="15"/>
  <c r="K56" i="16" s="1"/>
  <c r="Y56" i="15"/>
  <c r="L56" i="16" s="1"/>
  <c r="AA56" i="15"/>
  <c r="M56" i="16" s="1"/>
  <c r="AB56" i="15"/>
  <c r="N56" i="16" s="1"/>
  <c r="I56" i="15"/>
  <c r="J56" i="15"/>
  <c r="K56" i="15"/>
  <c r="B344" i="7"/>
  <c r="F345" i="7" s="1"/>
  <c r="C344" i="7"/>
  <c r="M343" i="7" l="1"/>
  <c r="M342" i="7"/>
  <c r="M331" i="7"/>
  <c r="M332" i="7"/>
  <c r="M333" i="7"/>
  <c r="M334" i="7"/>
  <c r="M335" i="7"/>
  <c r="M336" i="7"/>
  <c r="M337" i="7"/>
  <c r="M338" i="7"/>
  <c r="M339" i="7"/>
  <c r="M340" i="7"/>
  <c r="M341" i="7"/>
  <c r="M330" i="7"/>
  <c r="M319" i="7"/>
  <c r="M320" i="7"/>
  <c r="M321" i="7"/>
  <c r="M322" i="7"/>
  <c r="M323" i="7"/>
  <c r="M324" i="7"/>
  <c r="M325" i="7"/>
  <c r="M326" i="7"/>
  <c r="M327" i="7"/>
  <c r="M328" i="7"/>
  <c r="M329" i="7"/>
  <c r="M318" i="7"/>
  <c r="M307" i="7"/>
  <c r="M308" i="7"/>
  <c r="M309" i="7"/>
  <c r="M310" i="7"/>
  <c r="M311" i="7"/>
  <c r="M312" i="7"/>
  <c r="M313" i="7"/>
  <c r="M314" i="7"/>
  <c r="M315" i="7"/>
  <c r="M316" i="7"/>
  <c r="M317" i="7"/>
  <c r="M306" i="7"/>
  <c r="T344" i="7" l="1"/>
  <c r="M344" i="7" l="1"/>
  <c r="B55" i="6"/>
  <c r="C55" i="6"/>
  <c r="D55" i="6"/>
  <c r="F10" i="14"/>
  <c r="H344" i="7" l="1"/>
  <c r="R344" i="7"/>
  <c r="U344" i="7"/>
  <c r="B343" i="7" l="1"/>
  <c r="C343" i="7"/>
  <c r="B55" i="16"/>
  <c r="C55" i="16"/>
  <c r="D55" i="16"/>
  <c r="E55" i="16"/>
  <c r="G344" i="7" l="1"/>
  <c r="F344" i="7"/>
  <c r="I55" i="15"/>
  <c r="J55" i="15"/>
  <c r="K55" i="15"/>
  <c r="M55" i="15"/>
  <c r="N55" i="15"/>
  <c r="P55" i="15"/>
  <c r="Q55" i="15"/>
  <c r="R55" i="15"/>
  <c r="T55" i="15"/>
  <c r="U55" i="15"/>
  <c r="W55" i="15"/>
  <c r="J55" i="16" s="1"/>
  <c r="X55" i="15"/>
  <c r="K55" i="16" s="1"/>
  <c r="Y55" i="15"/>
  <c r="L55" i="16" s="1"/>
  <c r="AA55" i="15"/>
  <c r="M55" i="16" s="1"/>
  <c r="AB55" i="15"/>
  <c r="N55" i="16" s="1"/>
  <c r="D54" i="6" l="1"/>
  <c r="I54" i="6" s="1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C40" i="6"/>
  <c r="D40" i="6"/>
  <c r="C41" i="6"/>
  <c r="D41" i="6"/>
  <c r="C42" i="6"/>
  <c r="D42" i="6"/>
  <c r="C43" i="6"/>
  <c r="D43" i="6"/>
  <c r="C44" i="6"/>
  <c r="D44" i="6"/>
  <c r="C45" i="6"/>
  <c r="D45" i="6"/>
  <c r="C46" i="6"/>
  <c r="D46" i="6"/>
  <c r="C47" i="6"/>
  <c r="D47" i="6"/>
  <c r="C48" i="6"/>
  <c r="D48" i="6"/>
  <c r="C49" i="6"/>
  <c r="D49" i="6"/>
  <c r="C50" i="6"/>
  <c r="D50" i="6"/>
  <c r="C51" i="6"/>
  <c r="D51" i="6"/>
  <c r="C52" i="6"/>
  <c r="D52" i="6"/>
  <c r="C53" i="6"/>
  <c r="H53" i="6" s="1"/>
  <c r="D53" i="6"/>
  <c r="I53" i="6" s="1"/>
  <c r="D18" i="6"/>
  <c r="B19" i="6" l="1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G55" i="6" s="1"/>
  <c r="B44" i="6"/>
  <c r="G56" i="6" s="1"/>
  <c r="B45" i="6"/>
  <c r="G57" i="6" s="1"/>
  <c r="B46" i="6"/>
  <c r="B47" i="6"/>
  <c r="B48" i="6"/>
  <c r="B49" i="6"/>
  <c r="B50" i="6"/>
  <c r="B51" i="6"/>
  <c r="B52" i="6"/>
  <c r="B53" i="6"/>
  <c r="B54" i="6"/>
  <c r="C54" i="6"/>
  <c r="H54" i="6" s="1"/>
  <c r="C18" i="6"/>
  <c r="B18" i="6"/>
  <c r="G54" i="6" l="1"/>
  <c r="G53" i="6"/>
  <c r="U54" i="15"/>
  <c r="T54" i="15"/>
  <c r="R54" i="15"/>
  <c r="Q54" i="15"/>
  <c r="P54" i="15"/>
  <c r="B306" i="7" l="1"/>
  <c r="C306" i="7"/>
  <c r="B307" i="7"/>
  <c r="K307" i="7" s="1"/>
  <c r="C307" i="7"/>
  <c r="B308" i="7"/>
  <c r="K308" i="7" s="1"/>
  <c r="C308" i="7"/>
  <c r="B309" i="7"/>
  <c r="K309" i="7" s="1"/>
  <c r="C309" i="7"/>
  <c r="L309" i="7" s="1"/>
  <c r="B310" i="7"/>
  <c r="C310" i="7"/>
  <c r="B311" i="7"/>
  <c r="K311" i="7" s="1"/>
  <c r="C311" i="7"/>
  <c r="B312" i="7"/>
  <c r="K312" i="7" s="1"/>
  <c r="C312" i="7"/>
  <c r="B313" i="7"/>
  <c r="K313" i="7" s="1"/>
  <c r="C313" i="7"/>
  <c r="L313" i="7" s="1"/>
  <c r="B314" i="7"/>
  <c r="C314" i="7"/>
  <c r="B315" i="7"/>
  <c r="K315" i="7" s="1"/>
  <c r="C315" i="7"/>
  <c r="B316" i="7"/>
  <c r="K316" i="7" s="1"/>
  <c r="C316" i="7"/>
  <c r="B317" i="7"/>
  <c r="K317" i="7" s="1"/>
  <c r="C317" i="7"/>
  <c r="L317" i="7" s="1"/>
  <c r="B318" i="7"/>
  <c r="C318" i="7"/>
  <c r="B319" i="7"/>
  <c r="K319" i="7" s="1"/>
  <c r="C319" i="7"/>
  <c r="B320" i="7"/>
  <c r="K320" i="7" s="1"/>
  <c r="C320" i="7"/>
  <c r="B321" i="7"/>
  <c r="K321" i="7" s="1"/>
  <c r="C321" i="7"/>
  <c r="L321" i="7" s="1"/>
  <c r="B322" i="7"/>
  <c r="C322" i="7"/>
  <c r="B323" i="7"/>
  <c r="K323" i="7" s="1"/>
  <c r="C323" i="7"/>
  <c r="B324" i="7"/>
  <c r="K324" i="7" s="1"/>
  <c r="C324" i="7"/>
  <c r="B325" i="7"/>
  <c r="K325" i="7" s="1"/>
  <c r="C325" i="7"/>
  <c r="B326" i="7"/>
  <c r="C326" i="7"/>
  <c r="B327" i="7"/>
  <c r="K327" i="7" s="1"/>
  <c r="C327" i="7"/>
  <c r="B328" i="7"/>
  <c r="K328" i="7" s="1"/>
  <c r="C328" i="7"/>
  <c r="B329" i="7"/>
  <c r="K329" i="7" s="1"/>
  <c r="C329" i="7"/>
  <c r="L329" i="7" s="1"/>
  <c r="B330" i="7"/>
  <c r="C330" i="7"/>
  <c r="B331" i="7"/>
  <c r="C331" i="7"/>
  <c r="B332" i="7"/>
  <c r="C332" i="7"/>
  <c r="B333" i="7"/>
  <c r="C333" i="7"/>
  <c r="B334" i="7"/>
  <c r="C334" i="7"/>
  <c r="B335" i="7"/>
  <c r="K335" i="7" s="1"/>
  <c r="C335" i="7"/>
  <c r="B336" i="7"/>
  <c r="K336" i="7" s="1"/>
  <c r="C336" i="7"/>
  <c r="B337" i="7"/>
  <c r="K337" i="7" s="1"/>
  <c r="C337" i="7"/>
  <c r="L337" i="7" s="1"/>
  <c r="B338" i="7"/>
  <c r="C338" i="7"/>
  <c r="B339" i="7"/>
  <c r="K339" i="7" s="1"/>
  <c r="C339" i="7"/>
  <c r="B340" i="7"/>
  <c r="K340" i="7" s="1"/>
  <c r="C340" i="7"/>
  <c r="B341" i="7"/>
  <c r="C341" i="7"/>
  <c r="B342" i="7"/>
  <c r="C342" i="7"/>
  <c r="C305" i="7"/>
  <c r="B305" i="7"/>
  <c r="J7" i="16"/>
  <c r="K7" i="16"/>
  <c r="L7" i="16"/>
  <c r="M7" i="16"/>
  <c r="N7" i="16"/>
  <c r="O7" i="16"/>
  <c r="J8" i="16"/>
  <c r="K8" i="16"/>
  <c r="L8" i="16"/>
  <c r="M8" i="16"/>
  <c r="N8" i="16"/>
  <c r="O8" i="16"/>
  <c r="J9" i="16"/>
  <c r="K9" i="16"/>
  <c r="L9" i="16"/>
  <c r="M9" i="16"/>
  <c r="N9" i="16"/>
  <c r="O9" i="16"/>
  <c r="J10" i="16"/>
  <c r="K10" i="16"/>
  <c r="L10" i="16"/>
  <c r="M10" i="16"/>
  <c r="N10" i="16"/>
  <c r="O10" i="16"/>
  <c r="J11" i="16"/>
  <c r="K11" i="16"/>
  <c r="L11" i="16"/>
  <c r="M11" i="16"/>
  <c r="N11" i="16"/>
  <c r="O11" i="16"/>
  <c r="J12" i="16"/>
  <c r="K12" i="16"/>
  <c r="L12" i="16"/>
  <c r="M12" i="16"/>
  <c r="N12" i="16"/>
  <c r="O12" i="16"/>
  <c r="J13" i="16"/>
  <c r="K13" i="16"/>
  <c r="L13" i="16"/>
  <c r="M13" i="16"/>
  <c r="N13" i="16"/>
  <c r="O13" i="16"/>
  <c r="J14" i="16"/>
  <c r="K14" i="16"/>
  <c r="L14" i="16"/>
  <c r="M14" i="16"/>
  <c r="N14" i="16"/>
  <c r="O14" i="16"/>
  <c r="J15" i="16"/>
  <c r="K15" i="16"/>
  <c r="L15" i="16"/>
  <c r="M15" i="16"/>
  <c r="N15" i="16"/>
  <c r="O15" i="16"/>
  <c r="J16" i="16"/>
  <c r="K16" i="16"/>
  <c r="L16" i="16"/>
  <c r="M16" i="16"/>
  <c r="N16" i="16"/>
  <c r="O16" i="16"/>
  <c r="J17" i="16"/>
  <c r="K17" i="16"/>
  <c r="L17" i="16"/>
  <c r="M17" i="16"/>
  <c r="N17" i="16"/>
  <c r="O17" i="16"/>
  <c r="O6" i="16"/>
  <c r="K6" i="16"/>
  <c r="L6" i="16"/>
  <c r="J6" i="16"/>
  <c r="B18" i="16"/>
  <c r="C18" i="16"/>
  <c r="D18" i="16"/>
  <c r="E18" i="16"/>
  <c r="B19" i="16"/>
  <c r="C19" i="16"/>
  <c r="D19" i="16"/>
  <c r="E19" i="16"/>
  <c r="B20" i="16"/>
  <c r="C20" i="16"/>
  <c r="D20" i="16"/>
  <c r="E20" i="16"/>
  <c r="B21" i="16"/>
  <c r="C21" i="16"/>
  <c r="D21" i="16"/>
  <c r="E21" i="16"/>
  <c r="B22" i="16"/>
  <c r="C22" i="16"/>
  <c r="D22" i="16"/>
  <c r="E22" i="16"/>
  <c r="B23" i="16"/>
  <c r="C23" i="16"/>
  <c r="D23" i="16"/>
  <c r="E23" i="16"/>
  <c r="B24" i="16"/>
  <c r="C24" i="16"/>
  <c r="D24" i="16"/>
  <c r="E24" i="16"/>
  <c r="B25" i="16"/>
  <c r="C25" i="16"/>
  <c r="D25" i="16"/>
  <c r="E25" i="16"/>
  <c r="B26" i="16"/>
  <c r="C26" i="16"/>
  <c r="D26" i="16"/>
  <c r="E26" i="16"/>
  <c r="B27" i="16"/>
  <c r="C27" i="16"/>
  <c r="D27" i="16"/>
  <c r="E27" i="16"/>
  <c r="B28" i="16"/>
  <c r="C28" i="16"/>
  <c r="D28" i="16"/>
  <c r="E28" i="16"/>
  <c r="B29" i="16"/>
  <c r="C29" i="16"/>
  <c r="D29" i="16"/>
  <c r="E29" i="16"/>
  <c r="B30" i="16"/>
  <c r="C30" i="16"/>
  <c r="D30" i="16"/>
  <c r="E30" i="16"/>
  <c r="B31" i="16"/>
  <c r="C31" i="16"/>
  <c r="D31" i="16"/>
  <c r="E31" i="16"/>
  <c r="B32" i="16"/>
  <c r="C32" i="16"/>
  <c r="D32" i="16"/>
  <c r="E32" i="16"/>
  <c r="B33" i="16"/>
  <c r="C33" i="16"/>
  <c r="D33" i="16"/>
  <c r="E33" i="16"/>
  <c r="B34" i="16"/>
  <c r="C34" i="16"/>
  <c r="D34" i="16"/>
  <c r="E34" i="16"/>
  <c r="B35" i="16"/>
  <c r="C35" i="16"/>
  <c r="D35" i="16"/>
  <c r="E35" i="16"/>
  <c r="B36" i="16"/>
  <c r="C36" i="16"/>
  <c r="D36" i="16"/>
  <c r="E36" i="16"/>
  <c r="B37" i="16"/>
  <c r="C37" i="16"/>
  <c r="D37" i="16"/>
  <c r="E37" i="16"/>
  <c r="B38" i="16"/>
  <c r="C38" i="16"/>
  <c r="D38" i="16"/>
  <c r="E38" i="16"/>
  <c r="B39" i="16"/>
  <c r="C39" i="16"/>
  <c r="D39" i="16"/>
  <c r="E39" i="16"/>
  <c r="B40" i="16"/>
  <c r="C40" i="16"/>
  <c r="D40" i="16"/>
  <c r="E40" i="16"/>
  <c r="B41" i="16"/>
  <c r="C41" i="16"/>
  <c r="D41" i="16"/>
  <c r="E41" i="16"/>
  <c r="B42" i="16"/>
  <c r="C42" i="16"/>
  <c r="D42" i="16"/>
  <c r="E42" i="16"/>
  <c r="B43" i="16"/>
  <c r="C43" i="16"/>
  <c r="D43" i="16"/>
  <c r="E43" i="16"/>
  <c r="B44" i="16"/>
  <c r="C44" i="16"/>
  <c r="D44" i="16"/>
  <c r="E44" i="16"/>
  <c r="B45" i="16"/>
  <c r="C45" i="16"/>
  <c r="D45" i="16"/>
  <c r="E45" i="16"/>
  <c r="B46" i="16"/>
  <c r="C46" i="16"/>
  <c r="D46" i="16"/>
  <c r="E46" i="16"/>
  <c r="B47" i="16"/>
  <c r="C47" i="16"/>
  <c r="D47" i="16"/>
  <c r="E47" i="16"/>
  <c r="B48" i="16"/>
  <c r="C48" i="16"/>
  <c r="D48" i="16"/>
  <c r="E48" i="16"/>
  <c r="B49" i="16"/>
  <c r="C49" i="16"/>
  <c r="D49" i="16"/>
  <c r="E49" i="16"/>
  <c r="B50" i="16"/>
  <c r="C50" i="16"/>
  <c r="D50" i="16"/>
  <c r="E50" i="16"/>
  <c r="B51" i="16"/>
  <c r="C51" i="16"/>
  <c r="D51" i="16"/>
  <c r="E51" i="16"/>
  <c r="B52" i="16"/>
  <c r="C52" i="16"/>
  <c r="D52" i="16"/>
  <c r="E52" i="16"/>
  <c r="B53" i="16"/>
  <c r="C53" i="16"/>
  <c r="D53" i="16"/>
  <c r="E53" i="16"/>
  <c r="B54" i="16"/>
  <c r="C54" i="16"/>
  <c r="D54" i="16"/>
  <c r="E54" i="16"/>
  <c r="E7" i="16"/>
  <c r="G7" i="16"/>
  <c r="E8" i="16"/>
  <c r="G8" i="16"/>
  <c r="E9" i="16"/>
  <c r="G9" i="16"/>
  <c r="E10" i="16"/>
  <c r="G10" i="16"/>
  <c r="E11" i="16"/>
  <c r="G11" i="16"/>
  <c r="E12" i="16"/>
  <c r="G12" i="16"/>
  <c r="E13" i="16"/>
  <c r="G13" i="16"/>
  <c r="E14" i="16"/>
  <c r="G14" i="16"/>
  <c r="E15" i="16"/>
  <c r="G15" i="16"/>
  <c r="E16" i="16"/>
  <c r="G16" i="16"/>
  <c r="B17" i="16"/>
  <c r="C17" i="16"/>
  <c r="D17" i="16"/>
  <c r="E17" i="16"/>
  <c r="G17" i="16"/>
  <c r="G6" i="16"/>
  <c r="K345" i="7" l="1"/>
  <c r="K341" i="7"/>
  <c r="K344" i="7"/>
  <c r="K343" i="7"/>
  <c r="P345" i="7"/>
  <c r="X345" i="7" s="1"/>
  <c r="K333" i="7"/>
  <c r="L340" i="7"/>
  <c r="L336" i="7"/>
  <c r="Q344" i="7"/>
  <c r="L332" i="7"/>
  <c r="L328" i="7"/>
  <c r="L324" i="7"/>
  <c r="L320" i="7"/>
  <c r="L316" i="7"/>
  <c r="L312" i="7"/>
  <c r="L308" i="7"/>
  <c r="P344" i="7"/>
  <c r="X344" i="7" s="1"/>
  <c r="K332" i="7"/>
  <c r="L339" i="7"/>
  <c r="L335" i="7"/>
  <c r="L331" i="7"/>
  <c r="L327" i="7"/>
  <c r="L323" i="7"/>
  <c r="L319" i="7"/>
  <c r="L315" i="7"/>
  <c r="L311" i="7"/>
  <c r="L307" i="7"/>
  <c r="L333" i="7"/>
  <c r="P343" i="7"/>
  <c r="X343" i="7" s="1"/>
  <c r="K331" i="7"/>
  <c r="L341" i="7"/>
  <c r="L344" i="7"/>
  <c r="L343" i="7"/>
  <c r="L325" i="7"/>
  <c r="L342" i="7"/>
  <c r="L338" i="7"/>
  <c r="L334" i="7"/>
  <c r="L330" i="7"/>
  <c r="L326" i="7"/>
  <c r="L322" i="7"/>
  <c r="L318" i="7"/>
  <c r="L314" i="7"/>
  <c r="L310" i="7"/>
  <c r="L306" i="7"/>
  <c r="F343" i="7"/>
  <c r="K342" i="7"/>
  <c r="K338" i="7"/>
  <c r="K334" i="7"/>
  <c r="K330" i="7"/>
  <c r="K326" i="7"/>
  <c r="K322" i="7"/>
  <c r="K318" i="7"/>
  <c r="K314" i="7"/>
  <c r="K310" i="7"/>
  <c r="K306" i="7"/>
  <c r="M54" i="15"/>
  <c r="N54" i="15"/>
  <c r="W54" i="15"/>
  <c r="J54" i="16" s="1"/>
  <c r="X54" i="15"/>
  <c r="K54" i="16" s="1"/>
  <c r="Y54" i="15"/>
  <c r="L54" i="16" s="1"/>
  <c r="AA54" i="15"/>
  <c r="M54" i="16" s="1"/>
  <c r="AB54" i="15"/>
  <c r="N54" i="16" s="1"/>
  <c r="I54" i="15"/>
  <c r="J54" i="15"/>
  <c r="K54" i="15"/>
  <c r="H15" i="14" l="1"/>
  <c r="G15" i="14"/>
  <c r="H16" i="14" l="1"/>
  <c r="H17" i="14"/>
  <c r="G17" i="14"/>
  <c r="G16" i="14"/>
  <c r="I17" i="14" l="1"/>
  <c r="I57" i="6" s="1"/>
  <c r="I16" i="14"/>
  <c r="N6" i="16"/>
  <c r="M6" i="16"/>
  <c r="E6" i="16"/>
  <c r="I55" i="6" l="1"/>
  <c r="I56" i="6"/>
  <c r="Q10" i="16"/>
  <c r="Q9" i="16"/>
  <c r="Q8" i="16"/>
  <c r="Q6" i="16"/>
  <c r="AA19" i="15"/>
  <c r="M19" i="16" s="1"/>
  <c r="AB19" i="15"/>
  <c r="N19" i="16" s="1"/>
  <c r="AA20" i="15"/>
  <c r="M20" i="16" s="1"/>
  <c r="AB20" i="15"/>
  <c r="N20" i="16" s="1"/>
  <c r="AA21" i="15"/>
  <c r="M21" i="16" s="1"/>
  <c r="AB21" i="15"/>
  <c r="N21" i="16" s="1"/>
  <c r="AA22" i="15"/>
  <c r="M22" i="16" s="1"/>
  <c r="AB22" i="15"/>
  <c r="N22" i="16" s="1"/>
  <c r="AA23" i="15"/>
  <c r="M23" i="16" s="1"/>
  <c r="AB23" i="15"/>
  <c r="N23" i="16" s="1"/>
  <c r="AA24" i="15"/>
  <c r="M24" i="16" s="1"/>
  <c r="AB24" i="15"/>
  <c r="N24" i="16" s="1"/>
  <c r="AA25" i="15"/>
  <c r="M25" i="16" s="1"/>
  <c r="AB25" i="15"/>
  <c r="N25" i="16" s="1"/>
  <c r="AA26" i="15"/>
  <c r="M26" i="16" s="1"/>
  <c r="AB26" i="15"/>
  <c r="N26" i="16" s="1"/>
  <c r="AA27" i="15"/>
  <c r="M27" i="16" s="1"/>
  <c r="AB27" i="15"/>
  <c r="N27" i="16" s="1"/>
  <c r="AA28" i="15"/>
  <c r="M28" i="16" s="1"/>
  <c r="AB28" i="15"/>
  <c r="N28" i="16" s="1"/>
  <c r="AA29" i="15"/>
  <c r="M29" i="16" s="1"/>
  <c r="AB29" i="15"/>
  <c r="N29" i="16" s="1"/>
  <c r="AA30" i="15"/>
  <c r="M30" i="16" s="1"/>
  <c r="AB30" i="15"/>
  <c r="N30" i="16" s="1"/>
  <c r="AA31" i="15"/>
  <c r="M31" i="16" s="1"/>
  <c r="AB31" i="15"/>
  <c r="N31" i="16" s="1"/>
  <c r="AA32" i="15"/>
  <c r="M32" i="16" s="1"/>
  <c r="AB32" i="15"/>
  <c r="N32" i="16" s="1"/>
  <c r="AA33" i="15"/>
  <c r="M33" i="16" s="1"/>
  <c r="AB33" i="15"/>
  <c r="N33" i="16" s="1"/>
  <c r="AA34" i="15"/>
  <c r="M34" i="16" s="1"/>
  <c r="AB34" i="15"/>
  <c r="N34" i="16" s="1"/>
  <c r="AA35" i="15"/>
  <c r="M35" i="16" s="1"/>
  <c r="AB35" i="15"/>
  <c r="N35" i="16" s="1"/>
  <c r="AA36" i="15"/>
  <c r="M36" i="16" s="1"/>
  <c r="AB36" i="15"/>
  <c r="N36" i="16" s="1"/>
  <c r="AA37" i="15"/>
  <c r="M37" i="16" s="1"/>
  <c r="AB37" i="15"/>
  <c r="N37" i="16" s="1"/>
  <c r="AA38" i="15"/>
  <c r="M38" i="16" s="1"/>
  <c r="AB38" i="15"/>
  <c r="N38" i="16" s="1"/>
  <c r="AA39" i="15"/>
  <c r="M39" i="16" s="1"/>
  <c r="AB39" i="15"/>
  <c r="N39" i="16" s="1"/>
  <c r="AA40" i="15"/>
  <c r="M40" i="16" s="1"/>
  <c r="AB40" i="15"/>
  <c r="N40" i="16" s="1"/>
  <c r="AA41" i="15"/>
  <c r="M41" i="16" s="1"/>
  <c r="AB41" i="15"/>
  <c r="N41" i="16" s="1"/>
  <c r="AA42" i="15"/>
  <c r="M42" i="16" s="1"/>
  <c r="AB42" i="15"/>
  <c r="N42" i="16" s="1"/>
  <c r="AA43" i="15"/>
  <c r="M43" i="16" s="1"/>
  <c r="AB43" i="15"/>
  <c r="N43" i="16" s="1"/>
  <c r="AA44" i="15"/>
  <c r="M44" i="16" s="1"/>
  <c r="AB44" i="15"/>
  <c r="N44" i="16" s="1"/>
  <c r="AA45" i="15"/>
  <c r="M45" i="16" s="1"/>
  <c r="AB45" i="15"/>
  <c r="N45" i="16" s="1"/>
  <c r="AA46" i="15"/>
  <c r="M46" i="16" s="1"/>
  <c r="AB46" i="15"/>
  <c r="N46" i="16" s="1"/>
  <c r="AA47" i="15"/>
  <c r="M47" i="16" s="1"/>
  <c r="AB47" i="15"/>
  <c r="N47" i="16" s="1"/>
  <c r="AA48" i="15"/>
  <c r="M48" i="16" s="1"/>
  <c r="AB48" i="15"/>
  <c r="N48" i="16" s="1"/>
  <c r="AA49" i="15"/>
  <c r="M49" i="16" s="1"/>
  <c r="AB49" i="15"/>
  <c r="N49" i="16" s="1"/>
  <c r="AA50" i="15"/>
  <c r="M50" i="16" s="1"/>
  <c r="AB50" i="15"/>
  <c r="N50" i="16" s="1"/>
  <c r="AA51" i="15"/>
  <c r="M51" i="16" s="1"/>
  <c r="AB51" i="15"/>
  <c r="N51" i="16" s="1"/>
  <c r="AA52" i="15"/>
  <c r="M52" i="16" s="1"/>
  <c r="AB52" i="15"/>
  <c r="N52" i="16" s="1"/>
  <c r="AA53" i="15"/>
  <c r="M53" i="16" s="1"/>
  <c r="AB53" i="15"/>
  <c r="N53" i="16" s="1"/>
  <c r="AA18" i="15"/>
  <c r="M18" i="16" s="1"/>
  <c r="AB18" i="15"/>
  <c r="N18" i="16" s="1"/>
  <c r="T53" i="15"/>
  <c r="T43" i="15"/>
  <c r="U43" i="15"/>
  <c r="T44" i="15"/>
  <c r="U44" i="15"/>
  <c r="T45" i="15"/>
  <c r="U45" i="15"/>
  <c r="T46" i="15"/>
  <c r="U46" i="15"/>
  <c r="T47" i="15"/>
  <c r="U47" i="15"/>
  <c r="T48" i="15"/>
  <c r="U48" i="15"/>
  <c r="T49" i="15"/>
  <c r="U49" i="15"/>
  <c r="T50" i="15"/>
  <c r="U50" i="15"/>
  <c r="T51" i="15"/>
  <c r="U51" i="15"/>
  <c r="T52" i="15"/>
  <c r="U52" i="15"/>
  <c r="U53" i="15"/>
  <c r="U42" i="15"/>
  <c r="T42" i="15"/>
  <c r="T31" i="15"/>
  <c r="U31" i="15"/>
  <c r="T32" i="15"/>
  <c r="U32" i="15"/>
  <c r="T33" i="15"/>
  <c r="U33" i="15"/>
  <c r="T34" i="15"/>
  <c r="U34" i="15"/>
  <c r="T35" i="15"/>
  <c r="U35" i="15"/>
  <c r="T36" i="15"/>
  <c r="U36" i="15"/>
  <c r="T37" i="15"/>
  <c r="U37" i="15"/>
  <c r="T38" i="15"/>
  <c r="U38" i="15"/>
  <c r="T39" i="15"/>
  <c r="U39" i="15"/>
  <c r="T40" i="15"/>
  <c r="U40" i="15"/>
  <c r="T41" i="15"/>
  <c r="U41" i="15"/>
  <c r="U30" i="15"/>
  <c r="T30" i="15"/>
  <c r="T29" i="15"/>
  <c r="U29" i="15"/>
  <c r="T19" i="15"/>
  <c r="U19" i="15"/>
  <c r="T20" i="15"/>
  <c r="U20" i="15"/>
  <c r="T21" i="15"/>
  <c r="U21" i="15"/>
  <c r="T22" i="15"/>
  <c r="U22" i="15"/>
  <c r="T23" i="15"/>
  <c r="U23" i="15"/>
  <c r="T24" i="15"/>
  <c r="U24" i="15"/>
  <c r="T25" i="15"/>
  <c r="U25" i="15"/>
  <c r="T26" i="15"/>
  <c r="U26" i="15"/>
  <c r="T27" i="15"/>
  <c r="U27" i="15"/>
  <c r="T28" i="15"/>
  <c r="U28" i="15"/>
  <c r="U18" i="15"/>
  <c r="T18" i="15"/>
  <c r="M19" i="15"/>
  <c r="N19" i="15"/>
  <c r="M20" i="15"/>
  <c r="N20" i="15"/>
  <c r="M21" i="15"/>
  <c r="N21" i="15"/>
  <c r="M22" i="15"/>
  <c r="N22" i="15"/>
  <c r="M23" i="15"/>
  <c r="N23" i="15"/>
  <c r="M24" i="15"/>
  <c r="N24" i="15"/>
  <c r="M25" i="15"/>
  <c r="N25" i="15"/>
  <c r="M26" i="15"/>
  <c r="N26" i="15"/>
  <c r="M27" i="15"/>
  <c r="N27" i="15"/>
  <c r="M28" i="15"/>
  <c r="N28" i="15"/>
  <c r="M29" i="15"/>
  <c r="N29" i="15"/>
  <c r="M30" i="15"/>
  <c r="N30" i="15"/>
  <c r="M31" i="15"/>
  <c r="N31" i="15"/>
  <c r="M32" i="15"/>
  <c r="N32" i="15"/>
  <c r="M33" i="15"/>
  <c r="N33" i="15"/>
  <c r="M34" i="15"/>
  <c r="N34" i="15"/>
  <c r="M35" i="15"/>
  <c r="N35" i="15"/>
  <c r="M36" i="15"/>
  <c r="N36" i="15"/>
  <c r="M37" i="15"/>
  <c r="N37" i="15"/>
  <c r="M38" i="15"/>
  <c r="N38" i="15"/>
  <c r="M39" i="15"/>
  <c r="N39" i="15"/>
  <c r="M40" i="15"/>
  <c r="N40" i="15"/>
  <c r="M41" i="15"/>
  <c r="N41" i="15"/>
  <c r="M42" i="15"/>
  <c r="N42" i="15"/>
  <c r="M43" i="15"/>
  <c r="N43" i="15"/>
  <c r="M44" i="15"/>
  <c r="N44" i="15"/>
  <c r="M45" i="15"/>
  <c r="N45" i="15"/>
  <c r="M46" i="15"/>
  <c r="N46" i="15"/>
  <c r="M47" i="15"/>
  <c r="N47" i="15"/>
  <c r="M48" i="15"/>
  <c r="N48" i="15"/>
  <c r="M49" i="15"/>
  <c r="N49" i="15"/>
  <c r="M50" i="15"/>
  <c r="N50" i="15"/>
  <c r="M51" i="15"/>
  <c r="N51" i="15"/>
  <c r="M52" i="15"/>
  <c r="N52" i="15"/>
  <c r="M53" i="15"/>
  <c r="N53" i="15"/>
  <c r="N18" i="15"/>
  <c r="M18" i="15"/>
  <c r="Y53" i="15"/>
  <c r="L53" i="16" s="1"/>
  <c r="X53" i="15"/>
  <c r="K53" i="16" s="1"/>
  <c r="W53" i="15"/>
  <c r="J53" i="16" s="1"/>
  <c r="R53" i="15"/>
  <c r="Q53" i="15"/>
  <c r="P53" i="15"/>
  <c r="K53" i="15"/>
  <c r="J53" i="15"/>
  <c r="I53" i="15"/>
  <c r="Y52" i="15"/>
  <c r="L52" i="16" s="1"/>
  <c r="X52" i="15"/>
  <c r="K52" i="16" s="1"/>
  <c r="W52" i="15"/>
  <c r="J52" i="16" s="1"/>
  <c r="R52" i="15"/>
  <c r="Q52" i="15"/>
  <c r="P52" i="15"/>
  <c r="K52" i="15"/>
  <c r="J52" i="15"/>
  <c r="I52" i="15"/>
  <c r="Y51" i="15"/>
  <c r="L51" i="16" s="1"/>
  <c r="X51" i="15"/>
  <c r="K51" i="16" s="1"/>
  <c r="W51" i="15"/>
  <c r="J51" i="16" s="1"/>
  <c r="R51" i="15"/>
  <c r="Q51" i="15"/>
  <c r="P51" i="15"/>
  <c r="K51" i="15"/>
  <c r="J51" i="15"/>
  <c r="I51" i="15"/>
  <c r="Y50" i="15"/>
  <c r="L50" i="16" s="1"/>
  <c r="X50" i="15"/>
  <c r="K50" i="16" s="1"/>
  <c r="W50" i="15"/>
  <c r="J50" i="16" s="1"/>
  <c r="R50" i="15"/>
  <c r="Q50" i="15"/>
  <c r="P50" i="15"/>
  <c r="K50" i="15"/>
  <c r="J50" i="15"/>
  <c r="I50" i="15"/>
  <c r="Y49" i="15"/>
  <c r="L49" i="16" s="1"/>
  <c r="X49" i="15"/>
  <c r="K49" i="16" s="1"/>
  <c r="W49" i="15"/>
  <c r="J49" i="16" s="1"/>
  <c r="R49" i="15"/>
  <c r="Q49" i="15"/>
  <c r="P49" i="15"/>
  <c r="K49" i="15"/>
  <c r="J49" i="15"/>
  <c r="I49" i="15"/>
  <c r="Y48" i="15"/>
  <c r="L48" i="16" s="1"/>
  <c r="X48" i="15"/>
  <c r="K48" i="16" s="1"/>
  <c r="W48" i="15"/>
  <c r="J48" i="16" s="1"/>
  <c r="R48" i="15"/>
  <c r="Q48" i="15"/>
  <c r="P48" i="15"/>
  <c r="K48" i="15"/>
  <c r="J48" i="15"/>
  <c r="I48" i="15"/>
  <c r="Y47" i="15"/>
  <c r="L47" i="16" s="1"/>
  <c r="X47" i="15"/>
  <c r="K47" i="16" s="1"/>
  <c r="W47" i="15"/>
  <c r="J47" i="16" s="1"/>
  <c r="R47" i="15"/>
  <c r="Q47" i="15"/>
  <c r="P47" i="15"/>
  <c r="K47" i="15"/>
  <c r="J47" i="15"/>
  <c r="I47" i="15"/>
  <c r="Y46" i="15"/>
  <c r="L46" i="16" s="1"/>
  <c r="X46" i="15"/>
  <c r="K46" i="16" s="1"/>
  <c r="W46" i="15"/>
  <c r="J46" i="16" s="1"/>
  <c r="R46" i="15"/>
  <c r="Q46" i="15"/>
  <c r="P46" i="15"/>
  <c r="K46" i="15"/>
  <c r="J46" i="15"/>
  <c r="I46" i="15"/>
  <c r="Y45" i="15"/>
  <c r="L45" i="16" s="1"/>
  <c r="X45" i="15"/>
  <c r="K45" i="16" s="1"/>
  <c r="W45" i="15"/>
  <c r="J45" i="16" s="1"/>
  <c r="R45" i="15"/>
  <c r="Q45" i="15"/>
  <c r="P45" i="15"/>
  <c r="K45" i="15"/>
  <c r="J45" i="15"/>
  <c r="I45" i="15"/>
  <c r="Y44" i="15"/>
  <c r="L44" i="16" s="1"/>
  <c r="X44" i="15"/>
  <c r="K44" i="16" s="1"/>
  <c r="W44" i="15"/>
  <c r="J44" i="16" s="1"/>
  <c r="R44" i="15"/>
  <c r="Q44" i="15"/>
  <c r="P44" i="15"/>
  <c r="K44" i="15"/>
  <c r="J44" i="15"/>
  <c r="I44" i="15"/>
  <c r="Y43" i="15"/>
  <c r="L43" i="16" s="1"/>
  <c r="X43" i="15"/>
  <c r="K43" i="16" s="1"/>
  <c r="W43" i="15"/>
  <c r="J43" i="16" s="1"/>
  <c r="R43" i="15"/>
  <c r="Q43" i="15"/>
  <c r="P43" i="15"/>
  <c r="K43" i="15"/>
  <c r="J43" i="15"/>
  <c r="I43" i="15"/>
  <c r="Y42" i="15"/>
  <c r="L42" i="16" s="1"/>
  <c r="X42" i="15"/>
  <c r="K42" i="16" s="1"/>
  <c r="W42" i="15"/>
  <c r="J42" i="16" s="1"/>
  <c r="R42" i="15"/>
  <c r="Q42" i="15"/>
  <c r="P42" i="15"/>
  <c r="K42" i="15"/>
  <c r="J42" i="15"/>
  <c r="I42" i="15"/>
  <c r="Y41" i="15"/>
  <c r="L41" i="16" s="1"/>
  <c r="X41" i="15"/>
  <c r="K41" i="16" s="1"/>
  <c r="W41" i="15"/>
  <c r="J41" i="16" s="1"/>
  <c r="R41" i="15"/>
  <c r="Q41" i="15"/>
  <c r="P41" i="15"/>
  <c r="K41" i="15"/>
  <c r="J41" i="15"/>
  <c r="I41" i="15"/>
  <c r="Y40" i="15"/>
  <c r="L40" i="16" s="1"/>
  <c r="X40" i="15"/>
  <c r="K40" i="16" s="1"/>
  <c r="W40" i="15"/>
  <c r="J40" i="16" s="1"/>
  <c r="R40" i="15"/>
  <c r="Q40" i="15"/>
  <c r="P40" i="15"/>
  <c r="K40" i="15"/>
  <c r="J40" i="15"/>
  <c r="I40" i="15"/>
  <c r="Y39" i="15"/>
  <c r="L39" i="16" s="1"/>
  <c r="X39" i="15"/>
  <c r="K39" i="16" s="1"/>
  <c r="W39" i="15"/>
  <c r="J39" i="16" s="1"/>
  <c r="R39" i="15"/>
  <c r="Q39" i="15"/>
  <c r="P39" i="15"/>
  <c r="K39" i="15"/>
  <c r="J39" i="15"/>
  <c r="I39" i="15"/>
  <c r="Y38" i="15"/>
  <c r="L38" i="16" s="1"/>
  <c r="X38" i="15"/>
  <c r="K38" i="16" s="1"/>
  <c r="W38" i="15"/>
  <c r="J38" i="16" s="1"/>
  <c r="R38" i="15"/>
  <c r="Q38" i="15"/>
  <c r="P38" i="15"/>
  <c r="K38" i="15"/>
  <c r="J38" i="15"/>
  <c r="I38" i="15"/>
  <c r="Y37" i="15"/>
  <c r="L37" i="16" s="1"/>
  <c r="X37" i="15"/>
  <c r="K37" i="16" s="1"/>
  <c r="W37" i="15"/>
  <c r="J37" i="16" s="1"/>
  <c r="R37" i="15"/>
  <c r="Q37" i="15"/>
  <c r="P37" i="15"/>
  <c r="K37" i="15"/>
  <c r="J37" i="15"/>
  <c r="I37" i="15"/>
  <c r="Y36" i="15"/>
  <c r="L36" i="16" s="1"/>
  <c r="X36" i="15"/>
  <c r="K36" i="16" s="1"/>
  <c r="W36" i="15"/>
  <c r="J36" i="16" s="1"/>
  <c r="R36" i="15"/>
  <c r="Q36" i="15"/>
  <c r="P36" i="15"/>
  <c r="K36" i="15"/>
  <c r="J36" i="15"/>
  <c r="I36" i="15"/>
  <c r="Y35" i="15"/>
  <c r="L35" i="16" s="1"/>
  <c r="X35" i="15"/>
  <c r="K35" i="16" s="1"/>
  <c r="W35" i="15"/>
  <c r="J35" i="16" s="1"/>
  <c r="R35" i="15"/>
  <c r="Q35" i="15"/>
  <c r="P35" i="15"/>
  <c r="K35" i="15"/>
  <c r="J35" i="15"/>
  <c r="I35" i="15"/>
  <c r="Y34" i="15"/>
  <c r="L34" i="16" s="1"/>
  <c r="X34" i="15"/>
  <c r="K34" i="16" s="1"/>
  <c r="W34" i="15"/>
  <c r="J34" i="16" s="1"/>
  <c r="R34" i="15"/>
  <c r="Q34" i="15"/>
  <c r="P34" i="15"/>
  <c r="K34" i="15"/>
  <c r="J34" i="15"/>
  <c r="I34" i="15"/>
  <c r="Y33" i="15"/>
  <c r="L33" i="16" s="1"/>
  <c r="X33" i="15"/>
  <c r="K33" i="16" s="1"/>
  <c r="W33" i="15"/>
  <c r="J33" i="16" s="1"/>
  <c r="R33" i="15"/>
  <c r="Q33" i="15"/>
  <c r="P33" i="15"/>
  <c r="K33" i="15"/>
  <c r="J33" i="15"/>
  <c r="I33" i="15"/>
  <c r="Y32" i="15"/>
  <c r="L32" i="16" s="1"/>
  <c r="X32" i="15"/>
  <c r="K32" i="16" s="1"/>
  <c r="W32" i="15"/>
  <c r="J32" i="16" s="1"/>
  <c r="R32" i="15"/>
  <c r="Q32" i="15"/>
  <c r="P32" i="15"/>
  <c r="K32" i="15"/>
  <c r="J32" i="15"/>
  <c r="I32" i="15"/>
  <c r="Y31" i="15"/>
  <c r="L31" i="16" s="1"/>
  <c r="X31" i="15"/>
  <c r="K31" i="16" s="1"/>
  <c r="W31" i="15"/>
  <c r="J31" i="16" s="1"/>
  <c r="R31" i="15"/>
  <c r="Q31" i="15"/>
  <c r="P31" i="15"/>
  <c r="K31" i="15"/>
  <c r="J31" i="15"/>
  <c r="I31" i="15"/>
  <c r="Y30" i="15"/>
  <c r="L30" i="16" s="1"/>
  <c r="X30" i="15"/>
  <c r="K30" i="16" s="1"/>
  <c r="W30" i="15"/>
  <c r="J30" i="16" s="1"/>
  <c r="R30" i="15"/>
  <c r="Q30" i="15"/>
  <c r="P30" i="15"/>
  <c r="K30" i="15"/>
  <c r="J30" i="15"/>
  <c r="I30" i="15"/>
  <c r="Y29" i="15"/>
  <c r="L29" i="16" s="1"/>
  <c r="X29" i="15"/>
  <c r="K29" i="16" s="1"/>
  <c r="W29" i="15"/>
  <c r="J29" i="16" s="1"/>
  <c r="R29" i="15"/>
  <c r="Q29" i="15"/>
  <c r="P29" i="15"/>
  <c r="K29" i="15"/>
  <c r="J29" i="15"/>
  <c r="I29" i="15"/>
  <c r="R28" i="15"/>
  <c r="Q28" i="15"/>
  <c r="P28" i="15"/>
  <c r="K28" i="15"/>
  <c r="J28" i="15"/>
  <c r="I28" i="15"/>
  <c r="R27" i="15"/>
  <c r="Q27" i="15"/>
  <c r="P27" i="15"/>
  <c r="K27" i="15"/>
  <c r="J27" i="15"/>
  <c r="I27" i="15"/>
  <c r="R26" i="15"/>
  <c r="Q26" i="15"/>
  <c r="P26" i="15"/>
  <c r="K26" i="15"/>
  <c r="J26" i="15"/>
  <c r="I26" i="15"/>
  <c r="R25" i="15"/>
  <c r="Q25" i="15"/>
  <c r="P25" i="15"/>
  <c r="K25" i="15"/>
  <c r="J25" i="15"/>
  <c r="I25" i="15"/>
  <c r="R24" i="15"/>
  <c r="Q24" i="15"/>
  <c r="P24" i="15"/>
  <c r="K24" i="15"/>
  <c r="J24" i="15"/>
  <c r="I24" i="15"/>
  <c r="R23" i="15"/>
  <c r="Q23" i="15"/>
  <c r="P23" i="15"/>
  <c r="K23" i="15"/>
  <c r="J23" i="15"/>
  <c r="I23" i="15"/>
  <c r="R22" i="15"/>
  <c r="Q22" i="15"/>
  <c r="P22" i="15"/>
  <c r="K22" i="15"/>
  <c r="J22" i="15"/>
  <c r="I22" i="15"/>
  <c r="R21" i="15"/>
  <c r="Q21" i="15"/>
  <c r="P21" i="15"/>
  <c r="K21" i="15"/>
  <c r="J21" i="15"/>
  <c r="I21" i="15"/>
  <c r="R20" i="15"/>
  <c r="Q20" i="15"/>
  <c r="P20" i="15"/>
  <c r="K20" i="15"/>
  <c r="J20" i="15"/>
  <c r="I20" i="15"/>
  <c r="R19" i="15"/>
  <c r="Q19" i="15"/>
  <c r="P19" i="15"/>
  <c r="K19" i="15"/>
  <c r="J19" i="15"/>
  <c r="I19" i="15"/>
  <c r="R18" i="15"/>
  <c r="Q18" i="15"/>
  <c r="P18" i="15"/>
  <c r="K18" i="15"/>
  <c r="J18" i="15"/>
  <c r="I18" i="15"/>
  <c r="E18" i="15"/>
  <c r="D16" i="15"/>
  <c r="C16" i="15"/>
  <c r="B16" i="15"/>
  <c r="E19" i="15" l="1"/>
  <c r="E18" i="6"/>
  <c r="G18" i="16"/>
  <c r="B15" i="15"/>
  <c r="B15" i="16" s="1"/>
  <c r="B16" i="16"/>
  <c r="C15" i="15"/>
  <c r="C15" i="16" s="1"/>
  <c r="C16" i="16"/>
  <c r="D15" i="15"/>
  <c r="D15" i="16" s="1"/>
  <c r="D16" i="16"/>
  <c r="Q12" i="16"/>
  <c r="Q13" i="16"/>
  <c r="Q14" i="16"/>
  <c r="Q16" i="16"/>
  <c r="Q17" i="16"/>
  <c r="Q7" i="16"/>
  <c r="Q11" i="16"/>
  <c r="Q15" i="16"/>
  <c r="S18" i="15"/>
  <c r="B14" i="15"/>
  <c r="B14" i="16" s="1"/>
  <c r="Z19" i="15"/>
  <c r="O19" i="16" s="1"/>
  <c r="S19" i="15"/>
  <c r="E20" i="15"/>
  <c r="W28" i="15"/>
  <c r="J28" i="16" s="1"/>
  <c r="X28" i="15"/>
  <c r="K28" i="16" s="1"/>
  <c r="Y28" i="15"/>
  <c r="L28" i="16" s="1"/>
  <c r="Z18" i="15"/>
  <c r="O18" i="16" s="1"/>
  <c r="F342" i="7"/>
  <c r="Y27" i="15" l="1"/>
  <c r="L27" i="16" s="1"/>
  <c r="C14" i="15"/>
  <c r="C14" i="16" s="1"/>
  <c r="X27" i="15"/>
  <c r="K27" i="16" s="1"/>
  <c r="E20" i="6"/>
  <c r="G20" i="16"/>
  <c r="D14" i="15"/>
  <c r="D14" i="16" s="1"/>
  <c r="W27" i="15"/>
  <c r="J27" i="16" s="1"/>
  <c r="E19" i="6"/>
  <c r="G19" i="16"/>
  <c r="T341" i="7"/>
  <c r="U341" i="7"/>
  <c r="X26" i="15"/>
  <c r="K26" i="16" s="1"/>
  <c r="C13" i="15"/>
  <c r="C13" i="16" s="1"/>
  <c r="B13" i="15"/>
  <c r="B13" i="16" s="1"/>
  <c r="W26" i="15"/>
  <c r="J26" i="16" s="1"/>
  <c r="E21" i="15"/>
  <c r="Z20" i="15"/>
  <c r="O20" i="16" s="1"/>
  <c r="S20" i="15"/>
  <c r="D13" i="15" l="1"/>
  <c r="D13" i="16" s="1"/>
  <c r="E21" i="6"/>
  <c r="G21" i="16"/>
  <c r="Y26" i="15"/>
  <c r="L26" i="16" s="1"/>
  <c r="S21" i="15"/>
  <c r="Z21" i="15"/>
  <c r="O21" i="16" s="1"/>
  <c r="E22" i="15"/>
  <c r="W25" i="15"/>
  <c r="J25" i="16" s="1"/>
  <c r="B12" i="15"/>
  <c r="B12" i="16" s="1"/>
  <c r="X25" i="15"/>
  <c r="K25" i="16" s="1"/>
  <c r="C12" i="15"/>
  <c r="C12" i="16" s="1"/>
  <c r="D12" i="15"/>
  <c r="D12" i="16" s="1"/>
  <c r="Y25" i="15"/>
  <c r="L25" i="16" s="1"/>
  <c r="G53" i="5"/>
  <c r="H53" i="5"/>
  <c r="I53" i="5"/>
  <c r="L53" i="5"/>
  <c r="M53" i="5"/>
  <c r="N53" i="5"/>
  <c r="Q53" i="5"/>
  <c r="R53" i="5"/>
  <c r="S53" i="5"/>
  <c r="E22" i="6" l="1"/>
  <c r="G22" i="16"/>
  <c r="Y24" i="15"/>
  <c r="L24" i="16" s="1"/>
  <c r="D11" i="15"/>
  <c r="D11" i="16" s="1"/>
  <c r="X24" i="15"/>
  <c r="K24" i="16" s="1"/>
  <c r="C11" i="15"/>
  <c r="C11" i="16" s="1"/>
  <c r="B11" i="15"/>
  <c r="B11" i="16" s="1"/>
  <c r="W24" i="15"/>
  <c r="J24" i="16" s="1"/>
  <c r="E23" i="15"/>
  <c r="Z22" i="15"/>
  <c r="O22" i="16" s="1"/>
  <c r="S22" i="15"/>
  <c r="J7" i="14"/>
  <c r="E23" i="6" l="1"/>
  <c r="G23" i="16"/>
  <c r="S23" i="15"/>
  <c r="Z23" i="15"/>
  <c r="O23" i="16" s="1"/>
  <c r="E24" i="15"/>
  <c r="W23" i="15"/>
  <c r="J23" i="16" s="1"/>
  <c r="B10" i="15"/>
  <c r="B10" i="16" s="1"/>
  <c r="C10" i="15"/>
  <c r="C10" i="16" s="1"/>
  <c r="X23" i="15"/>
  <c r="K23" i="16" s="1"/>
  <c r="D10" i="15"/>
  <c r="D10" i="16" s="1"/>
  <c r="Y23" i="15"/>
  <c r="L23" i="16" s="1"/>
  <c r="R341" i="7"/>
  <c r="H341" i="7"/>
  <c r="Q23" i="16" l="1"/>
  <c r="E24" i="6"/>
  <c r="G24" i="16"/>
  <c r="W22" i="15"/>
  <c r="J22" i="16" s="1"/>
  <c r="B9" i="15"/>
  <c r="B9" i="16" s="1"/>
  <c r="E25" i="15"/>
  <c r="Z24" i="15"/>
  <c r="O24" i="16" s="1"/>
  <c r="Q24" i="16" s="1"/>
  <c r="S24" i="15"/>
  <c r="Y22" i="15"/>
  <c r="L22" i="16" s="1"/>
  <c r="D9" i="15"/>
  <c r="D9" i="16" s="1"/>
  <c r="X22" i="15"/>
  <c r="K22" i="16" s="1"/>
  <c r="C9" i="15"/>
  <c r="C9" i="16" s="1"/>
  <c r="Q22" i="16" l="1"/>
  <c r="E25" i="6"/>
  <c r="G25" i="16"/>
  <c r="S25" i="15"/>
  <c r="Z25" i="15"/>
  <c r="O25" i="16" s="1"/>
  <c r="Q25" i="16" s="1"/>
  <c r="E26" i="15"/>
  <c r="W21" i="15"/>
  <c r="J21" i="16" s="1"/>
  <c r="B8" i="15"/>
  <c r="B8" i="16" s="1"/>
  <c r="C8" i="15"/>
  <c r="C8" i="16" s="1"/>
  <c r="X21" i="15"/>
  <c r="K21" i="16" s="1"/>
  <c r="Y21" i="15"/>
  <c r="L21" i="16" s="1"/>
  <c r="D8" i="15"/>
  <c r="D8" i="16" s="1"/>
  <c r="G6" i="14"/>
  <c r="H6" i="14"/>
  <c r="H5" i="14"/>
  <c r="G4" i="14"/>
  <c r="H4" i="14"/>
  <c r="G5" i="14"/>
  <c r="G3" i="14"/>
  <c r="H3" i="14"/>
  <c r="Q21" i="16" l="1"/>
  <c r="E26" i="6"/>
  <c r="G26" i="16"/>
  <c r="I4" i="14"/>
  <c r="K4" i="14" s="1"/>
  <c r="G7" i="14"/>
  <c r="B7" i="15"/>
  <c r="B7" i="16" s="1"/>
  <c r="W20" i="15"/>
  <c r="J20" i="16" s="1"/>
  <c r="E27" i="15"/>
  <c r="Z26" i="15"/>
  <c r="O26" i="16" s="1"/>
  <c r="Q26" i="16" s="1"/>
  <c r="S26" i="15"/>
  <c r="D7" i="15"/>
  <c r="D7" i="16" s="1"/>
  <c r="Y20" i="15"/>
  <c r="L20" i="16" s="1"/>
  <c r="C7" i="15"/>
  <c r="C7" i="16" s="1"/>
  <c r="X20" i="15"/>
  <c r="K20" i="16" s="1"/>
  <c r="I6" i="14"/>
  <c r="K6" i="14" s="1"/>
  <c r="M6" i="14" s="1"/>
  <c r="I5" i="14"/>
  <c r="K5" i="14" s="1"/>
  <c r="H7" i="14"/>
  <c r="L6" i="14" l="1"/>
  <c r="L4" i="14"/>
  <c r="I7" i="14"/>
  <c r="E27" i="6"/>
  <c r="G27" i="16"/>
  <c r="Q20" i="16"/>
  <c r="H55" i="6"/>
  <c r="S27" i="15"/>
  <c r="Z27" i="15"/>
  <c r="O27" i="16" s="1"/>
  <c r="Q27" i="16" s="1"/>
  <c r="E28" i="15"/>
  <c r="W19" i="15"/>
  <c r="J19" i="16" s="1"/>
  <c r="B6" i="15"/>
  <c r="C6" i="15"/>
  <c r="X19" i="15"/>
  <c r="K19" i="16" s="1"/>
  <c r="D6" i="15"/>
  <c r="Y19" i="15"/>
  <c r="L19" i="16" s="1"/>
  <c r="M4" i="14"/>
  <c r="K7" i="14"/>
  <c r="H10" i="14" s="1"/>
  <c r="M5" i="14" s="1"/>
  <c r="M2" i="14" l="1"/>
  <c r="L5" i="14"/>
  <c r="M7" i="14"/>
  <c r="H56" i="6"/>
  <c r="X18" i="15"/>
  <c r="K18" i="16" s="1"/>
  <c r="Q18" i="16" s="1"/>
  <c r="C6" i="16"/>
  <c r="W18" i="15"/>
  <c r="J18" i="16" s="1"/>
  <c r="B6" i="16"/>
  <c r="Y18" i="15"/>
  <c r="L18" i="16" s="1"/>
  <c r="D6" i="16"/>
  <c r="Q19" i="16"/>
  <c r="E28" i="6"/>
  <c r="G28" i="16"/>
  <c r="G343" i="7"/>
  <c r="T343" i="7"/>
  <c r="Q343" i="7"/>
  <c r="T342" i="7"/>
  <c r="G342" i="7"/>
  <c r="L7" i="14"/>
  <c r="E29" i="15"/>
  <c r="Z28" i="15"/>
  <c r="O28" i="16" s="1"/>
  <c r="Q28" i="16" s="1"/>
  <c r="S28" i="15"/>
  <c r="H57" i="6" l="1"/>
  <c r="Q345" i="7"/>
  <c r="T345" i="7"/>
  <c r="G345" i="7"/>
  <c r="L345" i="7"/>
  <c r="U345" i="7"/>
  <c r="R345" i="7"/>
  <c r="H345" i="7"/>
  <c r="M345" i="7"/>
  <c r="E29" i="6"/>
  <c r="G29" i="16"/>
  <c r="U343" i="7"/>
  <c r="R343" i="7"/>
  <c r="H343" i="7"/>
  <c r="H342" i="7"/>
  <c r="R342" i="7"/>
  <c r="U342" i="7"/>
  <c r="S29" i="15"/>
  <c r="Z29" i="15"/>
  <c r="O29" i="16" s="1"/>
  <c r="Q29" i="16" s="1"/>
  <c r="E30" i="15"/>
  <c r="E30" i="6" l="1"/>
  <c r="G30" i="16"/>
  <c r="E31" i="15"/>
  <c r="Z30" i="15"/>
  <c r="O30" i="16" s="1"/>
  <c r="Q30" i="16" s="1"/>
  <c r="S30" i="15"/>
  <c r="E31" i="6" l="1"/>
  <c r="G31" i="16"/>
  <c r="S31" i="15"/>
  <c r="Z31" i="15"/>
  <c r="O31" i="16" s="1"/>
  <c r="Q31" i="16" s="1"/>
  <c r="E32" i="15"/>
  <c r="U340" i="7"/>
  <c r="T340" i="7"/>
  <c r="H340" i="7"/>
  <c r="R340" i="7"/>
  <c r="G52" i="5"/>
  <c r="H52" i="5"/>
  <c r="I52" i="5"/>
  <c r="L52" i="5"/>
  <c r="M52" i="5"/>
  <c r="N52" i="5"/>
  <c r="Q52" i="5"/>
  <c r="G52" i="6" s="1"/>
  <c r="R52" i="5"/>
  <c r="H52" i="6" s="1"/>
  <c r="S52" i="5"/>
  <c r="I52" i="6" s="1"/>
  <c r="E32" i="6" l="1"/>
  <c r="G32" i="16"/>
  <c r="G341" i="7"/>
  <c r="F341" i="7"/>
  <c r="E33" i="15"/>
  <c r="Z32" i="15"/>
  <c r="O32" i="16" s="1"/>
  <c r="Q32" i="16" s="1"/>
  <c r="S32" i="15"/>
  <c r="E33" i="6" l="1"/>
  <c r="G33" i="16"/>
  <c r="S33" i="15"/>
  <c r="Z33" i="15"/>
  <c r="O33" i="16" s="1"/>
  <c r="Q33" i="16" s="1"/>
  <c r="E34" i="15"/>
  <c r="U339" i="7"/>
  <c r="T339" i="7"/>
  <c r="H339" i="7"/>
  <c r="R339" i="7"/>
  <c r="L51" i="5"/>
  <c r="M51" i="5"/>
  <c r="N51" i="5"/>
  <c r="Q51" i="5"/>
  <c r="G51" i="6" s="1"/>
  <c r="R51" i="5"/>
  <c r="H51" i="6" s="1"/>
  <c r="S51" i="5"/>
  <c r="I51" i="6" s="1"/>
  <c r="G51" i="5"/>
  <c r="H51" i="5"/>
  <c r="I51" i="5"/>
  <c r="E34" i="6" l="1"/>
  <c r="G34" i="16"/>
  <c r="G340" i="7"/>
  <c r="F340" i="7"/>
  <c r="E35" i="15"/>
  <c r="Z34" i="15"/>
  <c r="O34" i="16" s="1"/>
  <c r="Q34" i="16" s="1"/>
  <c r="S34" i="15"/>
  <c r="E35" i="6" l="1"/>
  <c r="G35" i="16"/>
  <c r="S35" i="15"/>
  <c r="Z35" i="15"/>
  <c r="O35" i="16" s="1"/>
  <c r="Q35" i="16" s="1"/>
  <c r="E36" i="15"/>
  <c r="E36" i="6" l="1"/>
  <c r="G36" i="16"/>
  <c r="E37" i="15"/>
  <c r="Z36" i="15"/>
  <c r="O36" i="16" s="1"/>
  <c r="Q36" i="16" s="1"/>
  <c r="S36" i="15"/>
  <c r="E37" i="6" l="1"/>
  <c r="G37" i="16"/>
  <c r="Z37" i="15"/>
  <c r="O37" i="16" s="1"/>
  <c r="Q37" i="16" s="1"/>
  <c r="S37" i="15"/>
  <c r="E38" i="15"/>
  <c r="E38" i="6" l="1"/>
  <c r="G38" i="16"/>
  <c r="E39" i="15"/>
  <c r="Z38" i="15"/>
  <c r="O38" i="16" s="1"/>
  <c r="Q38" i="16" s="1"/>
  <c r="S38" i="15"/>
  <c r="E39" i="6" l="1"/>
  <c r="G39" i="16"/>
  <c r="S39" i="15"/>
  <c r="Z39" i="15"/>
  <c r="O39" i="16" s="1"/>
  <c r="Q39" i="16" s="1"/>
  <c r="E40" i="15"/>
  <c r="E40" i="6" l="1"/>
  <c r="G40" i="16"/>
  <c r="E41" i="15"/>
  <c r="Z40" i="15"/>
  <c r="O40" i="16" s="1"/>
  <c r="Q40" i="16" s="1"/>
  <c r="S40" i="15"/>
  <c r="U338" i="7"/>
  <c r="T338" i="7"/>
  <c r="H338" i="7"/>
  <c r="R338" i="7"/>
  <c r="G50" i="5"/>
  <c r="H50" i="5"/>
  <c r="I50" i="5"/>
  <c r="L50" i="5"/>
  <c r="M50" i="5"/>
  <c r="N50" i="5"/>
  <c r="Q50" i="5"/>
  <c r="G50" i="6" s="1"/>
  <c r="R50" i="5"/>
  <c r="H50" i="6" s="1"/>
  <c r="S50" i="5"/>
  <c r="I50" i="6" s="1"/>
  <c r="H337" i="7"/>
  <c r="R337" i="7"/>
  <c r="G49" i="6"/>
  <c r="G49" i="5"/>
  <c r="H49" i="5"/>
  <c r="I49" i="5"/>
  <c r="L49" i="5"/>
  <c r="M49" i="5"/>
  <c r="N49" i="5"/>
  <c r="Q49" i="5"/>
  <c r="R49" i="5"/>
  <c r="H49" i="6" s="1"/>
  <c r="S49" i="5"/>
  <c r="I49" i="6" s="1"/>
  <c r="U337" i="7"/>
  <c r="H48" i="5"/>
  <c r="G48" i="5"/>
  <c r="I48" i="5"/>
  <c r="L48" i="5"/>
  <c r="M48" i="5"/>
  <c r="N48" i="5"/>
  <c r="Q48" i="5"/>
  <c r="G48" i="6" s="1"/>
  <c r="R48" i="5"/>
  <c r="H48" i="6" s="1"/>
  <c r="S48" i="5"/>
  <c r="I48" i="6" s="1"/>
  <c r="H336" i="7"/>
  <c r="R336" i="7"/>
  <c r="U336" i="7"/>
  <c r="G47" i="6"/>
  <c r="H335" i="7"/>
  <c r="R335" i="7"/>
  <c r="U335" i="7"/>
  <c r="T335" i="7"/>
  <c r="G47" i="5"/>
  <c r="H47" i="5"/>
  <c r="I47" i="5"/>
  <c r="L47" i="5"/>
  <c r="M47" i="5"/>
  <c r="N47" i="5"/>
  <c r="Q47" i="5"/>
  <c r="R47" i="5"/>
  <c r="H47" i="6" s="1"/>
  <c r="S47" i="5"/>
  <c r="I47" i="6" s="1"/>
  <c r="H46" i="6"/>
  <c r="L46" i="5"/>
  <c r="M46" i="5"/>
  <c r="N46" i="5"/>
  <c r="Q46" i="5"/>
  <c r="G46" i="6" s="1"/>
  <c r="R46" i="5"/>
  <c r="S46" i="5"/>
  <c r="I46" i="6" s="1"/>
  <c r="G46" i="5"/>
  <c r="H46" i="5"/>
  <c r="I46" i="5"/>
  <c r="H334" i="7"/>
  <c r="R334" i="7"/>
  <c r="U334" i="7"/>
  <c r="T334" i="7"/>
  <c r="H333" i="7"/>
  <c r="U333" i="7"/>
  <c r="Z345" i="7" s="1"/>
  <c r="AC345" i="7" s="1"/>
  <c r="T333" i="7"/>
  <c r="Y345" i="7" s="1"/>
  <c r="AB345" i="7" s="1"/>
  <c r="G45" i="5"/>
  <c r="H45" i="5"/>
  <c r="I45" i="5"/>
  <c r="L45" i="5"/>
  <c r="M45" i="5"/>
  <c r="N45" i="5"/>
  <c r="Q45" i="5"/>
  <c r="G45" i="6" s="1"/>
  <c r="R45" i="5"/>
  <c r="H45" i="6" s="1"/>
  <c r="S45" i="5"/>
  <c r="I45" i="6"/>
  <c r="R333" i="7"/>
  <c r="U332" i="7"/>
  <c r="Z344" i="7" s="1"/>
  <c r="AC344" i="7" s="1"/>
  <c r="H332" i="7"/>
  <c r="R332" i="7"/>
  <c r="G44" i="5"/>
  <c r="H44" i="5"/>
  <c r="I44" i="5"/>
  <c r="L44" i="5"/>
  <c r="M44" i="5"/>
  <c r="N44" i="5"/>
  <c r="Q44" i="5"/>
  <c r="G44" i="6" s="1"/>
  <c r="R44" i="5"/>
  <c r="H44" i="6" s="1"/>
  <c r="S44" i="5"/>
  <c r="I44" i="6" s="1"/>
  <c r="U331" i="7"/>
  <c r="Z343" i="7" s="1"/>
  <c r="AC343" i="7" s="1"/>
  <c r="H331" i="7"/>
  <c r="R331" i="7"/>
  <c r="N43" i="5"/>
  <c r="M43" i="5"/>
  <c r="G43" i="5"/>
  <c r="H43" i="5"/>
  <c r="I43" i="5"/>
  <c r="L43" i="5"/>
  <c r="Q43" i="5"/>
  <c r="G43" i="6" s="1"/>
  <c r="R43" i="5"/>
  <c r="H43" i="6" s="1"/>
  <c r="S43" i="5"/>
  <c r="I43" i="6" s="1"/>
  <c r="H330" i="7"/>
  <c r="P342" i="7"/>
  <c r="X342" i="7" s="1"/>
  <c r="Q342" i="7"/>
  <c r="R330" i="7"/>
  <c r="S42" i="5"/>
  <c r="I42" i="6"/>
  <c r="R42" i="5"/>
  <c r="H42" i="6" s="1"/>
  <c r="Q42" i="5"/>
  <c r="G42" i="6" s="1"/>
  <c r="N42" i="5"/>
  <c r="M42" i="5"/>
  <c r="L42" i="5"/>
  <c r="G42" i="5"/>
  <c r="H42" i="5"/>
  <c r="I42" i="5"/>
  <c r="R329" i="7"/>
  <c r="H329" i="7"/>
  <c r="U329" i="7"/>
  <c r="Z341" i="7" s="1"/>
  <c r="T329" i="7"/>
  <c r="L41" i="5"/>
  <c r="M41" i="5"/>
  <c r="N41" i="5"/>
  <c r="Q41" i="5"/>
  <c r="G41" i="6" s="1"/>
  <c r="R41" i="5"/>
  <c r="H41" i="6" s="1"/>
  <c r="S41" i="5"/>
  <c r="I41" i="6"/>
  <c r="G41" i="5"/>
  <c r="H41" i="5"/>
  <c r="I41" i="5"/>
  <c r="R328" i="7"/>
  <c r="H328" i="7"/>
  <c r="U328" i="7"/>
  <c r="Z340" i="7" s="1"/>
  <c r="L40" i="5"/>
  <c r="M40" i="5"/>
  <c r="N40" i="5"/>
  <c r="Q40" i="5"/>
  <c r="G40" i="6" s="1"/>
  <c r="R40" i="5"/>
  <c r="H40" i="6" s="1"/>
  <c r="S40" i="5"/>
  <c r="I40" i="6" s="1"/>
  <c r="G40" i="5"/>
  <c r="H40" i="5"/>
  <c r="I40" i="5"/>
  <c r="R327" i="7"/>
  <c r="H327" i="7"/>
  <c r="U327" i="7"/>
  <c r="Z339" i="7" s="1"/>
  <c r="G327" i="7"/>
  <c r="G39" i="5"/>
  <c r="H39" i="5"/>
  <c r="I39" i="5"/>
  <c r="L39" i="5"/>
  <c r="M39" i="5"/>
  <c r="N39" i="5"/>
  <c r="Q39" i="5"/>
  <c r="G39" i="6" s="1"/>
  <c r="R39" i="5"/>
  <c r="H39" i="6" s="1"/>
  <c r="S39" i="5"/>
  <c r="I39" i="6"/>
  <c r="R326" i="7"/>
  <c r="H326" i="7"/>
  <c r="U326" i="7"/>
  <c r="Z338" i="7" s="1"/>
  <c r="L38" i="5"/>
  <c r="M38" i="5"/>
  <c r="N38" i="5"/>
  <c r="Q38" i="5"/>
  <c r="G38" i="6" s="1"/>
  <c r="R38" i="5"/>
  <c r="H38" i="6" s="1"/>
  <c r="S38" i="5"/>
  <c r="I38" i="6" s="1"/>
  <c r="G38" i="5"/>
  <c r="H38" i="5"/>
  <c r="I38" i="5"/>
  <c r="R325" i="7"/>
  <c r="H325" i="7"/>
  <c r="U325" i="7"/>
  <c r="Z337" i="7" s="1"/>
  <c r="T325" i="7"/>
  <c r="L37" i="5"/>
  <c r="M37" i="5"/>
  <c r="N37" i="5"/>
  <c r="Q37" i="5"/>
  <c r="G37" i="6" s="1"/>
  <c r="R37" i="5"/>
  <c r="H37" i="6" s="1"/>
  <c r="S37" i="5"/>
  <c r="I37" i="6" s="1"/>
  <c r="G37" i="5"/>
  <c r="H37" i="5"/>
  <c r="I37" i="5"/>
  <c r="R324" i="7"/>
  <c r="H324" i="7"/>
  <c r="L36" i="5"/>
  <c r="M36" i="5"/>
  <c r="N36" i="5"/>
  <c r="Q36" i="5"/>
  <c r="G36" i="6" s="1"/>
  <c r="R36" i="5"/>
  <c r="H36" i="6" s="1"/>
  <c r="S36" i="5"/>
  <c r="I36" i="6" s="1"/>
  <c r="G36" i="5"/>
  <c r="H36" i="5"/>
  <c r="I36" i="5"/>
  <c r="R323" i="7"/>
  <c r="H323" i="7"/>
  <c r="U323" i="7"/>
  <c r="H35" i="6"/>
  <c r="L35" i="5"/>
  <c r="M35" i="5"/>
  <c r="N35" i="5"/>
  <c r="Q35" i="5"/>
  <c r="G35" i="6" s="1"/>
  <c r="R35" i="5"/>
  <c r="S35" i="5"/>
  <c r="I35" i="6" s="1"/>
  <c r="G35" i="5"/>
  <c r="H35" i="5"/>
  <c r="I35" i="5"/>
  <c r="R322" i="7"/>
  <c r="H322" i="7"/>
  <c r="T322" i="7"/>
  <c r="L34" i="5"/>
  <c r="M34" i="5"/>
  <c r="N34" i="5"/>
  <c r="Q34" i="5"/>
  <c r="G34" i="6"/>
  <c r="R34" i="5"/>
  <c r="H34" i="6" s="1"/>
  <c r="S34" i="5"/>
  <c r="I34" i="6" s="1"/>
  <c r="G34" i="5"/>
  <c r="H34" i="5"/>
  <c r="I34" i="5"/>
  <c r="R321" i="7"/>
  <c r="H321" i="7"/>
  <c r="U306" i="7"/>
  <c r="G306" i="7"/>
  <c r="U307" i="7"/>
  <c r="U309" i="7"/>
  <c r="U311" i="7"/>
  <c r="Z323" i="7" s="1"/>
  <c r="U312" i="7"/>
  <c r="U314" i="7"/>
  <c r="Z326" i="7" s="1"/>
  <c r="U315" i="7"/>
  <c r="U316" i="7"/>
  <c r="Z328" i="7" s="1"/>
  <c r="U318" i="7"/>
  <c r="U320" i="7"/>
  <c r="Z332" i="7" s="1"/>
  <c r="U305" i="7"/>
  <c r="L33" i="5"/>
  <c r="M33" i="5"/>
  <c r="N33" i="5"/>
  <c r="Q33" i="5"/>
  <c r="G33" i="6" s="1"/>
  <c r="R33" i="5"/>
  <c r="H33" i="6" s="1"/>
  <c r="S33" i="5"/>
  <c r="I33" i="6" s="1"/>
  <c r="G33" i="5"/>
  <c r="H33" i="5"/>
  <c r="I33" i="5"/>
  <c r="R320" i="7"/>
  <c r="H320" i="7"/>
  <c r="L32" i="5"/>
  <c r="M32" i="5"/>
  <c r="N32" i="5"/>
  <c r="Q32" i="5"/>
  <c r="G32" i="6" s="1"/>
  <c r="R32" i="5"/>
  <c r="H32" i="6" s="1"/>
  <c r="S32" i="5"/>
  <c r="I32" i="6" s="1"/>
  <c r="G32" i="5"/>
  <c r="H32" i="5"/>
  <c r="I32" i="5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K91" i="7" s="1"/>
  <c r="B92" i="7"/>
  <c r="B93" i="7"/>
  <c r="K93" i="7" s="1"/>
  <c r="B94" i="7"/>
  <c r="K94" i="7" s="1"/>
  <c r="B95" i="7"/>
  <c r="K95" i="7" s="1"/>
  <c r="B96" i="7"/>
  <c r="K96" i="7" s="1"/>
  <c r="B97" i="7"/>
  <c r="K97" i="7" s="1"/>
  <c r="B98" i="7"/>
  <c r="K98" i="7" s="1"/>
  <c r="B99" i="7"/>
  <c r="K99" i="7" s="1"/>
  <c r="B100" i="7"/>
  <c r="B101" i="7"/>
  <c r="K101" i="7" s="1"/>
  <c r="B102" i="7"/>
  <c r="K102" i="7" s="1"/>
  <c r="B103" i="7"/>
  <c r="K103" i="7" s="1"/>
  <c r="B104" i="7"/>
  <c r="K104" i="7" s="1"/>
  <c r="B105" i="7"/>
  <c r="K105" i="7" s="1"/>
  <c r="B106" i="7"/>
  <c r="K106" i="7" s="1"/>
  <c r="B107" i="7"/>
  <c r="K107" i="7" s="1"/>
  <c r="B108" i="7"/>
  <c r="B109" i="7"/>
  <c r="K109" i="7" s="1"/>
  <c r="B110" i="7"/>
  <c r="K110" i="7" s="1"/>
  <c r="B111" i="7"/>
  <c r="K111" i="7" s="1"/>
  <c r="B112" i="7"/>
  <c r="K112" i="7" s="1"/>
  <c r="B113" i="7"/>
  <c r="K113" i="7" s="1"/>
  <c r="B114" i="7"/>
  <c r="K114" i="7" s="1"/>
  <c r="B115" i="7"/>
  <c r="K115" i="7" s="1"/>
  <c r="B116" i="7"/>
  <c r="B117" i="7"/>
  <c r="K117" i="7" s="1"/>
  <c r="B118" i="7"/>
  <c r="K118" i="7" s="1"/>
  <c r="B119" i="7"/>
  <c r="K119" i="7" s="1"/>
  <c r="B120" i="7"/>
  <c r="K120" i="7" s="1"/>
  <c r="B121" i="7"/>
  <c r="K121" i="7" s="1"/>
  <c r="B122" i="7"/>
  <c r="K122" i="7" s="1"/>
  <c r="B123" i="7"/>
  <c r="K123" i="7" s="1"/>
  <c r="B124" i="7"/>
  <c r="B125" i="7"/>
  <c r="K125" i="7" s="1"/>
  <c r="B126" i="7"/>
  <c r="K126" i="7" s="1"/>
  <c r="B127" i="7"/>
  <c r="K127" i="7" s="1"/>
  <c r="B128" i="7"/>
  <c r="K128" i="7" s="1"/>
  <c r="B129" i="7"/>
  <c r="K129" i="7" s="1"/>
  <c r="B130" i="7"/>
  <c r="K130" i="7" s="1"/>
  <c r="B131" i="7"/>
  <c r="K131" i="7" s="1"/>
  <c r="B132" i="7"/>
  <c r="B133" i="7"/>
  <c r="K133" i="7" s="1"/>
  <c r="B134" i="7"/>
  <c r="K134" i="7" s="1"/>
  <c r="B135" i="7"/>
  <c r="K135" i="7" s="1"/>
  <c r="B136" i="7"/>
  <c r="K136" i="7" s="1"/>
  <c r="B137" i="7"/>
  <c r="K137" i="7" s="1"/>
  <c r="B138" i="7"/>
  <c r="K138" i="7" s="1"/>
  <c r="B139" i="7"/>
  <c r="K139" i="7" s="1"/>
  <c r="B140" i="7"/>
  <c r="B141" i="7"/>
  <c r="K141" i="7" s="1"/>
  <c r="B142" i="7"/>
  <c r="K142" i="7" s="1"/>
  <c r="B143" i="7"/>
  <c r="K143" i="7" s="1"/>
  <c r="B144" i="7"/>
  <c r="K144" i="7" s="1"/>
  <c r="B145" i="7"/>
  <c r="K145" i="7" s="1"/>
  <c r="B146" i="7"/>
  <c r="K146" i="7" s="1"/>
  <c r="B147" i="7"/>
  <c r="K147" i="7" s="1"/>
  <c r="B148" i="7"/>
  <c r="B149" i="7"/>
  <c r="K149" i="7" s="1"/>
  <c r="B150" i="7"/>
  <c r="K150" i="7" s="1"/>
  <c r="B151" i="7"/>
  <c r="K151" i="7" s="1"/>
  <c r="B152" i="7"/>
  <c r="K152" i="7" s="1"/>
  <c r="B153" i="7"/>
  <c r="K153" i="7" s="1"/>
  <c r="B154" i="7"/>
  <c r="K154" i="7" s="1"/>
  <c r="B155" i="7"/>
  <c r="K155" i="7" s="1"/>
  <c r="B156" i="7"/>
  <c r="B157" i="7"/>
  <c r="K157" i="7" s="1"/>
  <c r="B158" i="7"/>
  <c r="K158" i="7" s="1"/>
  <c r="B159" i="7"/>
  <c r="K159" i="7" s="1"/>
  <c r="B160" i="7"/>
  <c r="K160" i="7" s="1"/>
  <c r="B161" i="7"/>
  <c r="B162" i="7"/>
  <c r="B163" i="7"/>
  <c r="K163" i="7" s="1"/>
  <c r="B164" i="7"/>
  <c r="B165" i="7"/>
  <c r="K165" i="7" s="1"/>
  <c r="B166" i="7"/>
  <c r="K166" i="7" s="1"/>
  <c r="B167" i="7"/>
  <c r="K167" i="7" s="1"/>
  <c r="B168" i="7"/>
  <c r="K168" i="7" s="1"/>
  <c r="B169" i="7"/>
  <c r="B170" i="7"/>
  <c r="K170" i="7" s="1"/>
  <c r="B171" i="7"/>
  <c r="K171" i="7" s="1"/>
  <c r="B172" i="7"/>
  <c r="B173" i="7"/>
  <c r="K173" i="7" s="1"/>
  <c r="B174" i="7"/>
  <c r="K174" i="7" s="1"/>
  <c r="B175" i="7"/>
  <c r="K175" i="7" s="1"/>
  <c r="B176" i="7"/>
  <c r="K176" i="7" s="1"/>
  <c r="B177" i="7"/>
  <c r="K177" i="7" s="1"/>
  <c r="B178" i="7"/>
  <c r="K178" i="7" s="1"/>
  <c r="B179" i="7"/>
  <c r="K179" i="7" s="1"/>
  <c r="B180" i="7"/>
  <c r="B181" i="7"/>
  <c r="K181" i="7" s="1"/>
  <c r="B182" i="7"/>
  <c r="K182" i="7" s="1"/>
  <c r="B183" i="7"/>
  <c r="B184" i="7"/>
  <c r="K184" i="7" s="1"/>
  <c r="B185" i="7"/>
  <c r="B186" i="7"/>
  <c r="K186" i="7" s="1"/>
  <c r="B187" i="7"/>
  <c r="B188" i="7"/>
  <c r="B189" i="7"/>
  <c r="K189" i="7" s="1"/>
  <c r="B190" i="7"/>
  <c r="K190" i="7" s="1"/>
  <c r="B191" i="7"/>
  <c r="K191" i="7" s="1"/>
  <c r="B192" i="7"/>
  <c r="K192" i="7" s="1"/>
  <c r="B193" i="7"/>
  <c r="B194" i="7"/>
  <c r="K194" i="7" s="1"/>
  <c r="B195" i="7"/>
  <c r="K195" i="7" s="1"/>
  <c r="B196" i="7"/>
  <c r="B197" i="7"/>
  <c r="K197" i="7" s="1"/>
  <c r="B198" i="7"/>
  <c r="B199" i="7"/>
  <c r="K199" i="7" s="1"/>
  <c r="B200" i="7"/>
  <c r="K200" i="7" s="1"/>
  <c r="B201" i="7"/>
  <c r="B202" i="7"/>
  <c r="K202" i="7" s="1"/>
  <c r="B203" i="7"/>
  <c r="K203" i="7" s="1"/>
  <c r="B204" i="7"/>
  <c r="B205" i="7"/>
  <c r="K205" i="7" s="1"/>
  <c r="B206" i="7"/>
  <c r="K206" i="7" s="1"/>
  <c r="B207" i="7"/>
  <c r="B208" i="7"/>
  <c r="K208" i="7" s="1"/>
  <c r="B209" i="7"/>
  <c r="B210" i="7"/>
  <c r="K210" i="7" s="1"/>
  <c r="B211" i="7"/>
  <c r="K211" i="7" s="1"/>
  <c r="B212" i="7"/>
  <c r="B213" i="7"/>
  <c r="K213" i="7" s="1"/>
  <c r="B214" i="7"/>
  <c r="K214" i="7" s="1"/>
  <c r="B215" i="7"/>
  <c r="B216" i="7"/>
  <c r="K216" i="7" s="1"/>
  <c r="B217" i="7"/>
  <c r="B218" i="7"/>
  <c r="K218" i="7" s="1"/>
  <c r="B219" i="7"/>
  <c r="K219" i="7" s="1"/>
  <c r="B220" i="7"/>
  <c r="B221" i="7"/>
  <c r="K221" i="7" s="1"/>
  <c r="B222" i="7"/>
  <c r="K222" i="7" s="1"/>
  <c r="B223" i="7"/>
  <c r="B224" i="7"/>
  <c r="K224" i="7" s="1"/>
  <c r="B225" i="7"/>
  <c r="B226" i="7"/>
  <c r="K226" i="7" s="1"/>
  <c r="B227" i="7"/>
  <c r="K227" i="7" s="1"/>
  <c r="B228" i="7"/>
  <c r="B229" i="7"/>
  <c r="K229" i="7" s="1"/>
  <c r="B230" i="7"/>
  <c r="B231" i="7"/>
  <c r="B232" i="7"/>
  <c r="K232" i="7" s="1"/>
  <c r="B233" i="7"/>
  <c r="B234" i="7"/>
  <c r="K234" i="7" s="1"/>
  <c r="B235" i="7"/>
  <c r="K235" i="7" s="1"/>
  <c r="B236" i="7"/>
  <c r="B237" i="7"/>
  <c r="K237" i="7" s="1"/>
  <c r="B238" i="7"/>
  <c r="K238" i="7" s="1"/>
  <c r="B239" i="7"/>
  <c r="K239" i="7" s="1"/>
  <c r="B240" i="7"/>
  <c r="K240" i="7" s="1"/>
  <c r="B241" i="7"/>
  <c r="B242" i="7"/>
  <c r="K242" i="7" s="1"/>
  <c r="B243" i="7"/>
  <c r="K243" i="7" s="1"/>
  <c r="B244" i="7"/>
  <c r="B245" i="7"/>
  <c r="K245" i="7" s="1"/>
  <c r="B246" i="7"/>
  <c r="K246" i="7" s="1"/>
  <c r="B247" i="7"/>
  <c r="K247" i="7" s="1"/>
  <c r="B248" i="7"/>
  <c r="K248" i="7" s="1"/>
  <c r="B249" i="7"/>
  <c r="B250" i="7"/>
  <c r="K250" i="7" s="1"/>
  <c r="B251" i="7"/>
  <c r="K251" i="7" s="1"/>
  <c r="B252" i="7"/>
  <c r="B253" i="7"/>
  <c r="K253" i="7" s="1"/>
  <c r="B254" i="7"/>
  <c r="K254" i="7" s="1"/>
  <c r="B255" i="7"/>
  <c r="B256" i="7"/>
  <c r="K256" i="7" s="1"/>
  <c r="B257" i="7"/>
  <c r="B258" i="7"/>
  <c r="K258" i="7" s="1"/>
  <c r="B259" i="7"/>
  <c r="K259" i="7" s="1"/>
  <c r="B260" i="7"/>
  <c r="B261" i="7"/>
  <c r="K261" i="7" s="1"/>
  <c r="B262" i="7"/>
  <c r="B263" i="7"/>
  <c r="B264" i="7"/>
  <c r="K264" i="7" s="1"/>
  <c r="B265" i="7"/>
  <c r="B266" i="7"/>
  <c r="K266" i="7" s="1"/>
  <c r="B267" i="7"/>
  <c r="K267" i="7" s="1"/>
  <c r="B268" i="7"/>
  <c r="B269" i="7"/>
  <c r="K269" i="7" s="1"/>
  <c r="B270" i="7"/>
  <c r="B271" i="7"/>
  <c r="K271" i="7" s="1"/>
  <c r="B272" i="7"/>
  <c r="K272" i="7" s="1"/>
  <c r="B273" i="7"/>
  <c r="B274" i="7"/>
  <c r="K274" i="7" s="1"/>
  <c r="B275" i="7"/>
  <c r="K275" i="7" s="1"/>
  <c r="B276" i="7"/>
  <c r="B277" i="7"/>
  <c r="K277" i="7" s="1"/>
  <c r="B278" i="7"/>
  <c r="K278" i="7" s="1"/>
  <c r="B279" i="7"/>
  <c r="B280" i="7"/>
  <c r="K280" i="7" s="1"/>
  <c r="B281" i="7"/>
  <c r="B282" i="7"/>
  <c r="K282" i="7" s="1"/>
  <c r="B283" i="7"/>
  <c r="K283" i="7" s="1"/>
  <c r="B284" i="7"/>
  <c r="B285" i="7"/>
  <c r="K285" i="7" s="1"/>
  <c r="B286" i="7"/>
  <c r="K286" i="7" s="1"/>
  <c r="B287" i="7"/>
  <c r="K287" i="7" s="1"/>
  <c r="B288" i="7"/>
  <c r="K288" i="7" s="1"/>
  <c r="B289" i="7"/>
  <c r="B290" i="7"/>
  <c r="K290" i="7" s="1"/>
  <c r="B291" i="7"/>
  <c r="K291" i="7" s="1"/>
  <c r="B292" i="7"/>
  <c r="B293" i="7"/>
  <c r="B294" i="7"/>
  <c r="B295" i="7"/>
  <c r="B296" i="7"/>
  <c r="K296" i="7" s="1"/>
  <c r="B297" i="7"/>
  <c r="B298" i="7"/>
  <c r="K298" i="7" s="1"/>
  <c r="B299" i="7"/>
  <c r="K299" i="7" s="1"/>
  <c r="B300" i="7"/>
  <c r="B301" i="7"/>
  <c r="K301" i="7" s="1"/>
  <c r="B302" i="7"/>
  <c r="K302" i="7" s="1"/>
  <c r="B303" i="7"/>
  <c r="K303" i="7" s="1"/>
  <c r="B304" i="7"/>
  <c r="K304" i="7" s="1"/>
  <c r="B6" i="7"/>
  <c r="R319" i="7"/>
  <c r="H319" i="7"/>
  <c r="L31" i="5"/>
  <c r="M31" i="5"/>
  <c r="N31" i="5"/>
  <c r="Q31" i="5"/>
  <c r="G31" i="6" s="1"/>
  <c r="R31" i="5"/>
  <c r="H31" i="6" s="1"/>
  <c r="S31" i="5"/>
  <c r="I31" i="6" s="1"/>
  <c r="G31" i="5"/>
  <c r="H31" i="5"/>
  <c r="I31" i="5"/>
  <c r="R318" i="7"/>
  <c r="H318" i="7"/>
  <c r="N30" i="5"/>
  <c r="L30" i="5"/>
  <c r="M30" i="5"/>
  <c r="Q30" i="5"/>
  <c r="G30" i="6" s="1"/>
  <c r="R30" i="5"/>
  <c r="H30" i="6" s="1"/>
  <c r="S30" i="5"/>
  <c r="I30" i="6" s="1"/>
  <c r="G30" i="5"/>
  <c r="H30" i="5"/>
  <c r="I30" i="5"/>
  <c r="C304" i="7"/>
  <c r="R317" i="7"/>
  <c r="H317" i="7"/>
  <c r="L29" i="5"/>
  <c r="M29" i="5"/>
  <c r="N29" i="5"/>
  <c r="Q29" i="5"/>
  <c r="G29" i="6" s="1"/>
  <c r="R29" i="5"/>
  <c r="H29" i="6" s="1"/>
  <c r="S29" i="5"/>
  <c r="I29" i="6" s="1"/>
  <c r="G29" i="5"/>
  <c r="H29" i="5"/>
  <c r="I29" i="5"/>
  <c r="H316" i="7"/>
  <c r="L28" i="5"/>
  <c r="M28" i="5"/>
  <c r="N28" i="5"/>
  <c r="G28" i="5"/>
  <c r="H28" i="5"/>
  <c r="I28" i="5"/>
  <c r="H315" i="7"/>
  <c r="G27" i="5"/>
  <c r="H27" i="5"/>
  <c r="I27" i="5"/>
  <c r="L27" i="5"/>
  <c r="M27" i="5"/>
  <c r="N27" i="5"/>
  <c r="H314" i="7"/>
  <c r="L26" i="5"/>
  <c r="M26" i="5"/>
  <c r="N26" i="5"/>
  <c r="G26" i="5"/>
  <c r="H26" i="5"/>
  <c r="I26" i="5"/>
  <c r="H313" i="7"/>
  <c r="L25" i="5"/>
  <c r="M25" i="5"/>
  <c r="N25" i="5"/>
  <c r="G25" i="5"/>
  <c r="H25" i="5"/>
  <c r="I25" i="5"/>
  <c r="G312" i="7"/>
  <c r="H312" i="7"/>
  <c r="L24" i="5"/>
  <c r="M24" i="5"/>
  <c r="N24" i="5"/>
  <c r="G24" i="5"/>
  <c r="H24" i="5"/>
  <c r="I24" i="5"/>
  <c r="G23" i="5"/>
  <c r="H311" i="7"/>
  <c r="L23" i="5"/>
  <c r="M23" i="5"/>
  <c r="N23" i="5"/>
  <c r="H23" i="5"/>
  <c r="I23" i="5"/>
  <c r="H310" i="7"/>
  <c r="L22" i="5"/>
  <c r="M22" i="5"/>
  <c r="N22" i="5"/>
  <c r="G22" i="5"/>
  <c r="H22" i="5"/>
  <c r="I22" i="5"/>
  <c r="L21" i="5"/>
  <c r="M21" i="5"/>
  <c r="N21" i="5"/>
  <c r="G21" i="5"/>
  <c r="H21" i="5"/>
  <c r="I21" i="5"/>
  <c r="H309" i="7"/>
  <c r="H308" i="7"/>
  <c r="L20" i="5"/>
  <c r="M20" i="5"/>
  <c r="N20" i="5"/>
  <c r="G20" i="5"/>
  <c r="H20" i="5"/>
  <c r="I20" i="5"/>
  <c r="H307" i="7"/>
  <c r="G19" i="5"/>
  <c r="H19" i="5"/>
  <c r="I19" i="5"/>
  <c r="L19" i="5"/>
  <c r="M19" i="5"/>
  <c r="N19" i="5"/>
  <c r="E6" i="6"/>
  <c r="E7" i="6"/>
  <c r="E8" i="6"/>
  <c r="E9" i="6"/>
  <c r="E10" i="6"/>
  <c r="E11" i="6"/>
  <c r="E12" i="6"/>
  <c r="E13" i="6"/>
  <c r="E14" i="6"/>
  <c r="E15" i="6"/>
  <c r="E16" i="6"/>
  <c r="E17" i="6"/>
  <c r="E18" i="5"/>
  <c r="T18" i="5" s="1"/>
  <c r="J18" i="6" s="1"/>
  <c r="O18" i="5"/>
  <c r="G7" i="6"/>
  <c r="H7" i="6"/>
  <c r="L7" i="6" s="1"/>
  <c r="I7" i="6"/>
  <c r="J7" i="6"/>
  <c r="G8" i="6"/>
  <c r="H8" i="6"/>
  <c r="L8" i="6" s="1"/>
  <c r="I8" i="6"/>
  <c r="J8" i="6"/>
  <c r="G9" i="6"/>
  <c r="H9" i="6"/>
  <c r="L9" i="6" s="1"/>
  <c r="I9" i="6"/>
  <c r="J9" i="6"/>
  <c r="G10" i="6"/>
  <c r="H10" i="6"/>
  <c r="L10" i="6" s="1"/>
  <c r="I10" i="6"/>
  <c r="J10" i="6"/>
  <c r="G11" i="6"/>
  <c r="H11" i="6"/>
  <c r="L11" i="6" s="1"/>
  <c r="I11" i="6"/>
  <c r="J11" i="6"/>
  <c r="G12" i="6"/>
  <c r="H12" i="6"/>
  <c r="L12" i="6" s="1"/>
  <c r="I12" i="6"/>
  <c r="J12" i="6"/>
  <c r="G13" i="6"/>
  <c r="H13" i="6"/>
  <c r="L13" i="6" s="1"/>
  <c r="I13" i="6"/>
  <c r="J13" i="6"/>
  <c r="G14" i="6"/>
  <c r="H14" i="6"/>
  <c r="L14" i="6" s="1"/>
  <c r="I14" i="6"/>
  <c r="J14" i="6"/>
  <c r="G15" i="6"/>
  <c r="H15" i="6"/>
  <c r="L15" i="6" s="1"/>
  <c r="I15" i="6"/>
  <c r="J15" i="6"/>
  <c r="G16" i="6"/>
  <c r="H16" i="6"/>
  <c r="L16" i="6" s="1"/>
  <c r="I16" i="6"/>
  <c r="J16" i="6"/>
  <c r="G17" i="6"/>
  <c r="H17" i="6"/>
  <c r="L17" i="6" s="1"/>
  <c r="I17" i="6"/>
  <c r="J17" i="6"/>
  <c r="H6" i="6"/>
  <c r="I6" i="6"/>
  <c r="J6" i="6"/>
  <c r="G6" i="6"/>
  <c r="H306" i="7"/>
  <c r="D304" i="7"/>
  <c r="D303" i="7"/>
  <c r="R316" i="7"/>
  <c r="C17" i="6"/>
  <c r="D17" i="6"/>
  <c r="B17" i="6"/>
  <c r="B16" i="5"/>
  <c r="N18" i="5"/>
  <c r="M18" i="5"/>
  <c r="L18" i="5"/>
  <c r="H18" i="5"/>
  <c r="I18" i="5"/>
  <c r="G18" i="5"/>
  <c r="B15" i="5"/>
  <c r="Q28" i="5"/>
  <c r="G28" i="6"/>
  <c r="B16" i="6"/>
  <c r="D16" i="5"/>
  <c r="D15" i="5" s="1"/>
  <c r="C16" i="5"/>
  <c r="C16" i="6" s="1"/>
  <c r="S27" i="5" l="1"/>
  <c r="I27" i="6" s="1"/>
  <c r="D14" i="5"/>
  <c r="D15" i="6"/>
  <c r="S28" i="5"/>
  <c r="I28" i="6" s="1"/>
  <c r="K162" i="7"/>
  <c r="Z324" i="7"/>
  <c r="L6" i="6"/>
  <c r="D16" i="6"/>
  <c r="E19" i="5"/>
  <c r="R315" i="7"/>
  <c r="K294" i="7"/>
  <c r="K270" i="7"/>
  <c r="Z330" i="7"/>
  <c r="R28" i="5"/>
  <c r="H28" i="6" s="1"/>
  <c r="K75" i="7"/>
  <c r="K59" i="7"/>
  <c r="K35" i="7"/>
  <c r="K90" i="7"/>
  <c r="K74" i="7"/>
  <c r="K66" i="7"/>
  <c r="K58" i="7"/>
  <c r="K50" i="7"/>
  <c r="K42" i="7"/>
  <c r="K34" i="7"/>
  <c r="K26" i="7"/>
  <c r="K18" i="7"/>
  <c r="F297" i="7"/>
  <c r="K297" i="7"/>
  <c r="F289" i="7"/>
  <c r="K289" i="7"/>
  <c r="K281" i="7"/>
  <c r="F273" i="7"/>
  <c r="K273" i="7"/>
  <c r="F265" i="7"/>
  <c r="K265" i="7"/>
  <c r="F257" i="7"/>
  <c r="K257" i="7"/>
  <c r="F249" i="7"/>
  <c r="K249" i="7"/>
  <c r="F241" i="7"/>
  <c r="K241" i="7"/>
  <c r="F233" i="7"/>
  <c r="K233" i="7"/>
  <c r="F225" i="7"/>
  <c r="K225" i="7"/>
  <c r="F217" i="7"/>
  <c r="K217" i="7"/>
  <c r="K209" i="7"/>
  <c r="F201" i="7"/>
  <c r="K201" i="7"/>
  <c r="F193" i="7"/>
  <c r="K193" i="7"/>
  <c r="F185" i="7"/>
  <c r="K185" i="7"/>
  <c r="F169" i="7"/>
  <c r="K169" i="7"/>
  <c r="F161" i="7"/>
  <c r="K161" i="7"/>
  <c r="K89" i="7"/>
  <c r="F81" i="7"/>
  <c r="K81" i="7"/>
  <c r="F73" i="7"/>
  <c r="K73" i="7"/>
  <c r="F65" i="7"/>
  <c r="K65" i="7"/>
  <c r="F57" i="7"/>
  <c r="K57" i="7"/>
  <c r="F49" i="7"/>
  <c r="K49" i="7"/>
  <c r="F41" i="7"/>
  <c r="K41" i="7"/>
  <c r="F33" i="7"/>
  <c r="K33" i="7"/>
  <c r="K25" i="7"/>
  <c r="K187" i="7"/>
  <c r="K83" i="7"/>
  <c r="K67" i="7"/>
  <c r="K51" i="7"/>
  <c r="K43" i="7"/>
  <c r="K27" i="7"/>
  <c r="K19" i="7"/>
  <c r="K82" i="7"/>
  <c r="K88" i="7"/>
  <c r="K80" i="7"/>
  <c r="K72" i="7"/>
  <c r="K64" i="7"/>
  <c r="K56" i="7"/>
  <c r="K48" i="7"/>
  <c r="K40" i="7"/>
  <c r="K32" i="7"/>
  <c r="K24" i="7"/>
  <c r="F280" i="7"/>
  <c r="K279" i="7"/>
  <c r="F264" i="7"/>
  <c r="K263" i="7"/>
  <c r="F256" i="7"/>
  <c r="K255" i="7"/>
  <c r="F224" i="7"/>
  <c r="K223" i="7"/>
  <c r="F208" i="7"/>
  <c r="K207" i="7"/>
  <c r="F184" i="7"/>
  <c r="K183" i="7"/>
  <c r="K79" i="7"/>
  <c r="K63" i="7"/>
  <c r="K47" i="7"/>
  <c r="K31" i="7"/>
  <c r="P230" i="7"/>
  <c r="X230" i="7" s="1"/>
  <c r="K230" i="7"/>
  <c r="P210" i="7"/>
  <c r="X210" i="7" s="1"/>
  <c r="K198" i="7"/>
  <c r="K78" i="7"/>
  <c r="K70" i="7"/>
  <c r="K54" i="7"/>
  <c r="K46" i="7"/>
  <c r="K30" i="7"/>
  <c r="K22" i="7"/>
  <c r="K305" i="7"/>
  <c r="K293" i="7"/>
  <c r="K85" i="7"/>
  <c r="K77" i="7"/>
  <c r="K69" i="7"/>
  <c r="K61" i="7"/>
  <c r="K53" i="7"/>
  <c r="K45" i="7"/>
  <c r="K37" i="7"/>
  <c r="K29" i="7"/>
  <c r="K21" i="7"/>
  <c r="F296" i="7"/>
  <c r="K295" i="7"/>
  <c r="F232" i="7"/>
  <c r="K231" i="7"/>
  <c r="F216" i="7"/>
  <c r="K215" i="7"/>
  <c r="K87" i="7"/>
  <c r="K71" i="7"/>
  <c r="K55" i="7"/>
  <c r="K39" i="7"/>
  <c r="K23" i="7"/>
  <c r="P274" i="7"/>
  <c r="X274" i="7" s="1"/>
  <c r="K262" i="7"/>
  <c r="K86" i="7"/>
  <c r="K62" i="7"/>
  <c r="K38" i="7"/>
  <c r="K300" i="7"/>
  <c r="K292" i="7"/>
  <c r="K284" i="7"/>
  <c r="K276" i="7"/>
  <c r="K268" i="7"/>
  <c r="K260" i="7"/>
  <c r="K252" i="7"/>
  <c r="K244" i="7"/>
  <c r="K236" i="7"/>
  <c r="K228" i="7"/>
  <c r="K220" i="7"/>
  <c r="K212" i="7"/>
  <c r="K204" i="7"/>
  <c r="K196" i="7"/>
  <c r="K188" i="7"/>
  <c r="K180" i="7"/>
  <c r="F172" i="7"/>
  <c r="K172" i="7"/>
  <c r="K164" i="7"/>
  <c r="K156" i="7"/>
  <c r="K148" i="7"/>
  <c r="K140" i="7"/>
  <c r="K132" i="7"/>
  <c r="K124" i="7"/>
  <c r="K116" i="7"/>
  <c r="K108" i="7"/>
  <c r="K100" i="7"/>
  <c r="K92" i="7"/>
  <c r="K84" i="7"/>
  <c r="K76" i="7"/>
  <c r="K68" i="7"/>
  <c r="K60" i="7"/>
  <c r="K52" i="7"/>
  <c r="K44" i="7"/>
  <c r="K36" i="7"/>
  <c r="K28" i="7"/>
  <c r="K20" i="7"/>
  <c r="F150" i="7"/>
  <c r="F110" i="7"/>
  <c r="F30" i="7"/>
  <c r="P290" i="7"/>
  <c r="X290" i="7" s="1"/>
  <c r="P282" i="7"/>
  <c r="X282" i="7" s="1"/>
  <c r="Q27" i="5"/>
  <c r="G27" i="6" s="1"/>
  <c r="B15" i="6"/>
  <c r="B14" i="5"/>
  <c r="C302" i="7"/>
  <c r="C15" i="5"/>
  <c r="C303" i="7"/>
  <c r="F303" i="7"/>
  <c r="F287" i="7"/>
  <c r="F271" i="7"/>
  <c r="F247" i="7"/>
  <c r="F239" i="7"/>
  <c r="F191" i="7"/>
  <c r="F187" i="7"/>
  <c r="F175" i="7"/>
  <c r="F167" i="7"/>
  <c r="F159" i="7"/>
  <c r="F151" i="7"/>
  <c r="F147" i="7"/>
  <c r="F95" i="7"/>
  <c r="F59" i="7"/>
  <c r="F43" i="7"/>
  <c r="F23" i="7"/>
  <c r="F19" i="7"/>
  <c r="F15" i="7"/>
  <c r="F11" i="7"/>
  <c r="F18" i="7"/>
  <c r="Z319" i="7"/>
  <c r="Z335" i="7"/>
  <c r="E41" i="6"/>
  <c r="G41" i="16"/>
  <c r="Z318" i="7"/>
  <c r="Z317" i="7"/>
  <c r="Z327" i="7"/>
  <c r="Z321" i="7"/>
  <c r="F293" i="7"/>
  <c r="F237" i="7"/>
  <c r="F197" i="7"/>
  <c r="F189" i="7"/>
  <c r="F181" i="7"/>
  <c r="F173" i="7"/>
  <c r="F165" i="7"/>
  <c r="F157" i="7"/>
  <c r="F141" i="7"/>
  <c r="F133" i="7"/>
  <c r="F125" i="7"/>
  <c r="F117" i="7"/>
  <c r="F77" i="7"/>
  <c r="F53" i="7"/>
  <c r="F45" i="7"/>
  <c r="F37" i="7"/>
  <c r="F13" i="7"/>
  <c r="F134" i="7"/>
  <c r="T326" i="7"/>
  <c r="F311" i="7"/>
  <c r="T305" i="7"/>
  <c r="F178" i="7"/>
  <c r="F130" i="7"/>
  <c r="P280" i="7"/>
  <c r="X280" i="7" s="1"/>
  <c r="F248" i="7"/>
  <c r="P321" i="7"/>
  <c r="X321" i="7" s="1"/>
  <c r="U321" i="7"/>
  <c r="Z333" i="7" s="1"/>
  <c r="F318" i="7"/>
  <c r="U317" i="7"/>
  <c r="Z329" i="7" s="1"/>
  <c r="F313" i="7"/>
  <c r="U313" i="7"/>
  <c r="Z325" i="7" s="1"/>
  <c r="G332" i="7"/>
  <c r="T331" i="7"/>
  <c r="Y343" i="7" s="1"/>
  <c r="AB343" i="7" s="1"/>
  <c r="F240" i="7"/>
  <c r="Q332" i="7"/>
  <c r="T320" i="7"/>
  <c r="T316" i="7"/>
  <c r="T312" i="7"/>
  <c r="G308" i="7"/>
  <c r="T308" i="7"/>
  <c r="G309" i="7"/>
  <c r="P322" i="7"/>
  <c r="X322" i="7" s="1"/>
  <c r="U322" i="7"/>
  <c r="Z334" i="7" s="1"/>
  <c r="T324" i="7"/>
  <c r="G331" i="7"/>
  <c r="T330" i="7"/>
  <c r="Y342" i="7" s="1"/>
  <c r="AB342" i="7" s="1"/>
  <c r="Q337" i="7"/>
  <c r="Y337" i="7" s="1"/>
  <c r="T337" i="7"/>
  <c r="T303" i="7"/>
  <c r="P336" i="7"/>
  <c r="X336" i="7" s="1"/>
  <c r="U324" i="7"/>
  <c r="Z336" i="7" s="1"/>
  <c r="F295" i="7"/>
  <c r="F180" i="7"/>
  <c r="F309" i="7"/>
  <c r="U308" i="7"/>
  <c r="Z320" i="7" s="1"/>
  <c r="P308" i="7"/>
  <c r="X308" i="7" s="1"/>
  <c r="U303" i="7"/>
  <c r="Z315" i="7" s="1"/>
  <c r="D302" i="7"/>
  <c r="F310" i="7"/>
  <c r="U310" i="7"/>
  <c r="Z322" i="7" s="1"/>
  <c r="F200" i="7"/>
  <c r="P199" i="7"/>
  <c r="X199" i="7" s="1"/>
  <c r="F98" i="7"/>
  <c r="Q333" i="7"/>
  <c r="T321" i="7"/>
  <c r="T317" i="7"/>
  <c r="T313" i="7"/>
  <c r="T309" i="7"/>
  <c r="T332" i="7"/>
  <c r="Y344" i="7" s="1"/>
  <c r="AB344" i="7" s="1"/>
  <c r="P278" i="7"/>
  <c r="X278" i="7" s="1"/>
  <c r="P262" i="7"/>
  <c r="X262" i="7" s="1"/>
  <c r="P246" i="7"/>
  <c r="X246" i="7" s="1"/>
  <c r="P206" i="7"/>
  <c r="X206" i="7" s="1"/>
  <c r="T319" i="7"/>
  <c r="T315" i="7"/>
  <c r="T311" i="7"/>
  <c r="T307" i="7"/>
  <c r="T328" i="7"/>
  <c r="P330" i="7"/>
  <c r="X330" i="7" s="1"/>
  <c r="AC330" i="7" s="1"/>
  <c r="U330" i="7"/>
  <c r="Z342" i="7" s="1"/>
  <c r="AC342" i="7" s="1"/>
  <c r="T336" i="7"/>
  <c r="P269" i="7"/>
  <c r="X269" i="7" s="1"/>
  <c r="P265" i="7"/>
  <c r="X265" i="7" s="1"/>
  <c r="P229" i="7"/>
  <c r="X229" i="7" s="1"/>
  <c r="P233" i="7"/>
  <c r="X233" i="7" s="1"/>
  <c r="F319" i="7"/>
  <c r="U319" i="7"/>
  <c r="Z331" i="7" s="1"/>
  <c r="Q323" i="7"/>
  <c r="T323" i="7"/>
  <c r="U304" i="7"/>
  <c r="Z316" i="7" s="1"/>
  <c r="T304" i="7"/>
  <c r="P312" i="7"/>
  <c r="X312" i="7" s="1"/>
  <c r="P292" i="7"/>
  <c r="X292" i="7" s="1"/>
  <c r="P296" i="7"/>
  <c r="X296" i="7" s="1"/>
  <c r="P276" i="7"/>
  <c r="X276" i="7" s="1"/>
  <c r="P268" i="7"/>
  <c r="X268" i="7" s="1"/>
  <c r="P260" i="7"/>
  <c r="X260" i="7" s="1"/>
  <c r="P264" i="7"/>
  <c r="X264" i="7" s="1"/>
  <c r="P256" i="7"/>
  <c r="X256" i="7" s="1"/>
  <c r="P236" i="7"/>
  <c r="X236" i="7" s="1"/>
  <c r="P240" i="7"/>
  <c r="X240" i="7" s="1"/>
  <c r="P232" i="7"/>
  <c r="X232" i="7" s="1"/>
  <c r="P212" i="7"/>
  <c r="X212" i="7" s="1"/>
  <c r="P204" i="7"/>
  <c r="X204" i="7" s="1"/>
  <c r="P208" i="7"/>
  <c r="X208" i="7" s="1"/>
  <c r="P200" i="7"/>
  <c r="X200" i="7" s="1"/>
  <c r="F148" i="7"/>
  <c r="P84" i="7"/>
  <c r="P76" i="7"/>
  <c r="P68" i="7"/>
  <c r="P60" i="7"/>
  <c r="F44" i="7"/>
  <c r="P36" i="7"/>
  <c r="F12" i="7"/>
  <c r="T318" i="7"/>
  <c r="T314" i="7"/>
  <c r="T310" i="7"/>
  <c r="T306" i="7"/>
  <c r="T327" i="7"/>
  <c r="P248" i="7"/>
  <c r="X248" i="7" s="1"/>
  <c r="F298" i="7"/>
  <c r="F137" i="7"/>
  <c r="F129" i="7"/>
  <c r="F121" i="7"/>
  <c r="F104" i="7"/>
  <c r="P324" i="7"/>
  <c r="X324" i="7" s="1"/>
  <c r="AC324" i="7" s="1"/>
  <c r="F255" i="7"/>
  <c r="F102" i="7"/>
  <c r="F78" i="7"/>
  <c r="F38" i="7"/>
  <c r="F325" i="7"/>
  <c r="G334" i="7"/>
  <c r="P220" i="7"/>
  <c r="X220" i="7" s="1"/>
  <c r="F60" i="7"/>
  <c r="F52" i="7"/>
  <c r="F314" i="7"/>
  <c r="G307" i="7"/>
  <c r="G326" i="7"/>
  <c r="F329" i="7"/>
  <c r="F109" i="7"/>
  <c r="P224" i="7"/>
  <c r="X224" i="7" s="1"/>
  <c r="F194" i="7"/>
  <c r="F122" i="7"/>
  <c r="F114" i="7"/>
  <c r="G318" i="7"/>
  <c r="F238" i="7"/>
  <c r="F96" i="7"/>
  <c r="Q317" i="7"/>
  <c r="P315" i="7"/>
  <c r="X315" i="7" s="1"/>
  <c r="G329" i="7"/>
  <c r="P335" i="7"/>
  <c r="X335" i="7" s="1"/>
  <c r="AC335" i="7" s="1"/>
  <c r="F231" i="7"/>
  <c r="P216" i="7"/>
  <c r="X216" i="7" s="1"/>
  <c r="P244" i="7"/>
  <c r="X244" i="7" s="1"/>
  <c r="F272" i="7"/>
  <c r="P300" i="7"/>
  <c r="X300" i="7" s="1"/>
  <c r="P306" i="7"/>
  <c r="X306" i="7" s="1"/>
  <c r="F270" i="7"/>
  <c r="F222" i="7"/>
  <c r="F174" i="7"/>
  <c r="F166" i="7"/>
  <c r="F88" i="7"/>
  <c r="F80" i="7"/>
  <c r="F24" i="7"/>
  <c r="P318" i="7"/>
  <c r="X318" i="7" s="1"/>
  <c r="AC318" i="7" s="1"/>
  <c r="G317" i="7"/>
  <c r="Q338" i="7"/>
  <c r="P228" i="7"/>
  <c r="X228" i="7" s="1"/>
  <c r="F34" i="7"/>
  <c r="F188" i="7"/>
  <c r="F164" i="7"/>
  <c r="F132" i="7"/>
  <c r="P85" i="7"/>
  <c r="P61" i="7"/>
  <c r="P21" i="7"/>
  <c r="G328" i="7"/>
  <c r="G305" i="7"/>
  <c r="F288" i="7"/>
  <c r="P221" i="7"/>
  <c r="X221" i="7" s="1"/>
  <c r="F50" i="7"/>
  <c r="F250" i="7"/>
  <c r="F179" i="7"/>
  <c r="F171" i="7"/>
  <c r="P328" i="7"/>
  <c r="X328" i="7" s="1"/>
  <c r="AC328" i="7" s="1"/>
  <c r="F142" i="7"/>
  <c r="F87" i="7"/>
  <c r="F31" i="7"/>
  <c r="P284" i="7"/>
  <c r="X284" i="7" s="1"/>
  <c r="F158" i="7"/>
  <c r="F101" i="7"/>
  <c r="P53" i="7"/>
  <c r="F315" i="7"/>
  <c r="F103" i="7"/>
  <c r="F7" i="7"/>
  <c r="P281" i="7"/>
  <c r="X281" i="7" s="1"/>
  <c r="P249" i="7"/>
  <c r="X249" i="7" s="1"/>
  <c r="P225" i="7"/>
  <c r="X225" i="7" s="1"/>
  <c r="P217" i="7"/>
  <c r="X217" i="7" s="1"/>
  <c r="P209" i="7"/>
  <c r="X209" i="7" s="1"/>
  <c r="F177" i="7"/>
  <c r="P43" i="7"/>
  <c r="P27" i="7"/>
  <c r="Q320" i="7"/>
  <c r="P316" i="7"/>
  <c r="X316" i="7" s="1"/>
  <c r="G322" i="7"/>
  <c r="F71" i="7"/>
  <c r="P252" i="7"/>
  <c r="X252" i="7" s="1"/>
  <c r="F94" i="7"/>
  <c r="P69" i="7"/>
  <c r="F152" i="7"/>
  <c r="F144" i="7"/>
  <c r="F66" i="7"/>
  <c r="F58" i="7"/>
  <c r="F26" i="7"/>
  <c r="F10" i="7"/>
  <c r="Q330" i="7"/>
  <c r="Q327" i="7"/>
  <c r="F323" i="7"/>
  <c r="G335" i="7"/>
  <c r="F8" i="7"/>
  <c r="F9" i="7"/>
  <c r="Q322" i="7"/>
  <c r="G310" i="7"/>
  <c r="G311" i="7"/>
  <c r="F308" i="7"/>
  <c r="F307" i="7"/>
  <c r="P307" i="7"/>
  <c r="X307" i="7" s="1"/>
  <c r="P334" i="7"/>
  <c r="X334" i="7" s="1"/>
  <c r="F334" i="7"/>
  <c r="P54" i="7"/>
  <c r="F54" i="7"/>
  <c r="G314" i="7"/>
  <c r="G313" i="7"/>
  <c r="F123" i="7"/>
  <c r="F124" i="7"/>
  <c r="P250" i="7"/>
  <c r="X250" i="7" s="1"/>
  <c r="P62" i="7"/>
  <c r="F62" i="7"/>
  <c r="F63" i="7"/>
  <c r="F139" i="7"/>
  <c r="F140" i="7"/>
  <c r="P298" i="7"/>
  <c r="X298" i="7" s="1"/>
  <c r="P310" i="7"/>
  <c r="X310" i="7" s="1"/>
  <c r="F274" i="7"/>
  <c r="P286" i="7"/>
  <c r="X286" i="7" s="1"/>
  <c r="P258" i="7"/>
  <c r="X258" i="7" s="1"/>
  <c r="F258" i="7"/>
  <c r="F242" i="7"/>
  <c r="P242" i="7"/>
  <c r="X242" i="7" s="1"/>
  <c r="P234" i="7"/>
  <c r="X234" i="7" s="1"/>
  <c r="F234" i="7"/>
  <c r="P226" i="7"/>
  <c r="X226" i="7" s="1"/>
  <c r="F226" i="7"/>
  <c r="P238" i="7"/>
  <c r="X238" i="7" s="1"/>
  <c r="F218" i="7"/>
  <c r="P218" i="7"/>
  <c r="X218" i="7" s="1"/>
  <c r="F210" i="7"/>
  <c r="P222" i="7"/>
  <c r="X222" i="7" s="1"/>
  <c r="P214" i="7"/>
  <c r="X214" i="7" s="1"/>
  <c r="P202" i="7"/>
  <c r="X202" i="7" s="1"/>
  <c r="F202" i="7"/>
  <c r="F186" i="7"/>
  <c r="P198" i="7"/>
  <c r="X198" i="7" s="1"/>
  <c r="F163" i="7"/>
  <c r="F162" i="7"/>
  <c r="F154" i="7"/>
  <c r="F155" i="7"/>
  <c r="Q331" i="7"/>
  <c r="Q319" i="7"/>
  <c r="G319" i="7"/>
  <c r="G320" i="7"/>
  <c r="F70" i="7"/>
  <c r="F107" i="7"/>
  <c r="F108" i="7"/>
  <c r="F16" i="7"/>
  <c r="F17" i="7"/>
  <c r="P46" i="7"/>
  <c r="F47" i="7"/>
  <c r="F115" i="7"/>
  <c r="F116" i="7"/>
  <c r="F305" i="7"/>
  <c r="P317" i="7"/>
  <c r="X317" i="7" s="1"/>
  <c r="Q325" i="7"/>
  <c r="G325" i="7"/>
  <c r="G337" i="7"/>
  <c r="P20" i="7"/>
  <c r="F199" i="7"/>
  <c r="P302" i="7"/>
  <c r="X302" i="7" s="1"/>
  <c r="P50" i="7"/>
  <c r="F316" i="7"/>
  <c r="G304" i="7"/>
  <c r="F27" i="7"/>
  <c r="F207" i="7"/>
  <c r="F304" i="7"/>
  <c r="P285" i="7"/>
  <c r="X285" i="7" s="1"/>
  <c r="F127" i="7"/>
  <c r="P57" i="7"/>
  <c r="P49" i="7"/>
  <c r="P41" i="7"/>
  <c r="Q326" i="7"/>
  <c r="F330" i="7"/>
  <c r="P35" i="7"/>
  <c r="F281" i="7"/>
  <c r="P266" i="7"/>
  <c r="X266" i="7" s="1"/>
  <c r="P82" i="7"/>
  <c r="G321" i="7"/>
  <c r="Q318" i="7"/>
  <c r="F215" i="7"/>
  <c r="F279" i="7"/>
  <c r="P257" i="7"/>
  <c r="X257" i="7" s="1"/>
  <c r="F209" i="7"/>
  <c r="P297" i="7"/>
  <c r="X297" i="7" s="1"/>
  <c r="P270" i="7"/>
  <c r="X270" i="7" s="1"/>
  <c r="P294" i="7"/>
  <c r="X294" i="7" s="1"/>
  <c r="F21" i="7"/>
  <c r="P32" i="7"/>
  <c r="F337" i="7"/>
  <c r="G316" i="7"/>
  <c r="F263" i="7"/>
  <c r="F120" i="7"/>
  <c r="P34" i="7"/>
  <c r="P314" i="7"/>
  <c r="X314" i="7" s="1"/>
  <c r="G315" i="7"/>
  <c r="F35" i="7"/>
  <c r="F223" i="7"/>
  <c r="F20" i="7"/>
  <c r="F51" i="7"/>
  <c r="P55" i="7"/>
  <c r="P39" i="7"/>
  <c r="P31" i="7"/>
  <c r="P24" i="7"/>
  <c r="F312" i="7"/>
  <c r="G324" i="7"/>
  <c r="Q334" i="7"/>
  <c r="Y334" i="7" s="1"/>
  <c r="Q315" i="7"/>
  <c r="P254" i="7"/>
  <c r="X254" i="7" s="1"/>
  <c r="F61" i="7"/>
  <c r="F14" i="7"/>
  <c r="F324" i="7"/>
  <c r="F328" i="7"/>
  <c r="P112" i="7"/>
  <c r="X112" i="7" s="1"/>
  <c r="F112" i="7"/>
  <c r="P97" i="7"/>
  <c r="F97" i="7"/>
  <c r="P90" i="7"/>
  <c r="F91" i="7"/>
  <c r="F90" i="7"/>
  <c r="P83" i="7"/>
  <c r="F83" i="7"/>
  <c r="F84" i="7"/>
  <c r="P75" i="7"/>
  <c r="F76" i="7"/>
  <c r="F75" i="7"/>
  <c r="P67" i="7"/>
  <c r="F67" i="7"/>
  <c r="F68" i="7"/>
  <c r="P135" i="7"/>
  <c r="X135" i="7" s="1"/>
  <c r="F136" i="7"/>
  <c r="F135" i="7"/>
  <c r="P291" i="7"/>
  <c r="X291" i="7" s="1"/>
  <c r="F291" i="7"/>
  <c r="P303" i="7"/>
  <c r="X303" i="7" s="1"/>
  <c r="F292" i="7"/>
  <c r="P267" i="7"/>
  <c r="X267" i="7" s="1"/>
  <c r="P279" i="7"/>
  <c r="X279" i="7" s="1"/>
  <c r="F268" i="7"/>
  <c r="F267" i="7"/>
  <c r="F243" i="7"/>
  <c r="P243" i="7"/>
  <c r="X243" i="7" s="1"/>
  <c r="P255" i="7"/>
  <c r="X255" i="7" s="1"/>
  <c r="F244" i="7"/>
  <c r="F211" i="7"/>
  <c r="P211" i="7"/>
  <c r="X211" i="7" s="1"/>
  <c r="P223" i="7"/>
  <c r="X223" i="7" s="1"/>
  <c r="F212" i="7"/>
  <c r="P299" i="7"/>
  <c r="X299" i="7" s="1"/>
  <c r="F300" i="7"/>
  <c r="P311" i="7"/>
  <c r="X311" i="7" s="1"/>
  <c r="F299" i="7"/>
  <c r="P275" i="7"/>
  <c r="X275" i="7" s="1"/>
  <c r="F275" i="7"/>
  <c r="P287" i="7"/>
  <c r="X287" i="7" s="1"/>
  <c r="F276" i="7"/>
  <c r="P251" i="7"/>
  <c r="X251" i="7" s="1"/>
  <c r="F252" i="7"/>
  <c r="P263" i="7"/>
  <c r="X263" i="7" s="1"/>
  <c r="F251" i="7"/>
  <c r="P227" i="7"/>
  <c r="X227" i="7" s="1"/>
  <c r="F227" i="7"/>
  <c r="P239" i="7"/>
  <c r="X239" i="7" s="1"/>
  <c r="F228" i="7"/>
  <c r="P203" i="7"/>
  <c r="X203" i="7" s="1"/>
  <c r="F204" i="7"/>
  <c r="P215" i="7"/>
  <c r="X215" i="7" s="1"/>
  <c r="F203" i="7"/>
  <c r="F326" i="7"/>
  <c r="F327" i="7"/>
  <c r="P326" i="7"/>
  <c r="X326" i="7" s="1"/>
  <c r="AC326" i="7" s="1"/>
  <c r="P283" i="7"/>
  <c r="X283" i="7" s="1"/>
  <c r="F284" i="7"/>
  <c r="P295" i="7"/>
  <c r="X295" i="7" s="1"/>
  <c r="F283" i="7"/>
  <c r="F259" i="7"/>
  <c r="P259" i="7"/>
  <c r="X259" i="7" s="1"/>
  <c r="P271" i="7"/>
  <c r="X271" i="7" s="1"/>
  <c r="F260" i="7"/>
  <c r="P235" i="7"/>
  <c r="X235" i="7" s="1"/>
  <c r="P247" i="7"/>
  <c r="X247" i="7" s="1"/>
  <c r="F236" i="7"/>
  <c r="F235" i="7"/>
  <c r="P219" i="7"/>
  <c r="X219" i="7" s="1"/>
  <c r="F220" i="7"/>
  <c r="P231" i="7"/>
  <c r="X231" i="7" s="1"/>
  <c r="F219" i="7"/>
  <c r="P195" i="7"/>
  <c r="X195" i="7" s="1"/>
  <c r="F195" i="7"/>
  <c r="F196" i="7"/>
  <c r="P207" i="7"/>
  <c r="X207" i="7" s="1"/>
  <c r="F126" i="7"/>
  <c r="P245" i="7"/>
  <c r="X245" i="7" s="1"/>
  <c r="P197" i="7"/>
  <c r="X197" i="7" s="1"/>
  <c r="F198" i="7"/>
  <c r="P189" i="7"/>
  <c r="X189" i="7" s="1"/>
  <c r="P182" i="7"/>
  <c r="X182" i="7" s="1"/>
  <c r="P174" i="7"/>
  <c r="X174" i="7" s="1"/>
  <c r="P167" i="7"/>
  <c r="X167" i="7" s="1"/>
  <c r="P160" i="7"/>
  <c r="X160" i="7" s="1"/>
  <c r="P145" i="7"/>
  <c r="X145" i="7" s="1"/>
  <c r="P106" i="7"/>
  <c r="X106" i="7" s="1"/>
  <c r="F106" i="7"/>
  <c r="P99" i="7"/>
  <c r="P92" i="7"/>
  <c r="F93" i="7"/>
  <c r="F92" i="7"/>
  <c r="F39" i="7"/>
  <c r="P241" i="7"/>
  <c r="X241" i="7" s="1"/>
  <c r="F285" i="7"/>
  <c r="F229" i="7"/>
  <c r="F22" i="7"/>
  <c r="F254" i="7"/>
  <c r="F290" i="7"/>
  <c r="F245" i="7"/>
  <c r="F145" i="7"/>
  <c r="F99" i="7"/>
  <c r="P196" i="7"/>
  <c r="X196" i="7" s="1"/>
  <c r="P188" i="7"/>
  <c r="X188" i="7" s="1"/>
  <c r="P181" i="7"/>
  <c r="X181" i="7" s="1"/>
  <c r="P128" i="7"/>
  <c r="X128" i="7" s="1"/>
  <c r="F128" i="7"/>
  <c r="P113" i="7"/>
  <c r="X113" i="7" s="1"/>
  <c r="P329" i="7"/>
  <c r="X329" i="7" s="1"/>
  <c r="Q341" i="7"/>
  <c r="Y341" i="7" s="1"/>
  <c r="Q329" i="7"/>
  <c r="G330" i="7"/>
  <c r="P119" i="7"/>
  <c r="X119" i="7" s="1"/>
  <c r="Q340" i="7"/>
  <c r="Y340" i="7" s="1"/>
  <c r="Q328" i="7"/>
  <c r="P293" i="7"/>
  <c r="X293" i="7" s="1"/>
  <c r="F206" i="7"/>
  <c r="F183" i="7"/>
  <c r="P156" i="7"/>
  <c r="X156" i="7" s="1"/>
  <c r="F156" i="7"/>
  <c r="P118" i="7"/>
  <c r="X118" i="7" s="1"/>
  <c r="P81" i="7"/>
  <c r="F213" i="7"/>
  <c r="F277" i="7"/>
  <c r="P272" i="7"/>
  <c r="X272" i="7" s="1"/>
  <c r="P288" i="7"/>
  <c r="X288" i="7" s="1"/>
  <c r="P304" i="7"/>
  <c r="X304" i="7" s="1"/>
  <c r="F261" i="7"/>
  <c r="F205" i="7"/>
  <c r="F253" i="7"/>
  <c r="F301" i="7"/>
  <c r="F282" i="7"/>
  <c r="F119" i="7"/>
  <c r="F113" i="7"/>
  <c r="F69" i="7"/>
  <c r="P192" i="7"/>
  <c r="X192" i="7" s="1"/>
  <c r="F192" i="7"/>
  <c r="P177" i="7"/>
  <c r="X177" i="7" s="1"/>
  <c r="P140" i="7"/>
  <c r="X140" i="7" s="1"/>
  <c r="P132" i="7"/>
  <c r="X132" i="7" s="1"/>
  <c r="P124" i="7"/>
  <c r="X124" i="7" s="1"/>
  <c r="P117" i="7"/>
  <c r="X117" i="7" s="1"/>
  <c r="P64" i="7"/>
  <c r="F64" i="7"/>
  <c r="F56" i="7"/>
  <c r="P325" i="7"/>
  <c r="X325" i="7" s="1"/>
  <c r="P142" i="7"/>
  <c r="X142" i="7" s="1"/>
  <c r="F143" i="7"/>
  <c r="P111" i="7"/>
  <c r="X111" i="7" s="1"/>
  <c r="P74" i="7"/>
  <c r="F74" i="7"/>
  <c r="G336" i="7"/>
  <c r="Q336" i="7"/>
  <c r="P237" i="7"/>
  <c r="X237" i="7" s="1"/>
  <c r="F182" i="7"/>
  <c r="F111" i="7"/>
  <c r="P170" i="7"/>
  <c r="X170" i="7" s="1"/>
  <c r="F170" i="7"/>
  <c r="P149" i="7"/>
  <c r="X149" i="7" s="1"/>
  <c r="P125" i="7"/>
  <c r="X125" i="7" s="1"/>
  <c r="P103" i="7"/>
  <c r="X103" i="7" s="1"/>
  <c r="P96" i="7"/>
  <c r="P28" i="7"/>
  <c r="F29" i="7"/>
  <c r="F28" i="7"/>
  <c r="Q324" i="7"/>
  <c r="P309" i="7"/>
  <c r="X309" i="7" s="1"/>
  <c r="Q316" i="7"/>
  <c r="P213" i="7"/>
  <c r="X213" i="7" s="1"/>
  <c r="P277" i="7"/>
  <c r="X277" i="7" s="1"/>
  <c r="P261" i="7"/>
  <c r="X261" i="7" s="1"/>
  <c r="P205" i="7"/>
  <c r="X205" i="7" s="1"/>
  <c r="P253" i="7"/>
  <c r="X253" i="7" s="1"/>
  <c r="P301" i="7"/>
  <c r="X301" i="7" s="1"/>
  <c r="F46" i="7"/>
  <c r="F82" i="7"/>
  <c r="F118" i="7"/>
  <c r="F190" i="7"/>
  <c r="F266" i="7"/>
  <c r="F302" i="7"/>
  <c r="F55" i="7"/>
  <c r="F100" i="7"/>
  <c r="F149" i="7"/>
  <c r="P176" i="7"/>
  <c r="X176" i="7" s="1"/>
  <c r="F176" i="7"/>
  <c r="F168" i="7"/>
  <c r="P161" i="7"/>
  <c r="X161" i="7" s="1"/>
  <c r="P154" i="7"/>
  <c r="X154" i="7" s="1"/>
  <c r="P147" i="7"/>
  <c r="X147" i="7" s="1"/>
  <c r="P139" i="7"/>
  <c r="X139" i="7" s="1"/>
  <c r="P131" i="7"/>
  <c r="X131" i="7" s="1"/>
  <c r="F131" i="7"/>
  <c r="P71" i="7"/>
  <c r="F72" i="7"/>
  <c r="P48" i="7"/>
  <c r="F48" i="7"/>
  <c r="F40" i="7"/>
  <c r="P33" i="7"/>
  <c r="P26" i="7"/>
  <c r="P126" i="7"/>
  <c r="X126" i="7" s="1"/>
  <c r="P104" i="7"/>
  <c r="X104" i="7" s="1"/>
  <c r="P89" i="7"/>
  <c r="F89" i="7"/>
  <c r="P323" i="7"/>
  <c r="X323" i="7" s="1"/>
  <c r="AC323" i="7" s="1"/>
  <c r="F332" i="7"/>
  <c r="P332" i="7"/>
  <c r="X332" i="7" s="1"/>
  <c r="AC332" i="7" s="1"/>
  <c r="P201" i="7"/>
  <c r="X201" i="7" s="1"/>
  <c r="F146" i="7"/>
  <c r="P289" i="7"/>
  <c r="X289" i="7" s="1"/>
  <c r="F105" i="7"/>
  <c r="P163" i="7"/>
  <c r="X163" i="7" s="1"/>
  <c r="P133" i="7"/>
  <c r="X133" i="7" s="1"/>
  <c r="P110" i="7"/>
  <c r="X110" i="7" s="1"/>
  <c r="P42" i="7"/>
  <c r="F42" i="7"/>
  <c r="P313" i="7"/>
  <c r="X313" i="7" s="1"/>
  <c r="F306" i="7"/>
  <c r="F317" i="7"/>
  <c r="P319" i="7"/>
  <c r="X319" i="7" s="1"/>
  <c r="P305" i="7"/>
  <c r="X305" i="7" s="1"/>
  <c r="P273" i="7"/>
  <c r="X273" i="7" s="1"/>
  <c r="F221" i="7"/>
  <c r="F269" i="7"/>
  <c r="F86" i="7"/>
  <c r="F286" i="7"/>
  <c r="F36" i="7"/>
  <c r="F85" i="7"/>
  <c r="F294" i="7"/>
  <c r="F278" i="7"/>
  <c r="F262" i="7"/>
  <c r="P190" i="7"/>
  <c r="X190" i="7" s="1"/>
  <c r="P183" i="7"/>
  <c r="X183" i="7" s="1"/>
  <c r="P175" i="7"/>
  <c r="X175" i="7" s="1"/>
  <c r="P168" i="7"/>
  <c r="X168" i="7" s="1"/>
  <c r="F160" i="7"/>
  <c r="P153" i="7"/>
  <c r="X153" i="7" s="1"/>
  <c r="F153" i="7"/>
  <c r="P146" i="7"/>
  <c r="X146" i="7" s="1"/>
  <c r="P138" i="7"/>
  <c r="X138" i="7" s="1"/>
  <c r="F138" i="7"/>
  <c r="P78" i="7"/>
  <c r="F79" i="7"/>
  <c r="P47" i="7"/>
  <c r="P40" i="7"/>
  <c r="F32" i="7"/>
  <c r="P25" i="7"/>
  <c r="F25" i="7"/>
  <c r="P18" i="7"/>
  <c r="F320" i="7"/>
  <c r="F322" i="7"/>
  <c r="F321" i="7"/>
  <c r="F333" i="7"/>
  <c r="P191" i="7"/>
  <c r="X191" i="7" s="1"/>
  <c r="P184" i="7"/>
  <c r="X184" i="7" s="1"/>
  <c r="P169" i="7"/>
  <c r="X169" i="7" s="1"/>
  <c r="P162" i="7"/>
  <c r="X162" i="7" s="1"/>
  <c r="P155" i="7"/>
  <c r="X155" i="7" s="1"/>
  <c r="P148" i="7"/>
  <c r="X148" i="7" s="1"/>
  <c r="P141" i="7"/>
  <c r="X141" i="7" s="1"/>
  <c r="P134" i="7"/>
  <c r="X134" i="7" s="1"/>
  <c r="P127" i="7"/>
  <c r="X127" i="7" s="1"/>
  <c r="P120" i="7"/>
  <c r="X120" i="7" s="1"/>
  <c r="P105" i="7"/>
  <c r="X105" i="7" s="1"/>
  <c r="P98" i="7"/>
  <c r="P91" i="7"/>
  <c r="P77" i="7"/>
  <c r="P70" i="7"/>
  <c r="P63" i="7"/>
  <c r="P56" i="7"/>
  <c r="F339" i="7"/>
  <c r="P338" i="7"/>
  <c r="X338" i="7" s="1"/>
  <c r="AC338" i="7" s="1"/>
  <c r="F338" i="7"/>
  <c r="F214" i="7"/>
  <c r="F230" i="7"/>
  <c r="F246" i="7"/>
  <c r="P194" i="7"/>
  <c r="X194" i="7" s="1"/>
  <c r="P187" i="7"/>
  <c r="X187" i="7" s="1"/>
  <c r="P180" i="7"/>
  <c r="X180" i="7" s="1"/>
  <c r="P173" i="7"/>
  <c r="X173" i="7" s="1"/>
  <c r="P166" i="7"/>
  <c r="X166" i="7" s="1"/>
  <c r="P159" i="7"/>
  <c r="X159" i="7" s="1"/>
  <c r="P152" i="7"/>
  <c r="X152" i="7" s="1"/>
  <c r="P137" i="7"/>
  <c r="X137" i="7" s="1"/>
  <c r="P130" i="7"/>
  <c r="X130" i="7" s="1"/>
  <c r="P123" i="7"/>
  <c r="X123" i="7" s="1"/>
  <c r="P116" i="7"/>
  <c r="X116" i="7" s="1"/>
  <c r="P109" i="7"/>
  <c r="X109" i="7" s="1"/>
  <c r="P102" i="7"/>
  <c r="X102" i="7" s="1"/>
  <c r="P95" i="7"/>
  <c r="P88" i="7"/>
  <c r="P73" i="7"/>
  <c r="P66" i="7"/>
  <c r="P59" i="7"/>
  <c r="P52" i="7"/>
  <c r="P45" i="7"/>
  <c r="P38" i="7"/>
  <c r="G323" i="7"/>
  <c r="P331" i="7"/>
  <c r="X331" i="7" s="1"/>
  <c r="F331" i="7"/>
  <c r="G333" i="7"/>
  <c r="Q335" i="7"/>
  <c r="P193" i="7"/>
  <c r="X193" i="7" s="1"/>
  <c r="P186" i="7"/>
  <c r="X186" i="7" s="1"/>
  <c r="P179" i="7"/>
  <c r="X179" i="7" s="1"/>
  <c r="P172" i="7"/>
  <c r="X172" i="7" s="1"/>
  <c r="P165" i="7"/>
  <c r="X165" i="7" s="1"/>
  <c r="P158" i="7"/>
  <c r="X158" i="7" s="1"/>
  <c r="P151" i="7"/>
  <c r="X151" i="7" s="1"/>
  <c r="P144" i="7"/>
  <c r="X144" i="7" s="1"/>
  <c r="P129" i="7"/>
  <c r="X129" i="7" s="1"/>
  <c r="P122" i="7"/>
  <c r="X122" i="7" s="1"/>
  <c r="P115" i="7"/>
  <c r="X115" i="7" s="1"/>
  <c r="P108" i="7"/>
  <c r="X108" i="7" s="1"/>
  <c r="P101" i="7"/>
  <c r="P94" i="7"/>
  <c r="P87" i="7"/>
  <c r="P80" i="7"/>
  <c r="P65" i="7"/>
  <c r="P58" i="7"/>
  <c r="P51" i="7"/>
  <c r="P44" i="7"/>
  <c r="P37" i="7"/>
  <c r="P30" i="7"/>
  <c r="P327" i="7"/>
  <c r="X327" i="7" s="1"/>
  <c r="AC327" i="7" s="1"/>
  <c r="Q321" i="7"/>
  <c r="P333" i="7"/>
  <c r="X333" i="7" s="1"/>
  <c r="F335" i="7"/>
  <c r="P337" i="7"/>
  <c r="X337" i="7" s="1"/>
  <c r="AC337" i="7" s="1"/>
  <c r="P185" i="7"/>
  <c r="X185" i="7" s="1"/>
  <c r="P178" i="7"/>
  <c r="X178" i="7" s="1"/>
  <c r="P171" i="7"/>
  <c r="X171" i="7" s="1"/>
  <c r="P164" i="7"/>
  <c r="X164" i="7" s="1"/>
  <c r="P157" i="7"/>
  <c r="X157" i="7" s="1"/>
  <c r="P150" i="7"/>
  <c r="X150" i="7" s="1"/>
  <c r="P143" i="7"/>
  <c r="X143" i="7" s="1"/>
  <c r="P136" i="7"/>
  <c r="X136" i="7" s="1"/>
  <c r="P121" i="7"/>
  <c r="X121" i="7" s="1"/>
  <c r="P114" i="7"/>
  <c r="X114" i="7" s="1"/>
  <c r="P107" i="7"/>
  <c r="X107" i="7" s="1"/>
  <c r="P100" i="7"/>
  <c r="P93" i="7"/>
  <c r="P86" i="7"/>
  <c r="P79" i="7"/>
  <c r="P72" i="7"/>
  <c r="P29" i="7"/>
  <c r="P320" i="7"/>
  <c r="X320" i="7" s="1"/>
  <c r="G339" i="7"/>
  <c r="P19" i="7"/>
  <c r="G338" i="7"/>
  <c r="P23" i="7"/>
  <c r="Q339" i="7"/>
  <c r="P22" i="7"/>
  <c r="P339" i="7"/>
  <c r="X339" i="7" s="1"/>
  <c r="AC339" i="7" s="1"/>
  <c r="P340" i="7"/>
  <c r="X340" i="7" s="1"/>
  <c r="AC340" i="7" s="1"/>
  <c r="P341" i="7"/>
  <c r="X341" i="7" s="1"/>
  <c r="AC341" i="7" s="1"/>
  <c r="F336" i="7"/>
  <c r="S41" i="15"/>
  <c r="E42" i="15"/>
  <c r="Z41" i="15"/>
  <c r="O41" i="16" s="1"/>
  <c r="Q41" i="16" s="1"/>
  <c r="Y322" i="7" l="1"/>
  <c r="D13" i="5"/>
  <c r="S26" i="5"/>
  <c r="I26" i="6" s="1"/>
  <c r="D14" i="6"/>
  <c r="T19" i="5"/>
  <c r="J19" i="6" s="1"/>
  <c r="E20" i="5"/>
  <c r="O19" i="5"/>
  <c r="Y339" i="7"/>
  <c r="Y316" i="7"/>
  <c r="AC321" i="7"/>
  <c r="Y315" i="7"/>
  <c r="AB315" i="7" s="1"/>
  <c r="Y338" i="7"/>
  <c r="AC315" i="7"/>
  <c r="AC316" i="7"/>
  <c r="AC320" i="7"/>
  <c r="Y320" i="7"/>
  <c r="AB320" i="7" s="1"/>
  <c r="AC317" i="7"/>
  <c r="T302" i="7"/>
  <c r="AC319" i="7"/>
  <c r="Y328" i="7"/>
  <c r="AB328" i="7" s="1"/>
  <c r="Y318" i="7"/>
  <c r="AB318" i="7" s="1"/>
  <c r="Q314" i="7"/>
  <c r="C15" i="6"/>
  <c r="R27" i="5"/>
  <c r="H27" i="6" s="1"/>
  <c r="C14" i="5"/>
  <c r="C301" i="7"/>
  <c r="E42" i="6"/>
  <c r="G42" i="16"/>
  <c r="G303" i="7"/>
  <c r="AB337" i="7"/>
  <c r="B13" i="5"/>
  <c r="Q26" i="5"/>
  <c r="G26" i="6" s="1"/>
  <c r="B14" i="6"/>
  <c r="AB339" i="7"/>
  <c r="AB316" i="7"/>
  <c r="AB340" i="7"/>
  <c r="Y327" i="7"/>
  <c r="AB327" i="7" s="1"/>
  <c r="AB338" i="7"/>
  <c r="AC336" i="7"/>
  <c r="AC329" i="7"/>
  <c r="AB334" i="7"/>
  <c r="Y333" i="7"/>
  <c r="AB333" i="7" s="1"/>
  <c r="AC333" i="7"/>
  <c r="Y335" i="7"/>
  <c r="AB335" i="7" s="1"/>
  <c r="Y324" i="7"/>
  <c r="AB324" i="7" s="1"/>
  <c r="Y323" i="7"/>
  <c r="AB323" i="7" s="1"/>
  <c r="AB341" i="7"/>
  <c r="AC322" i="7"/>
  <c r="Y319" i="7"/>
  <c r="AB319" i="7" s="1"/>
  <c r="AB322" i="7"/>
  <c r="AC331" i="7"/>
  <c r="AC325" i="7"/>
  <c r="AC334" i="7"/>
  <c r="Y331" i="7"/>
  <c r="AB331" i="7" s="1"/>
  <c r="Y332" i="7"/>
  <c r="AB332" i="7" s="1"/>
  <c r="Y317" i="7"/>
  <c r="AB317" i="7" s="1"/>
  <c r="Y325" i="7"/>
  <c r="AB325" i="7" s="1"/>
  <c r="Y336" i="7"/>
  <c r="AB336" i="7" s="1"/>
  <c r="Y330" i="7"/>
  <c r="AB330" i="7" s="1"/>
  <c r="Y321" i="7"/>
  <c r="AB321" i="7" s="1"/>
  <c r="Y329" i="7"/>
  <c r="AB329" i="7" s="1"/>
  <c r="Y326" i="7"/>
  <c r="AB326" i="7" s="1"/>
  <c r="U302" i="7"/>
  <c r="Z314" i="7" s="1"/>
  <c r="AC314" i="7" s="1"/>
  <c r="D301" i="7"/>
  <c r="R314" i="7"/>
  <c r="E43" i="15"/>
  <c r="Z42" i="15"/>
  <c r="O42" i="16" s="1"/>
  <c r="Q42" i="16" s="1"/>
  <c r="S42" i="15"/>
  <c r="E21" i="5" l="1"/>
  <c r="T20" i="5"/>
  <c r="J20" i="6" s="1"/>
  <c r="O20" i="5"/>
  <c r="D12" i="5"/>
  <c r="S25" i="5"/>
  <c r="I25" i="6" s="1"/>
  <c r="D13" i="6"/>
  <c r="Y314" i="7"/>
  <c r="AB314" i="7" s="1"/>
  <c r="E43" i="6"/>
  <c r="G43" i="16"/>
  <c r="Q25" i="5"/>
  <c r="G25" i="6" s="1"/>
  <c r="B13" i="6"/>
  <c r="B12" i="5"/>
  <c r="T301" i="7"/>
  <c r="G302" i="7"/>
  <c r="Q313" i="7"/>
  <c r="C300" i="7"/>
  <c r="C14" i="6"/>
  <c r="R26" i="5"/>
  <c r="H26" i="6" s="1"/>
  <c r="C13" i="5"/>
  <c r="U301" i="7"/>
  <c r="D300" i="7"/>
  <c r="R313" i="7"/>
  <c r="S43" i="15"/>
  <c r="Z43" i="15"/>
  <c r="O43" i="16" s="1"/>
  <c r="Q43" i="16" s="1"/>
  <c r="E44" i="15"/>
  <c r="D12" i="6" l="1"/>
  <c r="D11" i="5"/>
  <c r="S24" i="5"/>
  <c r="I24" i="6" s="1"/>
  <c r="T21" i="5"/>
  <c r="J21" i="6" s="1"/>
  <c r="O21" i="5"/>
  <c r="E22" i="5"/>
  <c r="Y313" i="7"/>
  <c r="AB313" i="7" s="1"/>
  <c r="E44" i="6"/>
  <c r="G44" i="16"/>
  <c r="R25" i="5"/>
  <c r="H25" i="6" s="1"/>
  <c r="C12" i="5"/>
  <c r="C13" i="6"/>
  <c r="T300" i="7"/>
  <c r="Q312" i="7"/>
  <c r="B11" i="5"/>
  <c r="Q24" i="5"/>
  <c r="G24" i="6" s="1"/>
  <c r="B12" i="6"/>
  <c r="Z313" i="7"/>
  <c r="AC313" i="7" s="1"/>
  <c r="C299" i="7"/>
  <c r="G301" i="7"/>
  <c r="U300" i="7"/>
  <c r="R312" i="7"/>
  <c r="D299" i="7"/>
  <c r="E45" i="15"/>
  <c r="Z44" i="15"/>
  <c r="O44" i="16" s="1"/>
  <c r="Q44" i="16" s="1"/>
  <c r="S44" i="15"/>
  <c r="O22" i="5" l="1"/>
  <c r="E23" i="5"/>
  <c r="T22" i="5"/>
  <c r="J22" i="6" s="1"/>
  <c r="S23" i="5"/>
  <c r="I23" i="6" s="1"/>
  <c r="D11" i="6"/>
  <c r="D10" i="5"/>
  <c r="Y312" i="7"/>
  <c r="AB312" i="7" s="1"/>
  <c r="C298" i="7"/>
  <c r="R24" i="5"/>
  <c r="H24" i="6" s="1"/>
  <c r="C12" i="6"/>
  <c r="C11" i="5"/>
  <c r="Q23" i="5"/>
  <c r="G23" i="6" s="1"/>
  <c r="B11" i="6"/>
  <c r="B10" i="5"/>
  <c r="E45" i="6"/>
  <c r="G45" i="16"/>
  <c r="Z312" i="7"/>
  <c r="AC312" i="7" s="1"/>
  <c r="G299" i="7"/>
  <c r="Q311" i="7"/>
  <c r="T299" i="7"/>
  <c r="G300" i="7"/>
  <c r="U299" i="7"/>
  <c r="R311" i="7"/>
  <c r="D298" i="7"/>
  <c r="S45" i="15"/>
  <c r="E46" i="15"/>
  <c r="Z45" i="15"/>
  <c r="O45" i="16" s="1"/>
  <c r="Q45" i="16" s="1"/>
  <c r="E24" i="5" l="1"/>
  <c r="O23" i="5"/>
  <c r="T23" i="5"/>
  <c r="J23" i="6" s="1"/>
  <c r="Z311" i="7"/>
  <c r="AC311" i="7" s="1"/>
  <c r="S22" i="5"/>
  <c r="I22" i="6" s="1"/>
  <c r="D9" i="5"/>
  <c r="D10" i="6"/>
  <c r="E46" i="6"/>
  <c r="G46" i="16"/>
  <c r="Q22" i="5"/>
  <c r="G22" i="6" s="1"/>
  <c r="B10" i="6"/>
  <c r="B9" i="5"/>
  <c r="C10" i="5"/>
  <c r="C11" i="6"/>
  <c r="R23" i="5"/>
  <c r="H23" i="6" s="1"/>
  <c r="L23" i="6" s="1"/>
  <c r="Q310" i="7"/>
  <c r="T298" i="7"/>
  <c r="Y311" i="7"/>
  <c r="AB311" i="7" s="1"/>
  <c r="C297" i="7"/>
  <c r="U298" i="7"/>
  <c r="D297" i="7"/>
  <c r="R310" i="7"/>
  <c r="E47" i="15"/>
  <c r="Z46" i="15"/>
  <c r="O46" i="16" s="1"/>
  <c r="Q46" i="16" s="1"/>
  <c r="S46" i="15"/>
  <c r="S21" i="5" l="1"/>
  <c r="I21" i="6" s="1"/>
  <c r="D9" i="6"/>
  <c r="D8" i="5"/>
  <c r="T24" i="5"/>
  <c r="J24" i="6" s="1"/>
  <c r="L24" i="6" s="1"/>
  <c r="O24" i="5"/>
  <c r="E25" i="5"/>
  <c r="G298" i="7"/>
  <c r="Y310" i="7"/>
  <c r="AB310" i="7" s="1"/>
  <c r="E47" i="6"/>
  <c r="G47" i="16"/>
  <c r="C296" i="7"/>
  <c r="C10" i="6"/>
  <c r="R22" i="5"/>
  <c r="H22" i="6" s="1"/>
  <c r="L22" i="6" s="1"/>
  <c r="C9" i="5"/>
  <c r="Z310" i="7"/>
  <c r="AC310" i="7" s="1"/>
  <c r="G297" i="7"/>
  <c r="T297" i="7"/>
  <c r="Q309" i="7"/>
  <c r="B9" i="6"/>
  <c r="B8" i="5"/>
  <c r="Q21" i="5"/>
  <c r="G21" i="6" s="1"/>
  <c r="U297" i="7"/>
  <c r="D296" i="7"/>
  <c r="R309" i="7"/>
  <c r="S47" i="15"/>
  <c r="Z47" i="15"/>
  <c r="O47" i="16" s="1"/>
  <c r="Q47" i="16" s="1"/>
  <c r="E48" i="15"/>
  <c r="S20" i="5" l="1"/>
  <c r="I20" i="6" s="1"/>
  <c r="D7" i="5"/>
  <c r="D8" i="6"/>
  <c r="O25" i="5"/>
  <c r="E26" i="5"/>
  <c r="T25" i="5"/>
  <c r="J25" i="6" s="1"/>
  <c r="L25" i="6" s="1"/>
  <c r="B8" i="6"/>
  <c r="Q20" i="5"/>
  <c r="G20" i="6" s="1"/>
  <c r="B7" i="5"/>
  <c r="Y309" i="7"/>
  <c r="AB309" i="7" s="1"/>
  <c r="R21" i="5"/>
  <c r="H21" i="6" s="1"/>
  <c r="L21" i="6" s="1"/>
  <c r="C9" i="6"/>
  <c r="C8" i="5"/>
  <c r="T296" i="7"/>
  <c r="Q308" i="7"/>
  <c r="Z309" i="7"/>
  <c r="AC309" i="7" s="1"/>
  <c r="E48" i="6"/>
  <c r="G48" i="16"/>
  <c r="C295" i="7"/>
  <c r="U296" i="7"/>
  <c r="R308" i="7"/>
  <c r="D295" i="7"/>
  <c r="E49" i="15"/>
  <c r="Z48" i="15"/>
  <c r="O48" i="16" s="1"/>
  <c r="Q48" i="16" s="1"/>
  <c r="S48" i="15"/>
  <c r="E27" i="5" l="1"/>
  <c r="O26" i="5"/>
  <c r="T26" i="5"/>
  <c r="J26" i="6" s="1"/>
  <c r="L26" i="6" s="1"/>
  <c r="D7" i="6"/>
  <c r="D6" i="5"/>
  <c r="S19" i="5"/>
  <c r="I19" i="6" s="1"/>
  <c r="G296" i="7"/>
  <c r="Y308" i="7"/>
  <c r="AB308" i="7" s="1"/>
  <c r="C294" i="7"/>
  <c r="C8" i="6"/>
  <c r="C7" i="5"/>
  <c r="R20" i="5"/>
  <c r="H20" i="6" s="1"/>
  <c r="L20" i="6" s="1"/>
  <c r="Q19" i="5"/>
  <c r="G19" i="6" s="1"/>
  <c r="B6" i="5"/>
  <c r="B7" i="6"/>
  <c r="E49" i="6"/>
  <c r="G49" i="16"/>
  <c r="Z308" i="7"/>
  <c r="AC308" i="7" s="1"/>
  <c r="T295" i="7"/>
  <c r="Q307" i="7"/>
  <c r="Y307" i="7" s="1"/>
  <c r="AB307" i="7" s="1"/>
  <c r="U295" i="7"/>
  <c r="D294" i="7"/>
  <c r="R307" i="7"/>
  <c r="S49" i="15"/>
  <c r="E50" i="15"/>
  <c r="Z49" i="15"/>
  <c r="O49" i="16" s="1"/>
  <c r="Q49" i="16" s="1"/>
  <c r="S18" i="5" l="1"/>
  <c r="I18" i="6" s="1"/>
  <c r="D6" i="6"/>
  <c r="Z307" i="7"/>
  <c r="AC307" i="7" s="1"/>
  <c r="E28" i="5"/>
  <c r="T27" i="5"/>
  <c r="J27" i="6" s="1"/>
  <c r="L27" i="6" s="1"/>
  <c r="O27" i="5"/>
  <c r="G295" i="7"/>
  <c r="C6" i="5"/>
  <c r="R19" i="5"/>
  <c r="H19" i="6" s="1"/>
  <c r="L19" i="6" s="1"/>
  <c r="C7" i="6"/>
  <c r="T294" i="7"/>
  <c r="Q306" i="7"/>
  <c r="Y306" i="7" s="1"/>
  <c r="AB306" i="7" s="1"/>
  <c r="B6" i="6"/>
  <c r="Q18" i="5"/>
  <c r="G18" i="6" s="1"/>
  <c r="C293" i="7"/>
  <c r="E50" i="6"/>
  <c r="G50" i="16"/>
  <c r="U294" i="7"/>
  <c r="D293" i="7"/>
  <c r="R306" i="7"/>
  <c r="E51" i="15"/>
  <c r="Z50" i="15"/>
  <c r="O50" i="16" s="1"/>
  <c r="Q50" i="16" s="1"/>
  <c r="S50" i="15"/>
  <c r="T28" i="5" l="1"/>
  <c r="J28" i="6" s="1"/>
  <c r="L28" i="6" s="1"/>
  <c r="E29" i="5"/>
  <c r="O28" i="5"/>
  <c r="M305" i="7"/>
  <c r="M303" i="7"/>
  <c r="M304" i="7"/>
  <c r="M302" i="7"/>
  <c r="M301" i="7"/>
  <c r="M300" i="7"/>
  <c r="M299" i="7"/>
  <c r="M298" i="7"/>
  <c r="M297" i="7"/>
  <c r="M296" i="7"/>
  <c r="M295" i="7"/>
  <c r="M294" i="7"/>
  <c r="L305" i="7"/>
  <c r="L304" i="7"/>
  <c r="L302" i="7"/>
  <c r="L303" i="7"/>
  <c r="L301" i="7"/>
  <c r="L300" i="7"/>
  <c r="L299" i="7"/>
  <c r="L298" i="7"/>
  <c r="L297" i="7"/>
  <c r="L296" i="7"/>
  <c r="L295" i="7"/>
  <c r="L294" i="7"/>
  <c r="E51" i="6"/>
  <c r="G51" i="16"/>
  <c r="T293" i="7"/>
  <c r="Q305" i="7"/>
  <c r="C292" i="7"/>
  <c r="G294" i="7"/>
  <c r="Z306" i="7"/>
  <c r="AC306" i="7" s="1"/>
  <c r="C6" i="6"/>
  <c r="R18" i="5"/>
  <c r="H18" i="6" s="1"/>
  <c r="L18" i="6" s="1"/>
  <c r="U293" i="7"/>
  <c r="D292" i="7"/>
  <c r="R305" i="7"/>
  <c r="S51" i="15"/>
  <c r="Z51" i="15"/>
  <c r="O51" i="16" s="1"/>
  <c r="Q51" i="16" s="1"/>
  <c r="E52" i="15"/>
  <c r="O29" i="5" l="1"/>
  <c r="T29" i="5"/>
  <c r="J29" i="6" s="1"/>
  <c r="L29" i="6" s="1"/>
  <c r="E30" i="5"/>
  <c r="G293" i="7"/>
  <c r="E53" i="15"/>
  <c r="E52" i="6"/>
  <c r="G52" i="16"/>
  <c r="C291" i="7"/>
  <c r="T292" i="7"/>
  <c r="Q304" i="7"/>
  <c r="Y305" i="7"/>
  <c r="AB305" i="7" s="1"/>
  <c r="Z305" i="7"/>
  <c r="AC305" i="7" s="1"/>
  <c r="U292" i="7"/>
  <c r="R304" i="7"/>
  <c r="D291" i="7"/>
  <c r="Z52" i="15"/>
  <c r="O52" i="16" s="1"/>
  <c r="Q52" i="16" s="1"/>
  <c r="S52" i="15"/>
  <c r="O30" i="5" l="1"/>
  <c r="T30" i="5"/>
  <c r="J30" i="6" s="1"/>
  <c r="L30" i="6" s="1"/>
  <c r="E31" i="5"/>
  <c r="G292" i="7"/>
  <c r="Y304" i="7"/>
  <c r="AB304" i="7" s="1"/>
  <c r="C290" i="7"/>
  <c r="Z304" i="7"/>
  <c r="AC304" i="7" s="1"/>
  <c r="T291" i="7"/>
  <c r="Q303" i="7"/>
  <c r="S53" i="15"/>
  <c r="S55" i="15"/>
  <c r="E53" i="6"/>
  <c r="J53" i="6" s="1"/>
  <c r="L53" i="6" s="1"/>
  <c r="G53" i="16"/>
  <c r="E54" i="15"/>
  <c r="E55" i="15" s="1"/>
  <c r="U291" i="7"/>
  <c r="D290" i="7"/>
  <c r="R303" i="7"/>
  <c r="Z53" i="15"/>
  <c r="O53" i="16" s="1"/>
  <c r="Q53" i="16" s="1"/>
  <c r="T31" i="5" l="1"/>
  <c r="J31" i="6" s="1"/>
  <c r="L31" i="6" s="1"/>
  <c r="E32" i="5"/>
  <c r="O31" i="5"/>
  <c r="Z303" i="7"/>
  <c r="AC303" i="7" s="1"/>
  <c r="E56" i="15"/>
  <c r="E55" i="6"/>
  <c r="J55" i="6" s="1"/>
  <c r="L55" i="6" s="1"/>
  <c r="G55" i="16"/>
  <c r="Z55" i="15"/>
  <c r="O55" i="16" s="1"/>
  <c r="Q55" i="16" s="1"/>
  <c r="G291" i="7"/>
  <c r="Y303" i="7"/>
  <c r="AB303" i="7" s="1"/>
  <c r="C289" i="7"/>
  <c r="G290" i="7"/>
  <c r="T290" i="7"/>
  <c r="Q302" i="7"/>
  <c r="E54" i="6"/>
  <c r="J54" i="6" s="1"/>
  <c r="L54" i="6" s="1"/>
  <c r="S54" i="15"/>
  <c r="G54" i="16"/>
  <c r="Z54" i="15"/>
  <c r="O54" i="16" s="1"/>
  <c r="Q54" i="16" s="1"/>
  <c r="U290" i="7"/>
  <c r="D289" i="7"/>
  <c r="R302" i="7"/>
  <c r="E57" i="15" l="1"/>
  <c r="E56" i="6"/>
  <c r="J56" i="6" s="1"/>
  <c r="L56" i="6" s="1"/>
  <c r="G56" i="16"/>
  <c r="S56" i="15"/>
  <c r="Z56" i="15"/>
  <c r="O56" i="16" s="1"/>
  <c r="Q56" i="16" s="1"/>
  <c r="O32" i="5"/>
  <c r="T32" i="5"/>
  <c r="J32" i="6" s="1"/>
  <c r="L32" i="6" s="1"/>
  <c r="E33" i="5"/>
  <c r="Y302" i="7"/>
  <c r="AB302" i="7" s="1"/>
  <c r="T289" i="7"/>
  <c r="Q301" i="7"/>
  <c r="Y301" i="7" s="1"/>
  <c r="AB301" i="7" s="1"/>
  <c r="Z302" i="7"/>
  <c r="AC302" i="7" s="1"/>
  <c r="C288" i="7"/>
  <c r="U289" i="7"/>
  <c r="D288" i="7"/>
  <c r="R301" i="7"/>
  <c r="O33" i="5" l="1"/>
  <c r="E34" i="5"/>
  <c r="T33" i="5"/>
  <c r="J33" i="6" s="1"/>
  <c r="L33" i="6" s="1"/>
  <c r="E57" i="6"/>
  <c r="J57" i="6" s="1"/>
  <c r="L57" i="6" s="1"/>
  <c r="G57" i="16"/>
  <c r="Z57" i="15"/>
  <c r="O57" i="16" s="1"/>
  <c r="Q57" i="16" s="1"/>
  <c r="S57" i="15"/>
  <c r="G289" i="7"/>
  <c r="C287" i="7"/>
  <c r="T288" i="7"/>
  <c r="Q300" i="7"/>
  <c r="Y300" i="7" s="1"/>
  <c r="AB300" i="7" s="1"/>
  <c r="Z301" i="7"/>
  <c r="AC301" i="7" s="1"/>
  <c r="U288" i="7"/>
  <c r="D287" i="7"/>
  <c r="R300" i="7"/>
  <c r="T34" i="5" l="1"/>
  <c r="J34" i="6" s="1"/>
  <c r="L34" i="6" s="1"/>
  <c r="O34" i="5"/>
  <c r="E35" i="5"/>
  <c r="G288" i="7"/>
  <c r="C286" i="7"/>
  <c r="Z300" i="7"/>
  <c r="AC300" i="7" s="1"/>
  <c r="Q299" i="7"/>
  <c r="T287" i="7"/>
  <c r="U287" i="7"/>
  <c r="D286" i="7"/>
  <c r="R299" i="7"/>
  <c r="O35" i="5" l="1"/>
  <c r="E36" i="5"/>
  <c r="T35" i="5"/>
  <c r="J35" i="6" s="1"/>
  <c r="L35" i="6" s="1"/>
  <c r="Y299" i="7"/>
  <c r="AB299" i="7" s="1"/>
  <c r="G287" i="7"/>
  <c r="Z299" i="7"/>
  <c r="AC299" i="7" s="1"/>
  <c r="T286" i="7"/>
  <c r="Q298" i="7"/>
  <c r="C285" i="7"/>
  <c r="U286" i="7"/>
  <c r="D285" i="7"/>
  <c r="R298" i="7"/>
  <c r="E37" i="5" l="1"/>
  <c r="T36" i="5"/>
  <c r="J36" i="6" s="1"/>
  <c r="L36" i="6" s="1"/>
  <c r="O36" i="5"/>
  <c r="Y298" i="7"/>
  <c r="AB298" i="7" s="1"/>
  <c r="T285" i="7"/>
  <c r="Q297" i="7"/>
  <c r="Y297" i="7" s="1"/>
  <c r="AB297" i="7" s="1"/>
  <c r="G286" i="7"/>
  <c r="C284" i="7"/>
  <c r="Z298" i="7"/>
  <c r="AC298" i="7" s="1"/>
  <c r="U285" i="7"/>
  <c r="D284" i="7"/>
  <c r="R297" i="7"/>
  <c r="O37" i="5" l="1"/>
  <c r="T37" i="5"/>
  <c r="J37" i="6" s="1"/>
  <c r="L37" i="6" s="1"/>
  <c r="E38" i="5"/>
  <c r="Z297" i="7"/>
  <c r="AC297" i="7" s="1"/>
  <c r="T284" i="7"/>
  <c r="Q296" i="7"/>
  <c r="G285" i="7"/>
  <c r="C283" i="7"/>
  <c r="U284" i="7"/>
  <c r="D283" i="7"/>
  <c r="R296" i="7"/>
  <c r="T38" i="5" l="1"/>
  <c r="J38" i="6" s="1"/>
  <c r="L38" i="6" s="1"/>
  <c r="E39" i="5"/>
  <c r="O38" i="5"/>
  <c r="Z296" i="7"/>
  <c r="AC296" i="7" s="1"/>
  <c r="T283" i="7"/>
  <c r="Q295" i="7"/>
  <c r="Y295" i="7" s="1"/>
  <c r="AB295" i="7" s="1"/>
  <c r="C282" i="7"/>
  <c r="Y296" i="7"/>
  <c r="AB296" i="7" s="1"/>
  <c r="G284" i="7"/>
  <c r="U283" i="7"/>
  <c r="D282" i="7"/>
  <c r="R295" i="7"/>
  <c r="O39" i="5" l="1"/>
  <c r="T39" i="5"/>
  <c r="J39" i="6" s="1"/>
  <c r="L39" i="6" s="1"/>
  <c r="E40" i="5"/>
  <c r="C281" i="7"/>
  <c r="L282" i="7" s="1"/>
  <c r="Z295" i="7"/>
  <c r="AC295" i="7" s="1"/>
  <c r="T282" i="7"/>
  <c r="Q294" i="7"/>
  <c r="G283" i="7"/>
  <c r="U282" i="7"/>
  <c r="D281" i="7"/>
  <c r="R294" i="7"/>
  <c r="M293" i="7" l="1"/>
  <c r="M292" i="7"/>
  <c r="M291" i="7"/>
  <c r="M290" i="7"/>
  <c r="M289" i="7"/>
  <c r="M288" i="7"/>
  <c r="M287" i="7"/>
  <c r="M286" i="7"/>
  <c r="M285" i="7"/>
  <c r="M284" i="7"/>
  <c r="M283" i="7"/>
  <c r="E41" i="5"/>
  <c r="O40" i="5"/>
  <c r="T40" i="5"/>
  <c r="J40" i="6" s="1"/>
  <c r="L40" i="6" s="1"/>
  <c r="M282" i="7"/>
  <c r="G282" i="7"/>
  <c r="L293" i="7"/>
  <c r="L292" i="7"/>
  <c r="L291" i="7"/>
  <c r="L290" i="7"/>
  <c r="L289" i="7"/>
  <c r="L288" i="7"/>
  <c r="L287" i="7"/>
  <c r="L286" i="7"/>
  <c r="L285" i="7"/>
  <c r="L284" i="7"/>
  <c r="L283" i="7"/>
  <c r="Y294" i="7"/>
  <c r="AB294" i="7" s="1"/>
  <c r="Z294" i="7"/>
  <c r="AC294" i="7" s="1"/>
  <c r="T281" i="7"/>
  <c r="Q293" i="7"/>
  <c r="C280" i="7"/>
  <c r="U281" i="7"/>
  <c r="D280" i="7"/>
  <c r="R293" i="7"/>
  <c r="E42" i="5" l="1"/>
  <c r="O41" i="5"/>
  <c r="T41" i="5"/>
  <c r="J41" i="6" s="1"/>
  <c r="L41" i="6" s="1"/>
  <c r="G281" i="7"/>
  <c r="Y293" i="7"/>
  <c r="AB293" i="7" s="1"/>
  <c r="T280" i="7"/>
  <c r="Q292" i="7"/>
  <c r="Z293" i="7"/>
  <c r="AC293" i="7" s="1"/>
  <c r="C279" i="7"/>
  <c r="U280" i="7"/>
  <c r="D279" i="7"/>
  <c r="R292" i="7"/>
  <c r="T42" i="5" l="1"/>
  <c r="J42" i="6" s="1"/>
  <c r="L42" i="6" s="1"/>
  <c r="O42" i="5"/>
  <c r="E43" i="5"/>
  <c r="Y292" i="7"/>
  <c r="AB292" i="7" s="1"/>
  <c r="T279" i="7"/>
  <c r="Q291" i="7"/>
  <c r="Y291" i="7" s="1"/>
  <c r="AB291" i="7" s="1"/>
  <c r="C278" i="7"/>
  <c r="Z292" i="7"/>
  <c r="AC292" i="7" s="1"/>
  <c r="G280" i="7"/>
  <c r="U279" i="7"/>
  <c r="D278" i="7"/>
  <c r="R291" i="7"/>
  <c r="O43" i="5" l="1"/>
  <c r="E44" i="5"/>
  <c r="T43" i="5"/>
  <c r="J43" i="6" s="1"/>
  <c r="L43" i="6" s="1"/>
  <c r="G279" i="7"/>
  <c r="Z291" i="7"/>
  <c r="AC291" i="7" s="1"/>
  <c r="T278" i="7"/>
  <c r="Q290" i="7"/>
  <c r="C277" i="7"/>
  <c r="U278" i="7"/>
  <c r="D277" i="7"/>
  <c r="R290" i="7"/>
  <c r="O44" i="5" l="1"/>
  <c r="E45" i="5"/>
  <c r="T44" i="5"/>
  <c r="J44" i="6" s="1"/>
  <c r="L44" i="6" s="1"/>
  <c r="T277" i="7"/>
  <c r="Q289" i="7"/>
  <c r="Z290" i="7"/>
  <c r="AC290" i="7" s="1"/>
  <c r="C276" i="7"/>
  <c r="Y290" i="7"/>
  <c r="AB290" i="7" s="1"/>
  <c r="G278" i="7"/>
  <c r="U277" i="7"/>
  <c r="D276" i="7"/>
  <c r="R289" i="7"/>
  <c r="E46" i="5" l="1"/>
  <c r="O45" i="5"/>
  <c r="T45" i="5"/>
  <c r="J45" i="6" s="1"/>
  <c r="L45" i="6" s="1"/>
  <c r="G277" i="7"/>
  <c r="Y289" i="7"/>
  <c r="AB289" i="7" s="1"/>
  <c r="Z289" i="7"/>
  <c r="AC289" i="7" s="1"/>
  <c r="T276" i="7"/>
  <c r="Q288" i="7"/>
  <c r="C275" i="7"/>
  <c r="U276" i="7"/>
  <c r="D275" i="7"/>
  <c r="R288" i="7"/>
  <c r="O46" i="5" l="1"/>
  <c r="T46" i="5"/>
  <c r="J46" i="6" s="1"/>
  <c r="L46" i="6" s="1"/>
  <c r="E47" i="5"/>
  <c r="Z288" i="7"/>
  <c r="AC288" i="7" s="1"/>
  <c r="T275" i="7"/>
  <c r="Q287" i="7"/>
  <c r="C274" i="7"/>
  <c r="Y288" i="7"/>
  <c r="AB288" i="7" s="1"/>
  <c r="G276" i="7"/>
  <c r="U275" i="7"/>
  <c r="D274" i="7"/>
  <c r="R287" i="7"/>
  <c r="T47" i="5" l="1"/>
  <c r="J47" i="6" s="1"/>
  <c r="L47" i="6" s="1"/>
  <c r="E48" i="5"/>
  <c r="O47" i="5"/>
  <c r="G275" i="7"/>
  <c r="Y287" i="7"/>
  <c r="AB287" i="7" s="1"/>
  <c r="C273" i="7"/>
  <c r="Z287" i="7"/>
  <c r="AC287" i="7" s="1"/>
  <c r="T274" i="7"/>
  <c r="Q286" i="7"/>
  <c r="U274" i="7"/>
  <c r="D273" i="7"/>
  <c r="R286" i="7"/>
  <c r="E49" i="5" l="1"/>
  <c r="O48" i="5"/>
  <c r="T48" i="5"/>
  <c r="J48" i="6" s="1"/>
  <c r="L48" i="6" s="1"/>
  <c r="G274" i="7"/>
  <c r="Y286" i="7"/>
  <c r="AB286" i="7" s="1"/>
  <c r="C272" i="7"/>
  <c r="Z286" i="7"/>
  <c r="AC286" i="7" s="1"/>
  <c r="T273" i="7"/>
  <c r="Q285" i="7"/>
  <c r="U273" i="7"/>
  <c r="D272" i="7"/>
  <c r="R285" i="7"/>
  <c r="T49" i="5" l="1"/>
  <c r="J49" i="6" s="1"/>
  <c r="L49" i="6" s="1"/>
  <c r="E50" i="5"/>
  <c r="O49" i="5"/>
  <c r="G273" i="7"/>
  <c r="Z285" i="7"/>
  <c r="AC285" i="7" s="1"/>
  <c r="Y285" i="7"/>
  <c r="AB285" i="7" s="1"/>
  <c r="T272" i="7"/>
  <c r="Q284" i="7"/>
  <c r="C271" i="7"/>
  <c r="U272" i="7"/>
  <c r="D271" i="7"/>
  <c r="R284" i="7"/>
  <c r="E51" i="5" l="1"/>
  <c r="T50" i="5"/>
  <c r="J50" i="6" s="1"/>
  <c r="L50" i="6" s="1"/>
  <c r="O50" i="5"/>
  <c r="Y284" i="7"/>
  <c r="AB284" i="7" s="1"/>
  <c r="Z284" i="7"/>
  <c r="AC284" i="7" s="1"/>
  <c r="T271" i="7"/>
  <c r="Q283" i="7"/>
  <c r="C270" i="7"/>
  <c r="G272" i="7"/>
  <c r="U271" i="7"/>
  <c r="D270" i="7"/>
  <c r="R283" i="7"/>
  <c r="M270" i="7" l="1"/>
  <c r="E52" i="5"/>
  <c r="T51" i="5"/>
  <c r="J51" i="6" s="1"/>
  <c r="L51" i="6" s="1"/>
  <c r="O51" i="5"/>
  <c r="Y283" i="7"/>
  <c r="AB283" i="7" s="1"/>
  <c r="T270" i="7"/>
  <c r="Q282" i="7"/>
  <c r="Y282" i="7" s="1"/>
  <c r="AB282" i="7" s="1"/>
  <c r="C269" i="7"/>
  <c r="Z283" i="7"/>
  <c r="AC283" i="7" s="1"/>
  <c r="G271" i="7"/>
  <c r="U270" i="7"/>
  <c r="D269" i="7"/>
  <c r="R282" i="7"/>
  <c r="M281" i="7" l="1"/>
  <c r="M280" i="7"/>
  <c r="M279" i="7"/>
  <c r="M278" i="7"/>
  <c r="M277" i="7"/>
  <c r="M276" i="7"/>
  <c r="M275" i="7"/>
  <c r="M274" i="7"/>
  <c r="M273" i="7"/>
  <c r="M272" i="7"/>
  <c r="M271" i="7"/>
  <c r="T52" i="5"/>
  <c r="J52" i="6" s="1"/>
  <c r="L52" i="6" s="1"/>
  <c r="E53" i="5"/>
  <c r="O52" i="5"/>
  <c r="G270" i="7"/>
  <c r="L281" i="7"/>
  <c r="L280" i="7"/>
  <c r="L279" i="7"/>
  <c r="L278" i="7"/>
  <c r="L277" i="7"/>
  <c r="L276" i="7"/>
  <c r="L275" i="7"/>
  <c r="L274" i="7"/>
  <c r="L273" i="7"/>
  <c r="L272" i="7"/>
  <c r="L271" i="7"/>
  <c r="L270" i="7"/>
  <c r="C268" i="7"/>
  <c r="Z282" i="7"/>
  <c r="AC282" i="7" s="1"/>
  <c r="T269" i="7"/>
  <c r="Q281" i="7"/>
  <c r="U269" i="7"/>
  <c r="D268" i="7"/>
  <c r="R281" i="7"/>
  <c r="E54" i="5" l="1"/>
  <c r="O53" i="5"/>
  <c r="T53" i="5"/>
  <c r="G269" i="7"/>
  <c r="T268" i="7"/>
  <c r="Q280" i="7"/>
  <c r="Z281" i="7"/>
  <c r="AC281" i="7" s="1"/>
  <c r="C267" i="7"/>
  <c r="Y281" i="7"/>
  <c r="AB281" i="7" s="1"/>
  <c r="U268" i="7"/>
  <c r="D267" i="7"/>
  <c r="R280" i="7"/>
  <c r="T54" i="5" l="1"/>
  <c r="O54" i="5"/>
  <c r="E55" i="5"/>
  <c r="Z280" i="7"/>
  <c r="AC280" i="7" s="1"/>
  <c r="Y280" i="7"/>
  <c r="AB280" i="7" s="1"/>
  <c r="C266" i="7"/>
  <c r="T267" i="7"/>
  <c r="Q279" i="7"/>
  <c r="G268" i="7"/>
  <c r="U267" i="7"/>
  <c r="D266" i="7"/>
  <c r="R279" i="7"/>
  <c r="E56" i="5" l="1"/>
  <c r="O55" i="5"/>
  <c r="T55" i="5"/>
  <c r="Y279" i="7"/>
  <c r="AB279" i="7" s="1"/>
  <c r="G267" i="7"/>
  <c r="Z279" i="7"/>
  <c r="AC279" i="7" s="1"/>
  <c r="T266" i="7"/>
  <c r="Q278" i="7"/>
  <c r="C265" i="7"/>
  <c r="U266" i="7"/>
  <c r="D265" i="7"/>
  <c r="R278" i="7"/>
  <c r="O56" i="5" l="1"/>
  <c r="T56" i="5"/>
  <c r="Y278" i="7"/>
  <c r="AB278" i="7" s="1"/>
  <c r="Z278" i="7"/>
  <c r="AC278" i="7" s="1"/>
  <c r="T265" i="7"/>
  <c r="Q277" i="7"/>
  <c r="G266" i="7"/>
  <c r="C264" i="7"/>
  <c r="U265" i="7"/>
  <c r="D264" i="7"/>
  <c r="R277" i="7"/>
  <c r="G265" i="7" l="1"/>
  <c r="Y277" i="7"/>
  <c r="AB277" i="7" s="1"/>
  <c r="Z277" i="7"/>
  <c r="AC277" i="7" s="1"/>
  <c r="T264" i="7"/>
  <c r="Q276" i="7"/>
  <c r="C263" i="7"/>
  <c r="U264" i="7"/>
  <c r="D263" i="7"/>
  <c r="R276" i="7"/>
  <c r="Y276" i="7" l="1"/>
  <c r="AB276" i="7" s="1"/>
  <c r="Z276" i="7"/>
  <c r="AC276" i="7" s="1"/>
  <c r="T263" i="7"/>
  <c r="Q275" i="7"/>
  <c r="G264" i="7"/>
  <c r="C262" i="7"/>
  <c r="U263" i="7"/>
  <c r="D262" i="7"/>
  <c r="R275" i="7"/>
  <c r="T262" i="7" l="1"/>
  <c r="Q274" i="7"/>
  <c r="Z275" i="7"/>
  <c r="AC275" i="7" s="1"/>
  <c r="C261" i="7"/>
  <c r="G263" i="7"/>
  <c r="Y275" i="7"/>
  <c r="AB275" i="7" s="1"/>
  <c r="U262" i="7"/>
  <c r="D261" i="7"/>
  <c r="R274" i="7"/>
  <c r="Y274" i="7" l="1"/>
  <c r="AB274" i="7" s="1"/>
  <c r="T261" i="7"/>
  <c r="Q273" i="7"/>
  <c r="G262" i="7"/>
  <c r="Z274" i="7"/>
  <c r="AC274" i="7" s="1"/>
  <c r="C260" i="7"/>
  <c r="U261" i="7"/>
  <c r="D260" i="7"/>
  <c r="R273" i="7"/>
  <c r="T260" i="7" l="1"/>
  <c r="Q272" i="7"/>
  <c r="C259" i="7"/>
  <c r="Z273" i="7"/>
  <c r="AC273" i="7" s="1"/>
  <c r="Y273" i="7"/>
  <c r="AB273" i="7" s="1"/>
  <c r="G261" i="7"/>
  <c r="U260" i="7"/>
  <c r="D259" i="7"/>
  <c r="R272" i="7"/>
  <c r="Y272" i="7" l="1"/>
  <c r="AB272" i="7" s="1"/>
  <c r="G260" i="7"/>
  <c r="C258" i="7"/>
  <c r="Z272" i="7"/>
  <c r="AC272" i="7" s="1"/>
  <c r="T259" i="7"/>
  <c r="Q271" i="7"/>
  <c r="U259" i="7"/>
  <c r="D258" i="7"/>
  <c r="R271" i="7"/>
  <c r="G259" i="7" l="1"/>
  <c r="C257" i="7"/>
  <c r="L258" i="7" s="1"/>
  <c r="T258" i="7"/>
  <c r="Q270" i="7"/>
  <c r="Y270" i="7" s="1"/>
  <c r="AB270" i="7" s="1"/>
  <c r="Z271" i="7"/>
  <c r="AC271" i="7" s="1"/>
  <c r="Y271" i="7"/>
  <c r="AB271" i="7" s="1"/>
  <c r="U258" i="7"/>
  <c r="D257" i="7"/>
  <c r="R270" i="7"/>
  <c r="M269" i="7" l="1"/>
  <c r="M268" i="7"/>
  <c r="M267" i="7"/>
  <c r="M266" i="7"/>
  <c r="M265" i="7"/>
  <c r="M264" i="7"/>
  <c r="M263" i="7"/>
  <c r="M262" i="7"/>
  <c r="M261" i="7"/>
  <c r="M260" i="7"/>
  <c r="M259" i="7"/>
  <c r="M258" i="7"/>
  <c r="G258" i="7"/>
  <c r="L269" i="7"/>
  <c r="L268" i="7"/>
  <c r="L267" i="7"/>
  <c r="L266" i="7"/>
  <c r="L265" i="7"/>
  <c r="L264" i="7"/>
  <c r="L263" i="7"/>
  <c r="L262" i="7"/>
  <c r="L261" i="7"/>
  <c r="L260" i="7"/>
  <c r="L259" i="7"/>
  <c r="Z270" i="7"/>
  <c r="AC270" i="7" s="1"/>
  <c r="C256" i="7"/>
  <c r="T257" i="7"/>
  <c r="Q269" i="7"/>
  <c r="U257" i="7"/>
  <c r="D256" i="7"/>
  <c r="R269" i="7"/>
  <c r="Z269" i="7" l="1"/>
  <c r="AC269" i="7" s="1"/>
  <c r="C255" i="7"/>
  <c r="T256" i="7"/>
  <c r="Q268" i="7"/>
  <c r="Y269" i="7"/>
  <c r="AB269" i="7" s="1"/>
  <c r="G257" i="7"/>
  <c r="U256" i="7"/>
  <c r="D255" i="7"/>
  <c r="R268" i="7"/>
  <c r="G256" i="7" l="1"/>
  <c r="Y268" i="7"/>
  <c r="AB268" i="7" s="1"/>
  <c r="Z268" i="7"/>
  <c r="AC268" i="7" s="1"/>
  <c r="T255" i="7"/>
  <c r="Q267" i="7"/>
  <c r="C254" i="7"/>
  <c r="U255" i="7"/>
  <c r="D254" i="7"/>
  <c r="R267" i="7"/>
  <c r="Y267" i="7" l="1"/>
  <c r="AB267" i="7" s="1"/>
  <c r="C253" i="7"/>
  <c r="Z267" i="7"/>
  <c r="AC267" i="7" s="1"/>
  <c r="T254" i="7"/>
  <c r="G254" i="7"/>
  <c r="Q266" i="7"/>
  <c r="G255" i="7"/>
  <c r="U254" i="7"/>
  <c r="D253" i="7"/>
  <c r="R266" i="7"/>
  <c r="Z266" i="7" l="1"/>
  <c r="AC266" i="7" s="1"/>
  <c r="T253" i="7"/>
  <c r="Q265" i="7"/>
  <c r="Y266" i="7"/>
  <c r="AB266" i="7" s="1"/>
  <c r="C252" i="7"/>
  <c r="U253" i="7"/>
  <c r="D252" i="7"/>
  <c r="R265" i="7"/>
  <c r="G253" i="7" l="1"/>
  <c r="Y265" i="7"/>
  <c r="AB265" i="7" s="1"/>
  <c r="Z265" i="7"/>
  <c r="AC265" i="7" s="1"/>
  <c r="C251" i="7"/>
  <c r="T252" i="7"/>
  <c r="Q264" i="7"/>
  <c r="Y264" i="7" s="1"/>
  <c r="AB264" i="7" s="1"/>
  <c r="U252" i="7"/>
  <c r="D251" i="7"/>
  <c r="R264" i="7"/>
  <c r="G252" i="7" l="1"/>
  <c r="T251" i="7"/>
  <c r="Q263" i="7"/>
  <c r="C250" i="7"/>
  <c r="Z264" i="7"/>
  <c r="AC264" i="7" s="1"/>
  <c r="U251" i="7"/>
  <c r="D250" i="7"/>
  <c r="R263" i="7"/>
  <c r="Z263" i="7" l="1"/>
  <c r="AC263" i="7" s="1"/>
  <c r="T250" i="7"/>
  <c r="Q262" i="7"/>
  <c r="Y262" i="7" s="1"/>
  <c r="AB262" i="7" s="1"/>
  <c r="G251" i="7"/>
  <c r="C249" i="7"/>
  <c r="Y263" i="7"/>
  <c r="AB263" i="7" s="1"/>
  <c r="U250" i="7"/>
  <c r="D249" i="7"/>
  <c r="R262" i="7"/>
  <c r="C248" i="7" l="1"/>
  <c r="Z262" i="7"/>
  <c r="AC262" i="7" s="1"/>
  <c r="T249" i="7"/>
  <c r="G249" i="7"/>
  <c r="Q261" i="7"/>
  <c r="Y261" i="7" s="1"/>
  <c r="AB261" i="7" s="1"/>
  <c r="G250" i="7"/>
  <c r="U249" i="7"/>
  <c r="D248" i="7"/>
  <c r="R261" i="7"/>
  <c r="Z261" i="7" l="1"/>
  <c r="AC261" i="7" s="1"/>
  <c r="T248" i="7"/>
  <c r="Q260" i="7"/>
  <c r="C247" i="7"/>
  <c r="U248" i="7"/>
  <c r="D247" i="7"/>
  <c r="R260" i="7"/>
  <c r="G248" i="7" l="1"/>
  <c r="Y260" i="7"/>
  <c r="AB260" i="7" s="1"/>
  <c r="Z260" i="7"/>
  <c r="AC260" i="7" s="1"/>
  <c r="T247" i="7"/>
  <c r="Q259" i="7"/>
  <c r="C246" i="7"/>
  <c r="U247" i="7"/>
  <c r="D246" i="7"/>
  <c r="R259" i="7"/>
  <c r="Y259" i="7" l="1"/>
  <c r="AB259" i="7" s="1"/>
  <c r="C245" i="7"/>
  <c r="L246" i="7" s="1"/>
  <c r="T246" i="7"/>
  <c r="Q258" i="7"/>
  <c r="Y258" i="7" s="1"/>
  <c r="AB258" i="7" s="1"/>
  <c r="G247" i="7"/>
  <c r="Z259" i="7"/>
  <c r="AC259" i="7" s="1"/>
  <c r="U246" i="7"/>
  <c r="D245" i="7"/>
  <c r="R258" i="7"/>
  <c r="M257" i="7" l="1"/>
  <c r="M256" i="7"/>
  <c r="M255" i="7"/>
  <c r="M254" i="7"/>
  <c r="M253" i="7"/>
  <c r="M252" i="7"/>
  <c r="M251" i="7"/>
  <c r="M250" i="7"/>
  <c r="M249" i="7"/>
  <c r="M248" i="7"/>
  <c r="M247" i="7"/>
  <c r="M246" i="7"/>
  <c r="G246" i="7"/>
  <c r="L257" i="7"/>
  <c r="L256" i="7"/>
  <c r="L255" i="7"/>
  <c r="L254" i="7"/>
  <c r="L253" i="7"/>
  <c r="L252" i="7"/>
  <c r="L251" i="7"/>
  <c r="L250" i="7"/>
  <c r="L249" i="7"/>
  <c r="L248" i="7"/>
  <c r="L247" i="7"/>
  <c r="Z258" i="7"/>
  <c r="AC258" i="7" s="1"/>
  <c r="T245" i="7"/>
  <c r="Q257" i="7"/>
  <c r="C244" i="7"/>
  <c r="U245" i="7"/>
  <c r="D244" i="7"/>
  <c r="R257" i="7"/>
  <c r="Y257" i="7" l="1"/>
  <c r="AB257" i="7" s="1"/>
  <c r="T244" i="7"/>
  <c r="Q256" i="7"/>
  <c r="Y256" i="7" s="1"/>
  <c r="AB256" i="7" s="1"/>
  <c r="Z257" i="7"/>
  <c r="AC257" i="7" s="1"/>
  <c r="C243" i="7"/>
  <c r="G245" i="7"/>
  <c r="U244" i="7"/>
  <c r="D243" i="7"/>
  <c r="R256" i="7"/>
  <c r="G244" i="7" l="1"/>
  <c r="C242" i="7"/>
  <c r="Z256" i="7"/>
  <c r="AC256" i="7" s="1"/>
  <c r="G243" i="7"/>
  <c r="T243" i="7"/>
  <c r="Q255" i="7"/>
  <c r="U243" i="7"/>
  <c r="D242" i="7"/>
  <c r="R255" i="7"/>
  <c r="Y255" i="7" l="1"/>
  <c r="AB255" i="7" s="1"/>
  <c r="Z255" i="7"/>
  <c r="AC255" i="7" s="1"/>
  <c r="T242" i="7"/>
  <c r="Q254" i="7"/>
  <c r="Y254" i="7" s="1"/>
  <c r="AB254" i="7" s="1"/>
  <c r="C241" i="7"/>
  <c r="U242" i="7"/>
  <c r="D241" i="7"/>
  <c r="R254" i="7"/>
  <c r="G242" i="7" l="1"/>
  <c r="Z254" i="7"/>
  <c r="AC254" i="7" s="1"/>
  <c r="T241" i="7"/>
  <c r="Q253" i="7"/>
  <c r="C240" i="7"/>
  <c r="U241" i="7"/>
  <c r="D240" i="7"/>
  <c r="R253" i="7"/>
  <c r="G241" i="7" l="1"/>
  <c r="Y253" i="7"/>
  <c r="AB253" i="7" s="1"/>
  <c r="Z253" i="7"/>
  <c r="AC253" i="7" s="1"/>
  <c r="C239" i="7"/>
  <c r="G240" i="7"/>
  <c r="T240" i="7"/>
  <c r="Q252" i="7"/>
  <c r="Y252" i="7" s="1"/>
  <c r="AB252" i="7" s="1"/>
  <c r="U240" i="7"/>
  <c r="D239" i="7"/>
  <c r="R252" i="7"/>
  <c r="Z252" i="7" l="1"/>
  <c r="AC252" i="7" s="1"/>
  <c r="T239" i="7"/>
  <c r="Q251" i="7"/>
  <c r="C238" i="7"/>
  <c r="U239" i="7"/>
  <c r="D238" i="7"/>
  <c r="R251" i="7"/>
  <c r="Z251" i="7" l="1"/>
  <c r="AC251" i="7" s="1"/>
  <c r="T238" i="7"/>
  <c r="Q250" i="7"/>
  <c r="C237" i="7"/>
  <c r="Y251" i="7"/>
  <c r="AB251" i="7" s="1"/>
  <c r="G239" i="7"/>
  <c r="U238" i="7"/>
  <c r="D237" i="7"/>
  <c r="R250" i="7"/>
  <c r="G238" i="7" l="1"/>
  <c r="Y250" i="7"/>
  <c r="AB250" i="7" s="1"/>
  <c r="T237" i="7"/>
  <c r="Q249" i="7"/>
  <c r="Z250" i="7"/>
  <c r="AC250" i="7" s="1"/>
  <c r="C236" i="7"/>
  <c r="U237" i="7"/>
  <c r="Z249" i="7" s="1"/>
  <c r="AC249" i="7" s="1"/>
  <c r="D236" i="7"/>
  <c r="R249" i="7"/>
  <c r="T236" i="7" l="1"/>
  <c r="Q248" i="7"/>
  <c r="Y248" i="7" s="1"/>
  <c r="AB248" i="7" s="1"/>
  <c r="C235" i="7"/>
  <c r="Y249" i="7"/>
  <c r="AB249" i="7" s="1"/>
  <c r="G237" i="7"/>
  <c r="U236" i="7"/>
  <c r="D235" i="7"/>
  <c r="R248" i="7"/>
  <c r="T235" i="7" l="1"/>
  <c r="Q247" i="7"/>
  <c r="Y247" i="7" s="1"/>
  <c r="AB247" i="7" s="1"/>
  <c r="G236" i="7"/>
  <c r="Z248" i="7"/>
  <c r="AC248" i="7" s="1"/>
  <c r="C234" i="7"/>
  <c r="U235" i="7"/>
  <c r="D234" i="7"/>
  <c r="R247" i="7"/>
  <c r="G235" i="7" l="1"/>
  <c r="Z247" i="7"/>
  <c r="AC247" i="7" s="1"/>
  <c r="C233" i="7"/>
  <c r="L234" i="7" s="1"/>
  <c r="T234" i="7"/>
  <c r="Q246" i="7"/>
  <c r="Y246" i="7" s="1"/>
  <c r="AB246" i="7" s="1"/>
  <c r="U234" i="7"/>
  <c r="D233" i="7"/>
  <c r="R246" i="7"/>
  <c r="M245" i="7" l="1"/>
  <c r="M244" i="7"/>
  <c r="M243" i="7"/>
  <c r="M242" i="7"/>
  <c r="M241" i="7"/>
  <c r="M240" i="7"/>
  <c r="M239" i="7"/>
  <c r="M238" i="7"/>
  <c r="M237" i="7"/>
  <c r="M236" i="7"/>
  <c r="M235" i="7"/>
  <c r="M234" i="7"/>
  <c r="G234" i="7"/>
  <c r="L245" i="7"/>
  <c r="L244" i="7"/>
  <c r="L243" i="7"/>
  <c r="L242" i="7"/>
  <c r="L241" i="7"/>
  <c r="L240" i="7"/>
  <c r="L239" i="7"/>
  <c r="L238" i="7"/>
  <c r="L237" i="7"/>
  <c r="L236" i="7"/>
  <c r="L235" i="7"/>
  <c r="T233" i="7"/>
  <c r="Q245" i="7"/>
  <c r="Y245" i="7" s="1"/>
  <c r="AB245" i="7" s="1"/>
  <c r="C232" i="7"/>
  <c r="Z246" i="7"/>
  <c r="AC246" i="7" s="1"/>
  <c r="U233" i="7"/>
  <c r="D232" i="7"/>
  <c r="R245" i="7"/>
  <c r="T232" i="7" l="1"/>
  <c r="Q244" i="7"/>
  <c r="Y244" i="7" s="1"/>
  <c r="AB244" i="7" s="1"/>
  <c r="Z245" i="7"/>
  <c r="AC245" i="7" s="1"/>
  <c r="C231" i="7"/>
  <c r="G233" i="7"/>
  <c r="U232" i="7"/>
  <c r="D231" i="7"/>
  <c r="R244" i="7"/>
  <c r="Z244" i="7" l="1"/>
  <c r="AC244" i="7" s="1"/>
  <c r="T231" i="7"/>
  <c r="Q243" i="7"/>
  <c r="C230" i="7"/>
  <c r="G232" i="7"/>
  <c r="U231" i="7"/>
  <c r="D230" i="7"/>
  <c r="R243" i="7"/>
  <c r="Y243" i="7" l="1"/>
  <c r="AB243" i="7" s="1"/>
  <c r="T230" i="7"/>
  <c r="Q242" i="7"/>
  <c r="Y242" i="7" s="1"/>
  <c r="AB242" i="7" s="1"/>
  <c r="G231" i="7"/>
  <c r="Z243" i="7"/>
  <c r="AC243" i="7" s="1"/>
  <c r="C229" i="7"/>
  <c r="U230" i="7"/>
  <c r="D229" i="7"/>
  <c r="R242" i="7"/>
  <c r="T229" i="7" l="1"/>
  <c r="Q241" i="7"/>
  <c r="Y241" i="7" s="1"/>
  <c r="AB241" i="7" s="1"/>
  <c r="C228" i="7"/>
  <c r="Z242" i="7"/>
  <c r="AC242" i="7" s="1"/>
  <c r="G230" i="7"/>
  <c r="U229" i="7"/>
  <c r="D228" i="7"/>
  <c r="R241" i="7"/>
  <c r="G229" i="7" l="1"/>
  <c r="C227" i="7"/>
  <c r="Z241" i="7"/>
  <c r="AC241" i="7" s="1"/>
  <c r="T228" i="7"/>
  <c r="G228" i="7"/>
  <c r="Q240" i="7"/>
  <c r="Y240" i="7" s="1"/>
  <c r="AB240" i="7" s="1"/>
  <c r="U228" i="7"/>
  <c r="D227" i="7"/>
  <c r="R240" i="7"/>
  <c r="Z240" i="7" l="1"/>
  <c r="AC240" i="7" s="1"/>
  <c r="C226" i="7"/>
  <c r="T227" i="7"/>
  <c r="Q239" i="7"/>
  <c r="U227" i="7"/>
  <c r="D226" i="7"/>
  <c r="R239" i="7"/>
  <c r="G227" i="7" l="1"/>
  <c r="Z239" i="7"/>
  <c r="AC239" i="7" s="1"/>
  <c r="T226" i="7"/>
  <c r="Q238" i="7"/>
  <c r="C225" i="7"/>
  <c r="Y239" i="7"/>
  <c r="AB239" i="7" s="1"/>
  <c r="U226" i="7"/>
  <c r="D225" i="7"/>
  <c r="R238" i="7"/>
  <c r="C224" i="7" l="1"/>
  <c r="Z238" i="7"/>
  <c r="AC238" i="7" s="1"/>
  <c r="T225" i="7"/>
  <c r="G225" i="7"/>
  <c r="Q237" i="7"/>
  <c r="G226" i="7"/>
  <c r="Y238" i="7"/>
  <c r="AB238" i="7" s="1"/>
  <c r="U225" i="7"/>
  <c r="D224" i="7"/>
  <c r="R237" i="7"/>
  <c r="Y237" i="7" l="1"/>
  <c r="AB237" i="7" s="1"/>
  <c r="T224" i="7"/>
  <c r="Q236" i="7"/>
  <c r="Z237" i="7"/>
  <c r="AC237" i="7" s="1"/>
  <c r="C223" i="7"/>
  <c r="U224" i="7"/>
  <c r="D223" i="7"/>
  <c r="R236" i="7"/>
  <c r="C222" i="7" l="1"/>
  <c r="Z236" i="7"/>
  <c r="AC236" i="7" s="1"/>
  <c r="T223" i="7"/>
  <c r="Q235" i="7"/>
  <c r="Y236" i="7"/>
  <c r="AB236" i="7" s="1"/>
  <c r="G224" i="7"/>
  <c r="U223" i="7"/>
  <c r="D222" i="7"/>
  <c r="R235" i="7"/>
  <c r="Y235" i="7" l="1"/>
  <c r="AB235" i="7" s="1"/>
  <c r="T222" i="7"/>
  <c r="Q234" i="7"/>
  <c r="Y234" i="7" s="1"/>
  <c r="AB234" i="7" s="1"/>
  <c r="Z235" i="7"/>
  <c r="AC235" i="7" s="1"/>
  <c r="C221" i="7"/>
  <c r="L222" i="7" s="1"/>
  <c r="G223" i="7"/>
  <c r="U222" i="7"/>
  <c r="D221" i="7"/>
  <c r="M222" i="7" s="1"/>
  <c r="R234" i="7"/>
  <c r="M233" i="7" l="1"/>
  <c r="M232" i="7"/>
  <c r="M231" i="7"/>
  <c r="M230" i="7"/>
  <c r="M229" i="7"/>
  <c r="M228" i="7"/>
  <c r="M227" i="7"/>
  <c r="M226" i="7"/>
  <c r="M225" i="7"/>
  <c r="M224" i="7"/>
  <c r="M223" i="7"/>
  <c r="L233" i="7"/>
  <c r="L232" i="7"/>
  <c r="L231" i="7"/>
  <c r="L230" i="7"/>
  <c r="L229" i="7"/>
  <c r="L228" i="7"/>
  <c r="L227" i="7"/>
  <c r="L226" i="7"/>
  <c r="L225" i="7"/>
  <c r="L224" i="7"/>
  <c r="L223" i="7"/>
  <c r="T221" i="7"/>
  <c r="Q233" i="7"/>
  <c r="C220" i="7"/>
  <c r="Z234" i="7"/>
  <c r="AC234" i="7" s="1"/>
  <c r="G222" i="7"/>
  <c r="U221" i="7"/>
  <c r="D220" i="7"/>
  <c r="R233" i="7"/>
  <c r="Y233" i="7" l="1"/>
  <c r="AB233" i="7" s="1"/>
  <c r="C219" i="7"/>
  <c r="Z233" i="7"/>
  <c r="AC233" i="7" s="1"/>
  <c r="T220" i="7"/>
  <c r="Q232" i="7"/>
  <c r="G221" i="7"/>
  <c r="U220" i="7"/>
  <c r="D219" i="7"/>
  <c r="R232" i="7"/>
  <c r="G220" i="7" l="1"/>
  <c r="C218" i="7"/>
  <c r="Z232" i="7"/>
  <c r="AC232" i="7" s="1"/>
  <c r="Y232" i="7"/>
  <c r="AB232" i="7" s="1"/>
  <c r="T219" i="7"/>
  <c r="Q231" i="7"/>
  <c r="Y231" i="7" s="1"/>
  <c r="AB231" i="7" s="1"/>
  <c r="U219" i="7"/>
  <c r="D218" i="7"/>
  <c r="R231" i="7"/>
  <c r="G219" i="7" l="1"/>
  <c r="T218" i="7"/>
  <c r="Q230" i="7"/>
  <c r="Y230" i="7" s="1"/>
  <c r="AB230" i="7" s="1"/>
  <c r="C217" i="7"/>
  <c r="Z231" i="7"/>
  <c r="AC231" i="7" s="1"/>
  <c r="U218" i="7"/>
  <c r="D217" i="7"/>
  <c r="R230" i="7"/>
  <c r="G218" i="7" l="1"/>
  <c r="Z230" i="7"/>
  <c r="AC230" i="7" s="1"/>
  <c r="T217" i="7"/>
  <c r="Q229" i="7"/>
  <c r="Y229" i="7" s="1"/>
  <c r="AB229" i="7" s="1"/>
  <c r="C216" i="7"/>
  <c r="U217" i="7"/>
  <c r="D216" i="7"/>
  <c r="R229" i="7"/>
  <c r="T216" i="7" l="1"/>
  <c r="Q228" i="7"/>
  <c r="G217" i="7"/>
  <c r="Z229" i="7"/>
  <c r="AC229" i="7" s="1"/>
  <c r="C215" i="7"/>
  <c r="U216" i="7"/>
  <c r="D215" i="7"/>
  <c r="R228" i="7"/>
  <c r="G216" i="7" l="1"/>
  <c r="Y228" i="7"/>
  <c r="AB228" i="7" s="1"/>
  <c r="C214" i="7"/>
  <c r="Z228" i="7"/>
  <c r="AC228" i="7" s="1"/>
  <c r="T215" i="7"/>
  <c r="G215" i="7"/>
  <c r="Q227" i="7"/>
  <c r="Y227" i="7" s="1"/>
  <c r="AB227" i="7" s="1"/>
  <c r="U215" i="7"/>
  <c r="D214" i="7"/>
  <c r="R227" i="7"/>
  <c r="Z227" i="7" l="1"/>
  <c r="AC227" i="7" s="1"/>
  <c r="T214" i="7"/>
  <c r="Q226" i="7"/>
  <c r="C213" i="7"/>
  <c r="U214" i="7"/>
  <c r="D213" i="7"/>
  <c r="R226" i="7"/>
  <c r="Z226" i="7" l="1"/>
  <c r="AC226" i="7" s="1"/>
  <c r="G214" i="7"/>
  <c r="Y226" i="7"/>
  <c r="AB226" i="7" s="1"/>
  <c r="T213" i="7"/>
  <c r="Q225" i="7"/>
  <c r="C212" i="7"/>
  <c r="U213" i="7"/>
  <c r="D212" i="7"/>
  <c r="R225" i="7"/>
  <c r="T212" i="7" l="1"/>
  <c r="Q224" i="7"/>
  <c r="Y225" i="7"/>
  <c r="AB225" i="7" s="1"/>
  <c r="G213" i="7"/>
  <c r="Z225" i="7"/>
  <c r="AC225" i="7" s="1"/>
  <c r="C211" i="7"/>
  <c r="U212" i="7"/>
  <c r="D211" i="7"/>
  <c r="R224" i="7"/>
  <c r="C210" i="7" l="1"/>
  <c r="Z224" i="7"/>
  <c r="AC224" i="7" s="1"/>
  <c r="Y224" i="7"/>
  <c r="AB224" i="7" s="1"/>
  <c r="T211" i="7"/>
  <c r="Q223" i="7"/>
  <c r="G212" i="7"/>
  <c r="U211" i="7"/>
  <c r="D210" i="7"/>
  <c r="R223" i="7"/>
  <c r="G211" i="7" l="1"/>
  <c r="Z223" i="7"/>
  <c r="AC223" i="7" s="1"/>
  <c r="C209" i="7"/>
  <c r="Y223" i="7"/>
  <c r="AB223" i="7" s="1"/>
  <c r="T210" i="7"/>
  <c r="Q222" i="7"/>
  <c r="Y222" i="7" s="1"/>
  <c r="AB222" i="7" s="1"/>
  <c r="U210" i="7"/>
  <c r="D209" i="7"/>
  <c r="R222" i="7"/>
  <c r="M221" i="7" l="1"/>
  <c r="M220" i="7"/>
  <c r="M219" i="7"/>
  <c r="M218" i="7"/>
  <c r="M217" i="7"/>
  <c r="M216" i="7"/>
  <c r="M215" i="7"/>
  <c r="M214" i="7"/>
  <c r="M213" i="7"/>
  <c r="M212" i="7"/>
  <c r="M211" i="7"/>
  <c r="M210" i="7"/>
  <c r="G210" i="7"/>
  <c r="L221" i="7"/>
  <c r="L220" i="7"/>
  <c r="L219" i="7"/>
  <c r="L218" i="7"/>
  <c r="L217" i="7"/>
  <c r="L216" i="7"/>
  <c r="L215" i="7"/>
  <c r="L214" i="7"/>
  <c r="L213" i="7"/>
  <c r="L212" i="7"/>
  <c r="L211" i="7"/>
  <c r="L210" i="7"/>
  <c r="T209" i="7"/>
  <c r="Q221" i="7"/>
  <c r="Z222" i="7"/>
  <c r="AC222" i="7" s="1"/>
  <c r="C208" i="7"/>
  <c r="U209" i="7"/>
  <c r="D208" i="7"/>
  <c r="R221" i="7"/>
  <c r="Y221" i="7" l="1"/>
  <c r="AB221" i="7" s="1"/>
  <c r="Z221" i="7"/>
  <c r="AC221" i="7" s="1"/>
  <c r="T208" i="7"/>
  <c r="Q220" i="7"/>
  <c r="C207" i="7"/>
  <c r="G209" i="7"/>
  <c r="U208" i="7"/>
  <c r="D207" i="7"/>
  <c r="R220" i="7"/>
  <c r="G208" i="7" l="1"/>
  <c r="Y220" i="7"/>
  <c r="AB220" i="7" s="1"/>
  <c r="C206" i="7"/>
  <c r="Z220" i="7"/>
  <c r="AC220" i="7" s="1"/>
  <c r="G207" i="7"/>
  <c r="T207" i="7"/>
  <c r="Q219" i="7"/>
  <c r="Y219" i="7" s="1"/>
  <c r="AB219" i="7" s="1"/>
  <c r="U207" i="7"/>
  <c r="D206" i="7"/>
  <c r="R219" i="7"/>
  <c r="T206" i="7" l="1"/>
  <c r="Q218" i="7"/>
  <c r="Z219" i="7"/>
  <c r="AC219" i="7" s="1"/>
  <c r="C205" i="7"/>
  <c r="U206" i="7"/>
  <c r="D205" i="7"/>
  <c r="R218" i="7"/>
  <c r="T205" i="7" l="1"/>
  <c r="Q217" i="7"/>
  <c r="Y218" i="7"/>
  <c r="AB218" i="7" s="1"/>
  <c r="G206" i="7"/>
  <c r="Z218" i="7"/>
  <c r="AC218" i="7" s="1"/>
  <c r="C204" i="7"/>
  <c r="U205" i="7"/>
  <c r="D204" i="7"/>
  <c r="R217" i="7"/>
  <c r="G205" i="7" l="1"/>
  <c r="Z217" i="7"/>
  <c r="AC217" i="7" s="1"/>
  <c r="C203" i="7"/>
  <c r="Y217" i="7"/>
  <c r="AB217" i="7" s="1"/>
  <c r="T204" i="7"/>
  <c r="G204" i="7"/>
  <c r="Q216" i="7"/>
  <c r="Y216" i="7" s="1"/>
  <c r="AB216" i="7" s="1"/>
  <c r="U204" i="7"/>
  <c r="D203" i="7"/>
  <c r="R216" i="7"/>
  <c r="C202" i="7" l="1"/>
  <c r="Z216" i="7"/>
  <c r="AC216" i="7" s="1"/>
  <c r="T203" i="7"/>
  <c r="Q215" i="7"/>
  <c r="Y215" i="7" s="1"/>
  <c r="AB215" i="7" s="1"/>
  <c r="U203" i="7"/>
  <c r="D202" i="7"/>
  <c r="R215" i="7"/>
  <c r="T202" i="7" l="1"/>
  <c r="Q214" i="7"/>
  <c r="Y214" i="7" s="1"/>
  <c r="AB214" i="7" s="1"/>
  <c r="Z215" i="7"/>
  <c r="AC215" i="7" s="1"/>
  <c r="G203" i="7"/>
  <c r="C201" i="7"/>
  <c r="U202" i="7"/>
  <c r="D201" i="7"/>
  <c r="R214" i="7"/>
  <c r="G202" i="7" l="1"/>
  <c r="C200" i="7"/>
  <c r="Z214" i="7"/>
  <c r="AC214" i="7" s="1"/>
  <c r="T201" i="7"/>
  <c r="G201" i="7"/>
  <c r="Q213" i="7"/>
  <c r="Y213" i="7" s="1"/>
  <c r="AB213" i="7" s="1"/>
  <c r="U201" i="7"/>
  <c r="D200" i="7"/>
  <c r="R213" i="7"/>
  <c r="C199" i="7" l="1"/>
  <c r="Z213" i="7"/>
  <c r="AC213" i="7" s="1"/>
  <c r="T200" i="7"/>
  <c r="Q212" i="7"/>
  <c r="U200" i="7"/>
  <c r="D199" i="7"/>
  <c r="R212" i="7"/>
  <c r="G200" i="7" l="1"/>
  <c r="Z212" i="7"/>
  <c r="AC212" i="7" s="1"/>
  <c r="C198" i="7"/>
  <c r="Y212" i="7"/>
  <c r="AB212" i="7" s="1"/>
  <c r="T199" i="7"/>
  <c r="G199" i="7"/>
  <c r="Q211" i="7"/>
  <c r="U199" i="7"/>
  <c r="D198" i="7"/>
  <c r="R211" i="7"/>
  <c r="Y211" i="7" l="1"/>
  <c r="AB211" i="7" s="1"/>
  <c r="C197" i="7"/>
  <c r="Z211" i="7"/>
  <c r="AC211" i="7" s="1"/>
  <c r="T198" i="7"/>
  <c r="G198" i="7"/>
  <c r="Q210" i="7"/>
  <c r="U198" i="7"/>
  <c r="D197" i="7"/>
  <c r="R210" i="7"/>
  <c r="M209" i="7" l="1"/>
  <c r="M208" i="7"/>
  <c r="M207" i="7"/>
  <c r="M206" i="7"/>
  <c r="M205" i="7"/>
  <c r="M204" i="7"/>
  <c r="M203" i="7"/>
  <c r="M202" i="7"/>
  <c r="M201" i="7"/>
  <c r="M200" i="7"/>
  <c r="M199" i="7"/>
  <c r="M198" i="7"/>
  <c r="L209" i="7"/>
  <c r="L208" i="7"/>
  <c r="L207" i="7"/>
  <c r="L206" i="7"/>
  <c r="L205" i="7"/>
  <c r="L204" i="7"/>
  <c r="L203" i="7"/>
  <c r="L202" i="7"/>
  <c r="L201" i="7"/>
  <c r="L200" i="7"/>
  <c r="L199" i="7"/>
  <c r="L198" i="7"/>
  <c r="Z210" i="7"/>
  <c r="AC210" i="7" s="1"/>
  <c r="C196" i="7"/>
  <c r="Y210" i="7"/>
  <c r="AB210" i="7" s="1"/>
  <c r="T197" i="7"/>
  <c r="Q209" i="7"/>
  <c r="Y209" i="7" s="1"/>
  <c r="AB209" i="7" s="1"/>
  <c r="U197" i="7"/>
  <c r="D196" i="7"/>
  <c r="R209" i="7"/>
  <c r="Z209" i="7" l="1"/>
  <c r="AC209" i="7" s="1"/>
  <c r="T196" i="7"/>
  <c r="Q208" i="7"/>
  <c r="Y208" i="7" s="1"/>
  <c r="AB208" i="7" s="1"/>
  <c r="C195" i="7"/>
  <c r="G197" i="7"/>
  <c r="U196" i="7"/>
  <c r="Z208" i="7" s="1"/>
  <c r="AC208" i="7" s="1"/>
  <c r="D195" i="7"/>
  <c r="R208" i="7"/>
  <c r="C194" i="7" l="1"/>
  <c r="T195" i="7"/>
  <c r="Q207" i="7"/>
  <c r="Y207" i="7" s="1"/>
  <c r="AB207" i="7" s="1"/>
  <c r="G196" i="7"/>
  <c r="U195" i="7"/>
  <c r="D194" i="7"/>
  <c r="R207" i="7"/>
  <c r="G195" i="7" l="1"/>
  <c r="C193" i="7"/>
  <c r="Z207" i="7"/>
  <c r="AC207" i="7" s="1"/>
  <c r="G194" i="7"/>
  <c r="T194" i="7"/>
  <c r="Q206" i="7"/>
  <c r="U194" i="7"/>
  <c r="Z206" i="7" s="1"/>
  <c r="AC206" i="7" s="1"/>
  <c r="D193" i="7"/>
  <c r="R206" i="7"/>
  <c r="C192" i="7" l="1"/>
  <c r="T193" i="7"/>
  <c r="G193" i="7"/>
  <c r="Q205" i="7"/>
  <c r="Y205" i="7" s="1"/>
  <c r="AB205" i="7" s="1"/>
  <c r="Y206" i="7"/>
  <c r="AB206" i="7" s="1"/>
  <c r="U193" i="7"/>
  <c r="D192" i="7"/>
  <c r="R205" i="7"/>
  <c r="Z205" i="7" l="1"/>
  <c r="AC205" i="7" s="1"/>
  <c r="C191" i="7"/>
  <c r="G192" i="7"/>
  <c r="T192" i="7"/>
  <c r="Q204" i="7"/>
  <c r="U192" i="7"/>
  <c r="D191" i="7"/>
  <c r="R204" i="7"/>
  <c r="Y204" i="7" l="1"/>
  <c r="AB204" i="7" s="1"/>
  <c r="Z204" i="7"/>
  <c r="AC204" i="7" s="1"/>
  <c r="T191" i="7"/>
  <c r="Q203" i="7"/>
  <c r="Y203" i="7" s="1"/>
  <c r="AB203" i="7" s="1"/>
  <c r="C190" i="7"/>
  <c r="U191" i="7"/>
  <c r="D190" i="7"/>
  <c r="R203" i="7"/>
  <c r="Z203" i="7" l="1"/>
  <c r="AC203" i="7" s="1"/>
  <c r="G191" i="7"/>
  <c r="C189" i="7"/>
  <c r="T190" i="7"/>
  <c r="Q202" i="7"/>
  <c r="Y202" i="7" s="1"/>
  <c r="AB202" i="7" s="1"/>
  <c r="U190" i="7"/>
  <c r="D189" i="7"/>
  <c r="D188" i="7" s="1"/>
  <c r="R202" i="7"/>
  <c r="T189" i="7" l="1"/>
  <c r="Q201" i="7"/>
  <c r="C188" i="7"/>
  <c r="Z202" i="7"/>
  <c r="AC202" i="7" s="1"/>
  <c r="G190" i="7"/>
  <c r="U189" i="7"/>
  <c r="R201" i="7"/>
  <c r="Y201" i="7" l="1"/>
  <c r="AB201" i="7" s="1"/>
  <c r="C187" i="7"/>
  <c r="Z201" i="7"/>
  <c r="AC201" i="7" s="1"/>
  <c r="T188" i="7"/>
  <c r="Q200" i="7"/>
  <c r="G189" i="7"/>
  <c r="U188" i="7"/>
  <c r="R200" i="7"/>
  <c r="Y200" i="7" l="1"/>
  <c r="AB200" i="7" s="1"/>
  <c r="G188" i="7"/>
  <c r="D187" i="7"/>
  <c r="Z200" i="7"/>
  <c r="AC200" i="7" s="1"/>
  <c r="T187" i="7"/>
  <c r="Q199" i="7"/>
  <c r="C186" i="7"/>
  <c r="U187" i="7" l="1"/>
  <c r="R199" i="7"/>
  <c r="Z199" i="7" s="1"/>
  <c r="AC199" i="7" s="1"/>
  <c r="H188" i="7"/>
  <c r="D186" i="7"/>
  <c r="T186" i="7"/>
  <c r="Q198" i="7"/>
  <c r="Y199" i="7"/>
  <c r="AB199" i="7" s="1"/>
  <c r="G187" i="7"/>
  <c r="C185" i="7"/>
  <c r="H187" i="7" l="1"/>
  <c r="G186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D185" i="7"/>
  <c r="H186" i="7" s="1"/>
  <c r="T185" i="7"/>
  <c r="Q197" i="7"/>
  <c r="Y198" i="7"/>
  <c r="AB198" i="7" s="1"/>
  <c r="C184" i="7"/>
  <c r="U186" i="7"/>
  <c r="R198" i="7"/>
  <c r="M191" i="7" l="1"/>
  <c r="M194" i="7"/>
  <c r="M195" i="7"/>
  <c r="M193" i="7"/>
  <c r="M190" i="7"/>
  <c r="M196" i="7"/>
  <c r="M189" i="7"/>
  <c r="M197" i="7"/>
  <c r="M188" i="7"/>
  <c r="M192" i="7"/>
  <c r="M187" i="7"/>
  <c r="M186" i="7"/>
  <c r="Z198" i="7"/>
  <c r="AC198" i="7" s="1"/>
  <c r="G185" i="7"/>
  <c r="T184" i="7"/>
  <c r="D184" i="7"/>
  <c r="Q196" i="7"/>
  <c r="U185" i="7"/>
  <c r="R197" i="7"/>
  <c r="C183" i="7"/>
  <c r="Y197" i="7"/>
  <c r="AB197" i="7" s="1"/>
  <c r="H185" i="7" l="1"/>
  <c r="G184" i="7"/>
  <c r="Z197" i="7"/>
  <c r="AC197" i="7" s="1"/>
  <c r="C182" i="7"/>
  <c r="U184" i="7"/>
  <c r="R196" i="7"/>
  <c r="D183" i="7"/>
  <c r="T183" i="7"/>
  <c r="Q195" i="7"/>
  <c r="Y196" i="7"/>
  <c r="AB196" i="7" s="1"/>
  <c r="G183" i="7" l="1"/>
  <c r="H184" i="7"/>
  <c r="Y195" i="7"/>
  <c r="AB195" i="7" s="1"/>
  <c r="C181" i="7"/>
  <c r="U183" i="7"/>
  <c r="R195" i="7"/>
  <c r="Z196" i="7"/>
  <c r="AC196" i="7" s="1"/>
  <c r="T182" i="7"/>
  <c r="D182" i="7"/>
  <c r="Q194" i="7"/>
  <c r="Y194" i="7" l="1"/>
  <c r="AB194" i="7" s="1"/>
  <c r="T181" i="7"/>
  <c r="D181" i="7"/>
  <c r="Q193" i="7"/>
  <c r="Y193" i="7" s="1"/>
  <c r="AB193" i="7" s="1"/>
  <c r="G182" i="7"/>
  <c r="U182" i="7"/>
  <c r="R194" i="7"/>
  <c r="Z195" i="7"/>
  <c r="AC195" i="7" s="1"/>
  <c r="H183" i="7"/>
  <c r="C180" i="7"/>
  <c r="H182" i="7" l="1"/>
  <c r="G181" i="7"/>
  <c r="D180" i="7"/>
  <c r="T180" i="7"/>
  <c r="Q192" i="7"/>
  <c r="Y192" i="7" s="1"/>
  <c r="AB192" i="7" s="1"/>
  <c r="Z194" i="7"/>
  <c r="AC194" i="7" s="1"/>
  <c r="C179" i="7"/>
  <c r="U181" i="7"/>
  <c r="R193" i="7"/>
  <c r="Z193" i="7" l="1"/>
  <c r="AC193" i="7" s="1"/>
  <c r="H181" i="7"/>
  <c r="G180" i="7"/>
  <c r="C178" i="7"/>
  <c r="G179" i="7" s="1"/>
  <c r="T179" i="7"/>
  <c r="D179" i="7"/>
  <c r="Q191" i="7"/>
  <c r="U180" i="7"/>
  <c r="R192" i="7"/>
  <c r="Z192" i="7" l="1"/>
  <c r="AC192" i="7" s="1"/>
  <c r="H180" i="7"/>
  <c r="C177" i="7"/>
  <c r="Y191" i="7"/>
  <c r="AB191" i="7" s="1"/>
  <c r="U179" i="7"/>
  <c r="R191" i="7"/>
  <c r="Z191" i="7" s="1"/>
  <c r="AC191" i="7" s="1"/>
  <c r="D178" i="7"/>
  <c r="T178" i="7"/>
  <c r="Q190" i="7"/>
  <c r="T177" i="7" l="1"/>
  <c r="D177" i="7"/>
  <c r="Q189" i="7"/>
  <c r="Y190" i="7"/>
  <c r="AB190" i="7" s="1"/>
  <c r="G178" i="7"/>
  <c r="U178" i="7"/>
  <c r="R190" i="7"/>
  <c r="H179" i="7"/>
  <c r="C176" i="7"/>
  <c r="G177" i="7" l="1"/>
  <c r="Z190" i="7"/>
  <c r="AC190" i="7" s="1"/>
  <c r="H178" i="7"/>
  <c r="U177" i="7"/>
  <c r="R189" i="7"/>
  <c r="T176" i="7"/>
  <c r="D176" i="7"/>
  <c r="Q188" i="7"/>
  <c r="C175" i="7"/>
  <c r="Y189" i="7"/>
  <c r="AB189" i="7" s="1"/>
  <c r="Y188" i="7" l="1"/>
  <c r="AB188" i="7" s="1"/>
  <c r="Z189" i="7"/>
  <c r="AC189" i="7" s="1"/>
  <c r="U176" i="7"/>
  <c r="R188" i="7"/>
  <c r="Z188" i="7" s="1"/>
  <c r="AC188" i="7" s="1"/>
  <c r="D175" i="7"/>
  <c r="T175" i="7"/>
  <c r="Q187" i="7"/>
  <c r="H177" i="7"/>
  <c r="C174" i="7"/>
  <c r="G176" i="7"/>
  <c r="H176" i="7" l="1"/>
  <c r="G175" i="7"/>
  <c r="C173" i="7"/>
  <c r="T174" i="7"/>
  <c r="D174" i="7"/>
  <c r="Q186" i="7"/>
  <c r="Y187" i="7"/>
  <c r="AB187" i="7" s="1"/>
  <c r="U175" i="7"/>
  <c r="R187" i="7"/>
  <c r="G174" i="7" l="1"/>
  <c r="L185" i="7"/>
  <c r="L184" i="7"/>
  <c r="L183" i="7"/>
  <c r="L182" i="7"/>
  <c r="L181" i="7"/>
  <c r="L180" i="7"/>
  <c r="L179" i="7"/>
  <c r="L178" i="7"/>
  <c r="L177" i="7"/>
  <c r="L176" i="7"/>
  <c r="L175" i="7"/>
  <c r="H175" i="7"/>
  <c r="L174" i="7"/>
  <c r="Z187" i="7"/>
  <c r="AC187" i="7" s="1"/>
  <c r="C172" i="7"/>
  <c r="G173" i="7" s="1"/>
  <c r="Y186" i="7"/>
  <c r="AB186" i="7" s="1"/>
  <c r="U174" i="7"/>
  <c r="R186" i="7"/>
  <c r="T173" i="7"/>
  <c r="D173" i="7"/>
  <c r="Q185" i="7"/>
  <c r="H174" i="7" l="1"/>
  <c r="M185" i="7"/>
  <c r="M184" i="7"/>
  <c r="M183" i="7"/>
  <c r="M182" i="7"/>
  <c r="M181" i="7"/>
  <c r="M180" i="7"/>
  <c r="M179" i="7"/>
  <c r="M178" i="7"/>
  <c r="M177" i="7"/>
  <c r="M176" i="7"/>
  <c r="M175" i="7"/>
  <c r="M174" i="7"/>
  <c r="Y185" i="7"/>
  <c r="AB185" i="7" s="1"/>
  <c r="C171" i="7"/>
  <c r="U173" i="7"/>
  <c r="R185" i="7"/>
  <c r="Z186" i="7"/>
  <c r="AC186" i="7" s="1"/>
  <c r="D172" i="7"/>
  <c r="T172" i="7"/>
  <c r="Q184" i="7"/>
  <c r="H173" i="7" l="1"/>
  <c r="G172" i="7"/>
  <c r="Y184" i="7"/>
  <c r="AB184" i="7" s="1"/>
  <c r="T171" i="7"/>
  <c r="D171" i="7"/>
  <c r="Q183" i="7"/>
  <c r="C170" i="7"/>
  <c r="U172" i="7"/>
  <c r="R184" i="7"/>
  <c r="Z185" i="7"/>
  <c r="AC185" i="7" s="1"/>
  <c r="Z184" i="7" l="1"/>
  <c r="AC184" i="7" s="1"/>
  <c r="H172" i="7"/>
  <c r="G171" i="7"/>
  <c r="Y183" i="7"/>
  <c r="AB183" i="7" s="1"/>
  <c r="C169" i="7"/>
  <c r="U171" i="7"/>
  <c r="R183" i="7"/>
  <c r="T170" i="7"/>
  <c r="D170" i="7"/>
  <c r="Q182" i="7"/>
  <c r="Y182" i="7" l="1"/>
  <c r="AB182" i="7" s="1"/>
  <c r="G170" i="7"/>
  <c r="Z183" i="7"/>
  <c r="AC183" i="7" s="1"/>
  <c r="U170" i="7"/>
  <c r="R182" i="7"/>
  <c r="H171" i="7"/>
  <c r="C168" i="7"/>
  <c r="T169" i="7"/>
  <c r="D169" i="7"/>
  <c r="Q181" i="7"/>
  <c r="Y181" i="7" l="1"/>
  <c r="AB181" i="7" s="1"/>
  <c r="H170" i="7"/>
  <c r="G169" i="7"/>
  <c r="Z182" i="7"/>
  <c r="AC182" i="7" s="1"/>
  <c r="C167" i="7"/>
  <c r="U169" i="7"/>
  <c r="R181" i="7"/>
  <c r="T168" i="7"/>
  <c r="D168" i="7"/>
  <c r="Q180" i="7"/>
  <c r="G168" i="7" l="1"/>
  <c r="Z181" i="7"/>
  <c r="AC181" i="7" s="1"/>
  <c r="U168" i="7"/>
  <c r="R180" i="7"/>
  <c r="Z180" i="7" s="1"/>
  <c r="AC180" i="7" s="1"/>
  <c r="H169" i="7"/>
  <c r="C166" i="7"/>
  <c r="Y180" i="7"/>
  <c r="AB180" i="7" s="1"/>
  <c r="T167" i="7"/>
  <c r="D167" i="7"/>
  <c r="Q179" i="7"/>
  <c r="Y179" i="7" l="1"/>
  <c r="AB179" i="7" s="1"/>
  <c r="H168" i="7"/>
  <c r="T166" i="7"/>
  <c r="D166" i="7"/>
  <c r="Q178" i="7"/>
  <c r="Y178" i="7" s="1"/>
  <c r="AB178" i="7" s="1"/>
  <c r="G167" i="7"/>
  <c r="C165" i="7"/>
  <c r="U167" i="7"/>
  <c r="R179" i="7"/>
  <c r="Z179" i="7" l="1"/>
  <c r="AC179" i="7" s="1"/>
  <c r="T165" i="7"/>
  <c r="D165" i="7"/>
  <c r="H166" i="7" s="1"/>
  <c r="Q177" i="7"/>
  <c r="Y177" i="7" s="1"/>
  <c r="AB177" i="7" s="1"/>
  <c r="U166" i="7"/>
  <c r="R178" i="7"/>
  <c r="H167" i="7"/>
  <c r="C164" i="7"/>
  <c r="G166" i="7"/>
  <c r="G165" i="7" l="1"/>
  <c r="Z178" i="7"/>
  <c r="AC178" i="7" s="1"/>
  <c r="C163" i="7"/>
  <c r="T164" i="7"/>
  <c r="D164" i="7"/>
  <c r="Q176" i="7"/>
  <c r="U165" i="7"/>
  <c r="R177" i="7"/>
  <c r="G164" i="7" l="1"/>
  <c r="H165" i="7"/>
  <c r="Y176" i="7"/>
  <c r="AB176" i="7" s="1"/>
  <c r="Z177" i="7"/>
  <c r="AC177" i="7" s="1"/>
  <c r="D163" i="7"/>
  <c r="T163" i="7"/>
  <c r="Q175" i="7"/>
  <c r="U164" i="7"/>
  <c r="R176" i="7"/>
  <c r="C162" i="7"/>
  <c r="Y175" i="7" l="1"/>
  <c r="AB175" i="7" s="1"/>
  <c r="Z176" i="7"/>
  <c r="AC176" i="7" s="1"/>
  <c r="T162" i="7"/>
  <c r="D162" i="7"/>
  <c r="Q174" i="7"/>
  <c r="Y174" i="7" s="1"/>
  <c r="AB174" i="7" s="1"/>
  <c r="U163" i="7"/>
  <c r="R175" i="7"/>
  <c r="Z175" i="7" s="1"/>
  <c r="AC175" i="7" s="1"/>
  <c r="C161" i="7"/>
  <c r="H164" i="7"/>
  <c r="G163" i="7"/>
  <c r="L173" i="7" l="1"/>
  <c r="L172" i="7"/>
  <c r="L171" i="7"/>
  <c r="L170" i="7"/>
  <c r="L169" i="7"/>
  <c r="L168" i="7"/>
  <c r="L167" i="7"/>
  <c r="L166" i="7"/>
  <c r="L165" i="7"/>
  <c r="L164" i="7"/>
  <c r="L163" i="7"/>
  <c r="H163" i="7"/>
  <c r="M162" i="7"/>
  <c r="L162" i="7"/>
  <c r="G162" i="7"/>
  <c r="T161" i="7"/>
  <c r="D161" i="7"/>
  <c r="Q173" i="7"/>
  <c r="U162" i="7"/>
  <c r="R174" i="7"/>
  <c r="C160" i="7"/>
  <c r="G161" i="7" l="1"/>
  <c r="H162" i="7"/>
  <c r="M173" i="7"/>
  <c r="M172" i="7"/>
  <c r="M171" i="7"/>
  <c r="M170" i="7"/>
  <c r="M169" i="7"/>
  <c r="M168" i="7"/>
  <c r="M167" i="7"/>
  <c r="M166" i="7"/>
  <c r="M165" i="7"/>
  <c r="M164" i="7"/>
  <c r="M163" i="7"/>
  <c r="T160" i="7"/>
  <c r="D160" i="7"/>
  <c r="H161" i="7" s="1"/>
  <c r="Q172" i="7"/>
  <c r="C159" i="7"/>
  <c r="Z174" i="7"/>
  <c r="AC174" i="7" s="1"/>
  <c r="Y173" i="7"/>
  <c r="AB173" i="7" s="1"/>
  <c r="U161" i="7"/>
  <c r="R173" i="7"/>
  <c r="G160" i="7" l="1"/>
  <c r="Y172" i="7"/>
  <c r="AB172" i="7" s="1"/>
  <c r="Z173" i="7"/>
  <c r="AC173" i="7" s="1"/>
  <c r="C158" i="7"/>
  <c r="D159" i="7"/>
  <c r="T159" i="7"/>
  <c r="Q171" i="7"/>
  <c r="U160" i="7"/>
  <c r="R172" i="7"/>
  <c r="Z172" i="7" l="1"/>
  <c r="AC172" i="7" s="1"/>
  <c r="H160" i="7"/>
  <c r="G159" i="7"/>
  <c r="Y171" i="7"/>
  <c r="AB171" i="7" s="1"/>
  <c r="U159" i="7"/>
  <c r="R171" i="7"/>
  <c r="T158" i="7"/>
  <c r="D158" i="7"/>
  <c r="Q170" i="7"/>
  <c r="C157" i="7"/>
  <c r="Z171" i="7" l="1"/>
  <c r="AC171" i="7" s="1"/>
  <c r="G158" i="7"/>
  <c r="H159" i="7"/>
  <c r="D157" i="7"/>
  <c r="T157" i="7"/>
  <c r="Q169" i="7"/>
  <c r="C156" i="7"/>
  <c r="G157" i="7" s="1"/>
  <c r="Y170" i="7"/>
  <c r="AB170" i="7" s="1"/>
  <c r="U158" i="7"/>
  <c r="R170" i="7"/>
  <c r="H158" i="7" l="1"/>
  <c r="C155" i="7"/>
  <c r="Z170" i="7"/>
  <c r="AC170" i="7" s="1"/>
  <c r="T156" i="7"/>
  <c r="D156" i="7"/>
  <c r="Q168" i="7"/>
  <c r="Y168" i="7" s="1"/>
  <c r="AB168" i="7" s="1"/>
  <c r="Y169" i="7"/>
  <c r="AB169" i="7" s="1"/>
  <c r="U157" i="7"/>
  <c r="R169" i="7"/>
  <c r="Z169" i="7" l="1"/>
  <c r="AC169" i="7" s="1"/>
  <c r="T155" i="7"/>
  <c r="D155" i="7"/>
  <c r="Q167" i="7"/>
  <c r="U156" i="7"/>
  <c r="R168" i="7"/>
  <c r="Z168" i="7" s="1"/>
  <c r="AC168" i="7" s="1"/>
  <c r="G156" i="7"/>
  <c r="H157" i="7"/>
  <c r="C154" i="7"/>
  <c r="H156" i="7" l="1"/>
  <c r="Y167" i="7"/>
  <c r="AB167" i="7" s="1"/>
  <c r="T154" i="7"/>
  <c r="D154" i="7"/>
  <c r="Q166" i="7"/>
  <c r="Y166" i="7" s="1"/>
  <c r="AB166" i="7" s="1"/>
  <c r="C153" i="7"/>
  <c r="U155" i="7"/>
  <c r="R167" i="7"/>
  <c r="G155" i="7"/>
  <c r="G154" i="7" l="1"/>
  <c r="H155" i="7"/>
  <c r="Z167" i="7"/>
  <c r="AC167" i="7" s="1"/>
  <c r="C152" i="7"/>
  <c r="U154" i="7"/>
  <c r="R166" i="7"/>
  <c r="Z166" i="7" s="1"/>
  <c r="AC166" i="7" s="1"/>
  <c r="T153" i="7"/>
  <c r="D153" i="7"/>
  <c r="Q165" i="7"/>
  <c r="Y165" i="7" l="1"/>
  <c r="AB165" i="7" s="1"/>
  <c r="G153" i="7"/>
  <c r="H154" i="7"/>
  <c r="U153" i="7"/>
  <c r="R165" i="7"/>
  <c r="Z165" i="7" s="1"/>
  <c r="AC165" i="7" s="1"/>
  <c r="T152" i="7"/>
  <c r="D152" i="7"/>
  <c r="H153" i="7" s="1"/>
  <c r="Q164" i="7"/>
  <c r="C151" i="7"/>
  <c r="Y164" i="7" l="1"/>
  <c r="AB164" i="7" s="1"/>
  <c r="C150" i="7"/>
  <c r="U152" i="7"/>
  <c r="R164" i="7"/>
  <c r="T151" i="7"/>
  <c r="D151" i="7"/>
  <c r="Q163" i="7"/>
  <c r="G152" i="7"/>
  <c r="G151" i="7" l="1"/>
  <c r="Y163" i="7"/>
  <c r="AB163" i="7" s="1"/>
  <c r="C149" i="7"/>
  <c r="G150" i="7"/>
  <c r="T150" i="7"/>
  <c r="D150" i="7"/>
  <c r="Q162" i="7"/>
  <c r="U151" i="7"/>
  <c r="R163" i="7"/>
  <c r="Z164" i="7"/>
  <c r="AC164" i="7" s="1"/>
  <c r="H152" i="7"/>
  <c r="Z163" i="7" l="1"/>
  <c r="AC163" i="7" s="1"/>
  <c r="L161" i="7"/>
  <c r="L160" i="7"/>
  <c r="L159" i="7"/>
  <c r="L158" i="7"/>
  <c r="L157" i="7"/>
  <c r="L156" i="7"/>
  <c r="L155" i="7"/>
  <c r="L154" i="7"/>
  <c r="L153" i="7"/>
  <c r="L152" i="7"/>
  <c r="L151" i="7"/>
  <c r="L150" i="7"/>
  <c r="Y162" i="7"/>
  <c r="AB162" i="7" s="1"/>
  <c r="C148" i="7"/>
  <c r="T149" i="7"/>
  <c r="D149" i="7"/>
  <c r="Q161" i="7"/>
  <c r="U150" i="7"/>
  <c r="R162" i="7"/>
  <c r="Z162" i="7" s="1"/>
  <c r="AC162" i="7" s="1"/>
  <c r="H151" i="7"/>
  <c r="G149" i="7" l="1"/>
  <c r="H150" i="7"/>
  <c r="M161" i="7"/>
  <c r="M160" i="7"/>
  <c r="M159" i="7"/>
  <c r="M158" i="7"/>
  <c r="M157" i="7"/>
  <c r="M156" i="7"/>
  <c r="M155" i="7"/>
  <c r="M154" i="7"/>
  <c r="M153" i="7"/>
  <c r="M152" i="7"/>
  <c r="M151" i="7"/>
  <c r="M150" i="7"/>
  <c r="Y161" i="7"/>
  <c r="AB161" i="7" s="1"/>
  <c r="U149" i="7"/>
  <c r="R161" i="7"/>
  <c r="C147" i="7"/>
  <c r="D148" i="7"/>
  <c r="T148" i="7"/>
  <c r="Q160" i="7"/>
  <c r="Z161" i="7" l="1"/>
  <c r="AC161" i="7" s="1"/>
  <c r="H149" i="7"/>
  <c r="G148" i="7"/>
  <c r="Y160" i="7"/>
  <c r="AB160" i="7" s="1"/>
  <c r="T147" i="7"/>
  <c r="D147" i="7"/>
  <c r="Q159" i="7"/>
  <c r="U148" i="7"/>
  <c r="R160" i="7"/>
  <c r="C146" i="7"/>
  <c r="G147" i="7" l="1"/>
  <c r="H148" i="7"/>
  <c r="Z160" i="7"/>
  <c r="AC160" i="7" s="1"/>
  <c r="C145" i="7"/>
  <c r="T146" i="7"/>
  <c r="D146" i="7"/>
  <c r="Q158" i="7"/>
  <c r="Y159" i="7"/>
  <c r="AB159" i="7" s="1"/>
  <c r="U147" i="7"/>
  <c r="R159" i="7"/>
  <c r="H147" i="7" l="1"/>
  <c r="G146" i="7"/>
  <c r="Y158" i="7"/>
  <c r="AB158" i="7" s="1"/>
  <c r="U146" i="7"/>
  <c r="R158" i="7"/>
  <c r="Z158" i="7" s="1"/>
  <c r="AC158" i="7" s="1"/>
  <c r="C144" i="7"/>
  <c r="Z159" i="7"/>
  <c r="AC159" i="7" s="1"/>
  <c r="T145" i="7"/>
  <c r="D145" i="7"/>
  <c r="Q157" i="7"/>
  <c r="H146" i="7" l="1"/>
  <c r="G145" i="7"/>
  <c r="Y157" i="7"/>
  <c r="AB157" i="7" s="1"/>
  <c r="T144" i="7"/>
  <c r="D144" i="7"/>
  <c r="Q156" i="7"/>
  <c r="Y156" i="7" s="1"/>
  <c r="AB156" i="7" s="1"/>
  <c r="C143" i="7"/>
  <c r="U145" i="7"/>
  <c r="R157" i="7"/>
  <c r="U144" i="7" l="1"/>
  <c r="R156" i="7"/>
  <c r="Z156" i="7" s="1"/>
  <c r="AC156" i="7" s="1"/>
  <c r="H145" i="7"/>
  <c r="T143" i="7"/>
  <c r="G143" i="7"/>
  <c r="D143" i="7"/>
  <c r="Q155" i="7"/>
  <c r="G144" i="7"/>
  <c r="Z157" i="7"/>
  <c r="AC157" i="7" s="1"/>
  <c r="C142" i="7"/>
  <c r="H144" i="7" l="1"/>
  <c r="Y155" i="7"/>
  <c r="AB155" i="7" s="1"/>
  <c r="C141" i="7"/>
  <c r="T142" i="7"/>
  <c r="D142" i="7"/>
  <c r="G142" i="7"/>
  <c r="Q154" i="7"/>
  <c r="U143" i="7"/>
  <c r="R155" i="7"/>
  <c r="H143" i="7" l="1"/>
  <c r="Y154" i="7"/>
  <c r="AB154" i="7" s="1"/>
  <c r="Z155" i="7"/>
  <c r="AC155" i="7" s="1"/>
  <c r="U142" i="7"/>
  <c r="R154" i="7"/>
  <c r="Z154" i="7" s="1"/>
  <c r="AC154" i="7" s="1"/>
  <c r="C140" i="7"/>
  <c r="T141" i="7"/>
  <c r="D141" i="7"/>
  <c r="Q153" i="7"/>
  <c r="Y153" i="7" l="1"/>
  <c r="AB153" i="7" s="1"/>
  <c r="G141" i="7"/>
  <c r="U141" i="7"/>
  <c r="R153" i="7"/>
  <c r="H142" i="7"/>
  <c r="D140" i="7"/>
  <c r="T140" i="7"/>
  <c r="Q152" i="7"/>
  <c r="C139" i="7"/>
  <c r="Z153" i="7" l="1"/>
  <c r="AC153" i="7" s="1"/>
  <c r="H141" i="7"/>
  <c r="C138" i="7"/>
  <c r="G139" i="7"/>
  <c r="D139" i="7"/>
  <c r="T139" i="7"/>
  <c r="Q151" i="7"/>
  <c r="Y151" i="7" s="1"/>
  <c r="AB151" i="7" s="1"/>
  <c r="G140" i="7"/>
  <c r="Y152" i="7"/>
  <c r="AB152" i="7" s="1"/>
  <c r="U140" i="7"/>
  <c r="R152" i="7"/>
  <c r="Z152" i="7" s="1"/>
  <c r="AC152" i="7" s="1"/>
  <c r="H140" i="7" l="1"/>
  <c r="T138" i="7"/>
  <c r="D138" i="7"/>
  <c r="Q150" i="7"/>
  <c r="Y150" i="7" s="1"/>
  <c r="AB150" i="7" s="1"/>
  <c r="U139" i="7"/>
  <c r="R151" i="7"/>
  <c r="C137" i="7"/>
  <c r="L138" i="7" s="1"/>
  <c r="H139" i="7" l="1"/>
  <c r="G138" i="7"/>
  <c r="L149" i="7"/>
  <c r="L148" i="7"/>
  <c r="L147" i="7"/>
  <c r="L146" i="7"/>
  <c r="L145" i="7"/>
  <c r="L144" i="7"/>
  <c r="L143" i="7"/>
  <c r="L142" i="7"/>
  <c r="L141" i="7"/>
  <c r="L140" i="7"/>
  <c r="L139" i="7"/>
  <c r="Z151" i="7"/>
  <c r="AC151" i="7" s="1"/>
  <c r="U138" i="7"/>
  <c r="R150" i="7"/>
  <c r="C136" i="7"/>
  <c r="T137" i="7"/>
  <c r="D137" i="7"/>
  <c r="Q149" i="7"/>
  <c r="M149" i="7" l="1"/>
  <c r="M148" i="7"/>
  <c r="M147" i="7"/>
  <c r="M146" i="7"/>
  <c r="M145" i="7"/>
  <c r="M144" i="7"/>
  <c r="M143" i="7"/>
  <c r="M142" i="7"/>
  <c r="M141" i="7"/>
  <c r="M140" i="7"/>
  <c r="M139" i="7"/>
  <c r="M138" i="7"/>
  <c r="G137" i="7"/>
  <c r="Y149" i="7"/>
  <c r="AB149" i="7" s="1"/>
  <c r="U137" i="7"/>
  <c r="R149" i="7"/>
  <c r="Z149" i="7" s="1"/>
  <c r="AC149" i="7" s="1"/>
  <c r="H138" i="7"/>
  <c r="Z150" i="7"/>
  <c r="AC150" i="7" s="1"/>
  <c r="C135" i="7"/>
  <c r="T136" i="7"/>
  <c r="D136" i="7"/>
  <c r="Q148" i="7"/>
  <c r="Y148" i="7" s="1"/>
  <c r="AB148" i="7" s="1"/>
  <c r="D135" i="7" l="1"/>
  <c r="T135" i="7"/>
  <c r="Q147" i="7"/>
  <c r="U136" i="7"/>
  <c r="R148" i="7"/>
  <c r="Z148" i="7" s="1"/>
  <c r="AC148" i="7" s="1"/>
  <c r="G136" i="7"/>
  <c r="C134" i="7"/>
  <c r="H137" i="7"/>
  <c r="H136" i="7" l="1"/>
  <c r="G135" i="7"/>
  <c r="C133" i="7"/>
  <c r="Y147" i="7"/>
  <c r="AB147" i="7" s="1"/>
  <c r="T134" i="7"/>
  <c r="G134" i="7"/>
  <c r="D134" i="7"/>
  <c r="Q146" i="7"/>
  <c r="U135" i="7"/>
  <c r="R147" i="7"/>
  <c r="Z147" i="7" s="1"/>
  <c r="AC147" i="7" s="1"/>
  <c r="Y146" i="7" l="1"/>
  <c r="AB146" i="7" s="1"/>
  <c r="H135" i="7"/>
  <c r="U134" i="7"/>
  <c r="R146" i="7"/>
  <c r="Z146" i="7" s="1"/>
  <c r="AC146" i="7" s="1"/>
  <c r="D133" i="7"/>
  <c r="T133" i="7"/>
  <c r="Q145" i="7"/>
  <c r="C132" i="7"/>
  <c r="G133" i="7" l="1"/>
  <c r="Y145" i="7"/>
  <c r="AB145" i="7" s="1"/>
  <c r="C131" i="7"/>
  <c r="U133" i="7"/>
  <c r="R145" i="7"/>
  <c r="T132" i="7"/>
  <c r="D132" i="7"/>
  <c r="Q144" i="7"/>
  <c r="H134" i="7"/>
  <c r="G132" i="7" l="1"/>
  <c r="U132" i="7"/>
  <c r="R144" i="7"/>
  <c r="Z144" i="7" s="1"/>
  <c r="AC144" i="7" s="1"/>
  <c r="H133" i="7"/>
  <c r="Y144" i="7"/>
  <c r="AB144" i="7" s="1"/>
  <c r="Z145" i="7"/>
  <c r="AC145" i="7" s="1"/>
  <c r="D131" i="7"/>
  <c r="T131" i="7"/>
  <c r="Q143" i="7"/>
  <c r="C130" i="7"/>
  <c r="H132" i="7" l="1"/>
  <c r="C129" i="7"/>
  <c r="Y143" i="7"/>
  <c r="AB143" i="7" s="1"/>
  <c r="U131" i="7"/>
  <c r="R143" i="7"/>
  <c r="T130" i="7"/>
  <c r="D130" i="7"/>
  <c r="Q142" i="7"/>
  <c r="G131" i="7"/>
  <c r="H131" i="7" l="1"/>
  <c r="G130" i="7"/>
  <c r="Y142" i="7"/>
  <c r="AB142" i="7" s="1"/>
  <c r="Z143" i="7"/>
  <c r="AC143" i="7" s="1"/>
  <c r="D129" i="7"/>
  <c r="H130" i="7" s="1"/>
  <c r="T129" i="7"/>
  <c r="Q141" i="7"/>
  <c r="U130" i="7"/>
  <c r="R142" i="7"/>
  <c r="C128" i="7"/>
  <c r="Z142" i="7" l="1"/>
  <c r="AC142" i="7" s="1"/>
  <c r="Y141" i="7"/>
  <c r="AB141" i="7" s="1"/>
  <c r="C127" i="7"/>
  <c r="U129" i="7"/>
  <c r="R141" i="7"/>
  <c r="Z141" i="7" s="1"/>
  <c r="AC141" i="7" s="1"/>
  <c r="T128" i="7"/>
  <c r="D128" i="7"/>
  <c r="Q140" i="7"/>
  <c r="G129" i="7"/>
  <c r="Y140" i="7" l="1"/>
  <c r="AB140" i="7" s="1"/>
  <c r="G128" i="7"/>
  <c r="H129" i="7"/>
  <c r="C126" i="7"/>
  <c r="U128" i="7"/>
  <c r="R140" i="7"/>
  <c r="Z140" i="7" s="1"/>
  <c r="AC140" i="7" s="1"/>
  <c r="T127" i="7"/>
  <c r="D127" i="7"/>
  <c r="Q139" i="7"/>
  <c r="G127" i="7" l="1"/>
  <c r="H128" i="7"/>
  <c r="Y139" i="7"/>
  <c r="AB139" i="7" s="1"/>
  <c r="U127" i="7"/>
  <c r="R139" i="7"/>
  <c r="C125" i="7"/>
  <c r="T126" i="7"/>
  <c r="D126" i="7"/>
  <c r="Q138" i="7"/>
  <c r="G126" i="7" l="1"/>
  <c r="L137" i="7"/>
  <c r="L136" i="7"/>
  <c r="L135" i="7"/>
  <c r="L134" i="7"/>
  <c r="L133" i="7"/>
  <c r="L132" i="7"/>
  <c r="L131" i="7"/>
  <c r="L130" i="7"/>
  <c r="L129" i="7"/>
  <c r="L128" i="7"/>
  <c r="L127" i="7"/>
  <c r="Y138" i="7"/>
  <c r="AB138" i="7" s="1"/>
  <c r="L126" i="7"/>
  <c r="D125" i="7"/>
  <c r="M126" i="7" s="1"/>
  <c r="T125" i="7"/>
  <c r="Q137" i="7"/>
  <c r="Z139" i="7"/>
  <c r="AC139" i="7" s="1"/>
  <c r="C124" i="7"/>
  <c r="U126" i="7"/>
  <c r="R138" i="7"/>
  <c r="H127" i="7"/>
  <c r="Y137" i="7" l="1"/>
  <c r="AB137" i="7" s="1"/>
  <c r="H126" i="7"/>
  <c r="G125" i="7"/>
  <c r="M137" i="7"/>
  <c r="M136" i="7"/>
  <c r="M135" i="7"/>
  <c r="M134" i="7"/>
  <c r="M133" i="7"/>
  <c r="M132" i="7"/>
  <c r="M131" i="7"/>
  <c r="M130" i="7"/>
  <c r="M129" i="7"/>
  <c r="M128" i="7"/>
  <c r="M127" i="7"/>
  <c r="Z138" i="7"/>
  <c r="AC138" i="7" s="1"/>
  <c r="U125" i="7"/>
  <c r="R137" i="7"/>
  <c r="C123" i="7"/>
  <c r="T124" i="7"/>
  <c r="D124" i="7"/>
  <c r="Q136" i="7"/>
  <c r="G124" i="7" l="1"/>
  <c r="Y136" i="7"/>
  <c r="AB136" i="7" s="1"/>
  <c r="U124" i="7"/>
  <c r="R136" i="7"/>
  <c r="C122" i="7"/>
  <c r="T123" i="7"/>
  <c r="D123" i="7"/>
  <c r="Q135" i="7"/>
  <c r="Z137" i="7"/>
  <c r="AC137" i="7" s="1"/>
  <c r="H125" i="7"/>
  <c r="G123" i="7" l="1"/>
  <c r="H124" i="7"/>
  <c r="T122" i="7"/>
  <c r="D122" i="7"/>
  <c r="Q134" i="7"/>
  <c r="Y134" i="7" s="1"/>
  <c r="AB134" i="7" s="1"/>
  <c r="Y135" i="7"/>
  <c r="AB135" i="7" s="1"/>
  <c r="U123" i="7"/>
  <c r="R135" i="7"/>
  <c r="Z136" i="7"/>
  <c r="AC136" i="7" s="1"/>
  <c r="C121" i="7"/>
  <c r="H123" i="7" l="1"/>
  <c r="G122" i="7"/>
  <c r="C120" i="7"/>
  <c r="T121" i="7"/>
  <c r="D121" i="7"/>
  <c r="Q133" i="7"/>
  <c r="U122" i="7"/>
  <c r="R134" i="7"/>
  <c r="Z134" i="7" s="1"/>
  <c r="AC134" i="7" s="1"/>
  <c r="Z135" i="7"/>
  <c r="AC135" i="7" s="1"/>
  <c r="Y133" i="7" l="1"/>
  <c r="AB133" i="7" s="1"/>
  <c r="T120" i="7"/>
  <c r="D120" i="7"/>
  <c r="Q132" i="7"/>
  <c r="Y132" i="7" s="1"/>
  <c r="AB132" i="7" s="1"/>
  <c r="U121" i="7"/>
  <c r="R133" i="7"/>
  <c r="C119" i="7"/>
  <c r="H122" i="7"/>
  <c r="G121" i="7"/>
  <c r="H121" i="7" l="1"/>
  <c r="Z133" i="7"/>
  <c r="AC133" i="7" s="1"/>
  <c r="T119" i="7"/>
  <c r="D119" i="7"/>
  <c r="Q131" i="7"/>
  <c r="G120" i="7"/>
  <c r="C118" i="7"/>
  <c r="U120" i="7"/>
  <c r="R132" i="7"/>
  <c r="H120" i="7" l="1"/>
  <c r="Y131" i="7"/>
  <c r="AB131" i="7" s="1"/>
  <c r="Z132" i="7"/>
  <c r="AC132" i="7" s="1"/>
  <c r="C117" i="7"/>
  <c r="T118" i="7"/>
  <c r="G118" i="7"/>
  <c r="D118" i="7"/>
  <c r="Q130" i="7"/>
  <c r="U119" i="7"/>
  <c r="R131" i="7"/>
  <c r="G119" i="7"/>
  <c r="H119" i="7" l="1"/>
  <c r="Y130" i="7"/>
  <c r="AB130" i="7" s="1"/>
  <c r="Z131" i="7"/>
  <c r="AC131" i="7" s="1"/>
  <c r="U118" i="7"/>
  <c r="R130" i="7"/>
  <c r="Z130" i="7" s="1"/>
  <c r="AC130" i="7" s="1"/>
  <c r="T117" i="7"/>
  <c r="D117" i="7"/>
  <c r="Q129" i="7"/>
  <c r="C116" i="7"/>
  <c r="C115" i="7" l="1"/>
  <c r="U117" i="7"/>
  <c r="R129" i="7"/>
  <c r="H118" i="7"/>
  <c r="Y129" i="7"/>
  <c r="AB129" i="7" s="1"/>
  <c r="D116" i="7"/>
  <c r="T116" i="7"/>
  <c r="G116" i="7"/>
  <c r="Q128" i="7"/>
  <c r="G117" i="7"/>
  <c r="Y128" i="7" l="1"/>
  <c r="AB128" i="7" s="1"/>
  <c r="H117" i="7"/>
  <c r="Z129" i="7"/>
  <c r="AC129" i="7" s="1"/>
  <c r="D115" i="7"/>
  <c r="T115" i="7"/>
  <c r="Q127" i="7"/>
  <c r="Y127" i="7" s="1"/>
  <c r="AB127" i="7" s="1"/>
  <c r="C114" i="7"/>
  <c r="U116" i="7"/>
  <c r="R128" i="7"/>
  <c r="H116" i="7" l="1"/>
  <c r="Z128" i="7"/>
  <c r="AC128" i="7" s="1"/>
  <c r="C113" i="7"/>
  <c r="U115" i="7"/>
  <c r="R127" i="7"/>
  <c r="Z127" i="7" s="1"/>
  <c r="AC127" i="7" s="1"/>
  <c r="T114" i="7"/>
  <c r="D114" i="7"/>
  <c r="Q126" i="7"/>
  <c r="G115" i="7"/>
  <c r="G114" i="7" l="1"/>
  <c r="L125" i="7"/>
  <c r="L124" i="7"/>
  <c r="L123" i="7"/>
  <c r="L122" i="7"/>
  <c r="L121" i="7"/>
  <c r="L120" i="7"/>
  <c r="L119" i="7"/>
  <c r="L118" i="7"/>
  <c r="L117" i="7"/>
  <c r="L116" i="7"/>
  <c r="L115" i="7"/>
  <c r="L114" i="7"/>
  <c r="M114" i="7"/>
  <c r="Y126" i="7"/>
  <c r="AB126" i="7" s="1"/>
  <c r="C112" i="7"/>
  <c r="D113" i="7"/>
  <c r="T113" i="7"/>
  <c r="Q125" i="7"/>
  <c r="Y125" i="7" s="1"/>
  <c r="AB125" i="7" s="1"/>
  <c r="U114" i="7"/>
  <c r="H114" i="7"/>
  <c r="R126" i="7"/>
  <c r="H115" i="7"/>
  <c r="M125" i="7" l="1"/>
  <c r="M124" i="7"/>
  <c r="M123" i="7"/>
  <c r="M122" i="7"/>
  <c r="M121" i="7"/>
  <c r="M120" i="7"/>
  <c r="M119" i="7"/>
  <c r="M118" i="7"/>
  <c r="M117" i="7"/>
  <c r="M116" i="7"/>
  <c r="M115" i="7"/>
  <c r="G113" i="7"/>
  <c r="Z126" i="7"/>
  <c r="AC126" i="7" s="1"/>
  <c r="U113" i="7"/>
  <c r="R125" i="7"/>
  <c r="Z125" i="7" s="1"/>
  <c r="AC125" i="7" s="1"/>
  <c r="C111" i="7"/>
  <c r="T112" i="7"/>
  <c r="D112" i="7"/>
  <c r="Q124" i="7"/>
  <c r="Y124" i="7" s="1"/>
  <c r="AB124" i="7" s="1"/>
  <c r="H113" i="7" l="1"/>
  <c r="T111" i="7"/>
  <c r="D111" i="7"/>
  <c r="Q123" i="7"/>
  <c r="Y123" i="7" s="1"/>
  <c r="AB123" i="7" s="1"/>
  <c r="G112" i="7"/>
  <c r="C110" i="7"/>
  <c r="U112" i="7"/>
  <c r="R124" i="7"/>
  <c r="H112" i="7" l="1"/>
  <c r="Z124" i="7"/>
  <c r="AC124" i="7" s="1"/>
  <c r="T110" i="7"/>
  <c r="D110" i="7"/>
  <c r="H111" i="7" s="1"/>
  <c r="Q122" i="7"/>
  <c r="Y122" i="7" s="1"/>
  <c r="AB122" i="7" s="1"/>
  <c r="G111" i="7"/>
  <c r="C109" i="7"/>
  <c r="U111" i="7"/>
  <c r="R123" i="7"/>
  <c r="Z123" i="7" l="1"/>
  <c r="AC123" i="7" s="1"/>
  <c r="C108" i="7"/>
  <c r="T109" i="7"/>
  <c r="D109" i="7"/>
  <c r="Q121" i="7"/>
  <c r="U110" i="7"/>
  <c r="R122" i="7"/>
  <c r="G110" i="7"/>
  <c r="G109" i="7" l="1"/>
  <c r="Z122" i="7"/>
  <c r="AC122" i="7" s="1"/>
  <c r="U109" i="7"/>
  <c r="R121" i="7"/>
  <c r="Z121" i="7" s="1"/>
  <c r="AC121" i="7" s="1"/>
  <c r="C107" i="7"/>
  <c r="H110" i="7"/>
  <c r="Y121" i="7"/>
  <c r="AB121" i="7" s="1"/>
  <c r="T108" i="7"/>
  <c r="D108" i="7"/>
  <c r="Q120" i="7"/>
  <c r="G108" i="7" l="1"/>
  <c r="H109" i="7"/>
  <c r="Y120" i="7"/>
  <c r="AB120" i="7" s="1"/>
  <c r="U108" i="7"/>
  <c r="H108" i="7"/>
  <c r="R120" i="7"/>
  <c r="Z120" i="7" s="1"/>
  <c r="AC120" i="7" s="1"/>
  <c r="C106" i="7"/>
  <c r="T107" i="7"/>
  <c r="D107" i="7"/>
  <c r="Q119" i="7"/>
  <c r="G107" i="7" l="1"/>
  <c r="U107" i="7"/>
  <c r="R119" i="7"/>
  <c r="Z119" i="7" s="1"/>
  <c r="AC119" i="7" s="1"/>
  <c r="D106" i="7"/>
  <c r="T106" i="7"/>
  <c r="Q118" i="7"/>
  <c r="Y119" i="7"/>
  <c r="AB119" i="7" s="1"/>
  <c r="C105" i="7"/>
  <c r="H107" i="7" l="1"/>
  <c r="C104" i="7"/>
  <c r="Y118" i="7"/>
  <c r="AB118" i="7" s="1"/>
  <c r="U106" i="7"/>
  <c r="R118" i="7"/>
  <c r="T105" i="7"/>
  <c r="D105" i="7"/>
  <c r="Q117" i="7"/>
  <c r="G106" i="7"/>
  <c r="H106" i="7" l="1"/>
  <c r="G105" i="7"/>
  <c r="Y117" i="7"/>
  <c r="AB117" i="7" s="1"/>
  <c r="Z118" i="7"/>
  <c r="AC118" i="7" s="1"/>
  <c r="C103" i="7"/>
  <c r="U105" i="7"/>
  <c r="R117" i="7"/>
  <c r="T104" i="7"/>
  <c r="D104" i="7"/>
  <c r="Q116" i="7"/>
  <c r="G104" i="7" l="1"/>
  <c r="Z117" i="7"/>
  <c r="AC117" i="7" s="1"/>
  <c r="Y116" i="7"/>
  <c r="AB116" i="7" s="1"/>
  <c r="U104" i="7"/>
  <c r="R116" i="7"/>
  <c r="Z116" i="7" s="1"/>
  <c r="AC116" i="7" s="1"/>
  <c r="C102" i="7"/>
  <c r="H105" i="7"/>
  <c r="T103" i="7"/>
  <c r="D103" i="7"/>
  <c r="Q115" i="7"/>
  <c r="H104" i="7" l="1"/>
  <c r="G103" i="7"/>
  <c r="C101" i="7"/>
  <c r="L102" i="7" s="1"/>
  <c r="Y115" i="7"/>
  <c r="AB115" i="7" s="1"/>
  <c r="T102" i="7"/>
  <c r="G102" i="7"/>
  <c r="D102" i="7"/>
  <c r="Q114" i="7"/>
  <c r="U103" i="7"/>
  <c r="R115" i="7"/>
  <c r="Z115" i="7" s="1"/>
  <c r="AC115" i="7" s="1"/>
  <c r="L113" i="7" l="1"/>
  <c r="L112" i="7"/>
  <c r="L111" i="7"/>
  <c r="L110" i="7"/>
  <c r="L109" i="7"/>
  <c r="L108" i="7"/>
  <c r="L107" i="7"/>
  <c r="L106" i="7"/>
  <c r="L105" i="7"/>
  <c r="L104" i="7"/>
  <c r="L103" i="7"/>
  <c r="H103" i="7"/>
  <c r="M102" i="7"/>
  <c r="Y114" i="7"/>
  <c r="AB114" i="7" s="1"/>
  <c r="U102" i="7"/>
  <c r="R114" i="7"/>
  <c r="C100" i="7"/>
  <c r="G101" i="7" s="1"/>
  <c r="D101" i="7"/>
  <c r="T101" i="7"/>
  <c r="Q113" i="7"/>
  <c r="M113" i="7" l="1"/>
  <c r="M112" i="7"/>
  <c r="M111" i="7"/>
  <c r="M110" i="7"/>
  <c r="M109" i="7"/>
  <c r="M108" i="7"/>
  <c r="M107" i="7"/>
  <c r="M106" i="7"/>
  <c r="M105" i="7"/>
  <c r="M104" i="7"/>
  <c r="M103" i="7"/>
  <c r="Y113" i="7"/>
  <c r="AB113" i="7" s="1"/>
  <c r="T100" i="7"/>
  <c r="D100" i="7"/>
  <c r="H101" i="7" s="1"/>
  <c r="Q112" i="7"/>
  <c r="Z114" i="7"/>
  <c r="AC114" i="7" s="1"/>
  <c r="U101" i="7"/>
  <c r="R113" i="7"/>
  <c r="Z113" i="7" s="1"/>
  <c r="AC113" i="7" s="1"/>
  <c r="C99" i="7"/>
  <c r="H102" i="7"/>
  <c r="G100" i="7" l="1"/>
  <c r="C98" i="7"/>
  <c r="Y112" i="7"/>
  <c r="AB112" i="7" s="1"/>
  <c r="T99" i="7"/>
  <c r="D99" i="7"/>
  <c r="H100" i="7" s="1"/>
  <c r="Q111" i="7"/>
  <c r="U100" i="7"/>
  <c r="R112" i="7"/>
  <c r="Y111" i="7" l="1"/>
  <c r="AB111" i="7" s="1"/>
  <c r="G99" i="7"/>
  <c r="Z112" i="7"/>
  <c r="AC112" i="7" s="1"/>
  <c r="U99" i="7"/>
  <c r="R111" i="7"/>
  <c r="Z111" i="7" s="1"/>
  <c r="AC111" i="7" s="1"/>
  <c r="T98" i="7"/>
  <c r="D98" i="7"/>
  <c r="Q110" i="7"/>
  <c r="C97" i="7"/>
  <c r="Y110" i="7" l="1"/>
  <c r="AB110" i="7" s="1"/>
  <c r="C96" i="7"/>
  <c r="U98" i="7"/>
  <c r="R110" i="7"/>
  <c r="Z110" i="7" s="1"/>
  <c r="AC110" i="7" s="1"/>
  <c r="T97" i="7"/>
  <c r="D97" i="7"/>
  <c r="Q109" i="7"/>
  <c r="H99" i="7"/>
  <c r="G98" i="7"/>
  <c r="Y109" i="7" l="1"/>
  <c r="AB109" i="7" s="1"/>
  <c r="G97" i="7"/>
  <c r="T96" i="7"/>
  <c r="D96" i="7"/>
  <c r="Q108" i="7"/>
  <c r="U97" i="7"/>
  <c r="R109" i="7"/>
  <c r="H98" i="7"/>
  <c r="C95" i="7"/>
  <c r="H97" i="7" l="1"/>
  <c r="Z109" i="7"/>
  <c r="AC109" i="7" s="1"/>
  <c r="Y108" i="7"/>
  <c r="AB108" i="7" s="1"/>
  <c r="C94" i="7"/>
  <c r="T95" i="7"/>
  <c r="D95" i="7"/>
  <c r="H96" i="7" s="1"/>
  <c r="Q107" i="7"/>
  <c r="G96" i="7"/>
  <c r="U96" i="7"/>
  <c r="R108" i="7"/>
  <c r="G95" i="7" l="1"/>
  <c r="Z108" i="7"/>
  <c r="AC108" i="7" s="1"/>
  <c r="Y107" i="7"/>
  <c r="AB107" i="7" s="1"/>
  <c r="C93" i="7"/>
  <c r="T94" i="7"/>
  <c r="D94" i="7"/>
  <c r="H95" i="7" s="1"/>
  <c r="Q106" i="7"/>
  <c r="U95" i="7"/>
  <c r="R107" i="7"/>
  <c r="G94" i="7" l="1"/>
  <c r="Y106" i="7"/>
  <c r="AB106" i="7" s="1"/>
  <c r="Z107" i="7"/>
  <c r="AC107" i="7" s="1"/>
  <c r="T93" i="7"/>
  <c r="D93" i="7"/>
  <c r="Q105" i="7"/>
  <c r="U94" i="7"/>
  <c r="R106" i="7"/>
  <c r="C92" i="7"/>
  <c r="H94" i="7" l="1"/>
  <c r="Z106" i="7"/>
  <c r="AC106" i="7" s="1"/>
  <c r="Y105" i="7"/>
  <c r="AB105" i="7" s="1"/>
  <c r="U93" i="7"/>
  <c r="R105" i="7"/>
  <c r="Z105" i="7" s="1"/>
  <c r="AC105" i="7" s="1"/>
  <c r="C91" i="7"/>
  <c r="T92" i="7"/>
  <c r="D92" i="7"/>
  <c r="Q104" i="7"/>
  <c r="G93" i="7"/>
  <c r="H93" i="7" l="1"/>
  <c r="G92" i="7"/>
  <c r="Y104" i="7"/>
  <c r="AB104" i="7" s="1"/>
  <c r="C90" i="7"/>
  <c r="U92" i="7"/>
  <c r="R104" i="7"/>
  <c r="T91" i="7"/>
  <c r="D91" i="7"/>
  <c r="Q103" i="7"/>
  <c r="G91" i="7" l="1"/>
  <c r="D90" i="7"/>
  <c r="H91" i="7" s="1"/>
  <c r="Z104" i="7"/>
  <c r="AC104" i="7" s="1"/>
  <c r="H92" i="7"/>
  <c r="Y103" i="7"/>
  <c r="AB103" i="7" s="1"/>
  <c r="C89" i="7"/>
  <c r="L90" i="7" s="1"/>
  <c r="T90" i="7"/>
  <c r="Q102" i="7"/>
  <c r="U91" i="7"/>
  <c r="R103" i="7"/>
  <c r="Z103" i="7" s="1"/>
  <c r="AC103" i="7" s="1"/>
  <c r="Y102" i="7" l="1"/>
  <c r="AB102" i="7" s="1"/>
  <c r="D89" i="7"/>
  <c r="L101" i="7"/>
  <c r="L100" i="7"/>
  <c r="L99" i="7"/>
  <c r="L98" i="7"/>
  <c r="L97" i="7"/>
  <c r="L96" i="7"/>
  <c r="L95" i="7"/>
  <c r="L94" i="7"/>
  <c r="L93" i="7"/>
  <c r="L92" i="7"/>
  <c r="L91" i="7"/>
  <c r="U90" i="7"/>
  <c r="R102" i="7"/>
  <c r="Q101" i="7"/>
  <c r="G90" i="7"/>
  <c r="C88" i="7"/>
  <c r="M101" i="7" l="1"/>
  <c r="R101" i="7"/>
  <c r="M100" i="7"/>
  <c r="M99" i="7"/>
  <c r="M98" i="7"/>
  <c r="M97" i="7"/>
  <c r="M96" i="7"/>
  <c r="M95" i="7"/>
  <c r="M94" i="7"/>
  <c r="M93" i="7"/>
  <c r="M92" i="7"/>
  <c r="M91" i="7"/>
  <c r="D88" i="7"/>
  <c r="H89" i="7" s="1"/>
  <c r="M90" i="7"/>
  <c r="H90" i="7"/>
  <c r="Z102" i="7"/>
  <c r="AC102" i="7" s="1"/>
  <c r="Q100" i="7"/>
  <c r="C87" i="7"/>
  <c r="G89" i="7"/>
  <c r="D87" i="7" l="1"/>
  <c r="R100" i="7"/>
  <c r="C86" i="7"/>
  <c r="Q99" i="7"/>
  <c r="G88" i="7"/>
  <c r="G87" i="7" l="1"/>
  <c r="D86" i="7"/>
  <c r="H87" i="7" s="1"/>
  <c r="R99" i="7"/>
  <c r="H88" i="7"/>
  <c r="Q98" i="7"/>
  <c r="C85" i="7"/>
  <c r="R98" i="7" l="1"/>
  <c r="D85" i="7"/>
  <c r="C84" i="7"/>
  <c r="G85" i="7" s="1"/>
  <c r="Q97" i="7"/>
  <c r="G86" i="7"/>
  <c r="R97" i="7" l="1"/>
  <c r="D84" i="7"/>
  <c r="H86" i="7"/>
  <c r="Q96" i="7"/>
  <c r="C83" i="7"/>
  <c r="G84" i="7" s="1"/>
  <c r="R96" i="7" l="1"/>
  <c r="D83" i="7"/>
  <c r="H85" i="7"/>
  <c r="C82" i="7"/>
  <c r="Q95" i="7"/>
  <c r="G83" i="7" l="1"/>
  <c r="D82" i="7"/>
  <c r="H83" i="7"/>
  <c r="R95" i="7"/>
  <c r="H84" i="7"/>
  <c r="C81" i="7"/>
  <c r="Q94" i="7"/>
  <c r="R94" i="7" l="1"/>
  <c r="D81" i="7"/>
  <c r="C80" i="7"/>
  <c r="Q93" i="7"/>
  <c r="G82" i="7"/>
  <c r="R93" i="7" l="1"/>
  <c r="D80" i="7"/>
  <c r="H82" i="7"/>
  <c r="Q92" i="7"/>
  <c r="G81" i="7"/>
  <c r="C79" i="7"/>
  <c r="R92" i="7" l="1"/>
  <c r="H81" i="7"/>
  <c r="D79" i="7"/>
  <c r="Q91" i="7"/>
  <c r="C78" i="7"/>
  <c r="G80" i="7"/>
  <c r="R91" i="7" l="1"/>
  <c r="D78" i="7"/>
  <c r="H80" i="7"/>
  <c r="Q90" i="7"/>
  <c r="G79" i="7"/>
  <c r="C77" i="7"/>
  <c r="L78" i="7" s="1"/>
  <c r="G78" i="7" l="1"/>
  <c r="R90" i="7"/>
  <c r="D77" i="7"/>
  <c r="H78" i="7" s="1"/>
  <c r="L89" i="7"/>
  <c r="L88" i="7"/>
  <c r="L87" i="7"/>
  <c r="L86" i="7"/>
  <c r="L85" i="7"/>
  <c r="L84" i="7"/>
  <c r="L83" i="7"/>
  <c r="L82" i="7"/>
  <c r="L81" i="7"/>
  <c r="L80" i="7"/>
  <c r="L79" i="7"/>
  <c r="H79" i="7"/>
  <c r="C76" i="7"/>
  <c r="Q89" i="7"/>
  <c r="D76" i="7" l="1"/>
  <c r="H77" i="7"/>
  <c r="M89" i="7"/>
  <c r="R89" i="7"/>
  <c r="M88" i="7"/>
  <c r="M87" i="7"/>
  <c r="M86" i="7"/>
  <c r="M85" i="7"/>
  <c r="M84" i="7"/>
  <c r="M83" i="7"/>
  <c r="M82" i="7"/>
  <c r="M81" i="7"/>
  <c r="M80" i="7"/>
  <c r="M79" i="7"/>
  <c r="M78" i="7"/>
  <c r="C75" i="7"/>
  <c r="Q88" i="7"/>
  <c r="G77" i="7"/>
  <c r="R88" i="7" l="1"/>
  <c r="G76" i="7"/>
  <c r="D75" i="7"/>
  <c r="C74" i="7"/>
  <c r="Q87" i="7"/>
  <c r="D74" i="7" l="1"/>
  <c r="H75" i="7"/>
  <c r="R87" i="7"/>
  <c r="G75" i="7"/>
  <c r="H76" i="7"/>
  <c r="C73" i="7"/>
  <c r="G74" i="7" s="1"/>
  <c r="Q86" i="7"/>
  <c r="R86" i="7" l="1"/>
  <c r="D73" i="7"/>
  <c r="C72" i="7"/>
  <c r="G73" i="7"/>
  <c r="Q85" i="7"/>
  <c r="R85" i="7" l="1"/>
  <c r="H74" i="7"/>
  <c r="D72" i="7"/>
  <c r="Q84" i="7"/>
  <c r="C71" i="7"/>
  <c r="R84" i="7" l="1"/>
  <c r="H73" i="7"/>
  <c r="D71" i="7"/>
  <c r="C70" i="7"/>
  <c r="Q83" i="7"/>
  <c r="G72" i="7"/>
  <c r="R83" i="7" l="1"/>
  <c r="G71" i="7"/>
  <c r="D70" i="7"/>
  <c r="H72" i="7"/>
  <c r="Q82" i="7"/>
  <c r="C69" i="7"/>
  <c r="R82" i="7" l="1"/>
  <c r="H71" i="7"/>
  <c r="G70" i="7"/>
  <c r="D69" i="7"/>
  <c r="C68" i="7"/>
  <c r="Q81" i="7"/>
  <c r="R81" i="7" l="1"/>
  <c r="H70" i="7"/>
  <c r="D68" i="7"/>
  <c r="Q80" i="7"/>
  <c r="G69" i="7"/>
  <c r="C67" i="7"/>
  <c r="R80" i="7" l="1"/>
  <c r="D67" i="7"/>
  <c r="H69" i="7"/>
  <c r="Q79" i="7"/>
  <c r="C66" i="7"/>
  <c r="G68" i="7"/>
  <c r="R79" i="7" l="1"/>
  <c r="D66" i="7"/>
  <c r="H68" i="7"/>
  <c r="C65" i="7"/>
  <c r="Q78" i="7"/>
  <c r="G67" i="7"/>
  <c r="G66" i="7" l="1"/>
  <c r="D65" i="7"/>
  <c r="L77" i="7"/>
  <c r="L76" i="7"/>
  <c r="L75" i="7"/>
  <c r="L74" i="7"/>
  <c r="L73" i="7"/>
  <c r="L72" i="7"/>
  <c r="L71" i="7"/>
  <c r="L70" i="7"/>
  <c r="L69" i="7"/>
  <c r="L68" i="7"/>
  <c r="L67" i="7"/>
  <c r="H66" i="7"/>
  <c r="M66" i="7"/>
  <c r="R78" i="7"/>
  <c r="L66" i="7"/>
  <c r="H67" i="7"/>
  <c r="Q77" i="7"/>
  <c r="C64" i="7"/>
  <c r="G65" i="7" l="1"/>
  <c r="D64" i="7"/>
  <c r="H65" i="7" s="1"/>
  <c r="M77" i="7"/>
  <c r="R77" i="7"/>
  <c r="M76" i="7"/>
  <c r="M75" i="7"/>
  <c r="M74" i="7"/>
  <c r="M73" i="7"/>
  <c r="M72" i="7"/>
  <c r="M71" i="7"/>
  <c r="M70" i="7"/>
  <c r="M69" i="7"/>
  <c r="M68" i="7"/>
  <c r="M67" i="7"/>
  <c r="Q76" i="7"/>
  <c r="C63" i="7"/>
  <c r="G64" i="7" l="1"/>
  <c r="D63" i="7"/>
  <c r="R76" i="7"/>
  <c r="C62" i="7"/>
  <c r="Q75" i="7"/>
  <c r="R75" i="7" l="1"/>
  <c r="D62" i="7"/>
  <c r="H63" i="7" s="1"/>
  <c r="H64" i="7"/>
  <c r="G63" i="7"/>
  <c r="C61" i="7"/>
  <c r="G62" i="7"/>
  <c r="Q74" i="7"/>
  <c r="R74" i="7" l="1"/>
  <c r="D61" i="7"/>
  <c r="C60" i="7"/>
  <c r="G61" i="7"/>
  <c r="Q73" i="7"/>
  <c r="D60" i="7" l="1"/>
  <c r="H61" i="7" s="1"/>
  <c r="R73" i="7"/>
  <c r="H62" i="7"/>
  <c r="Q72" i="7"/>
  <c r="C59" i="7"/>
  <c r="R72" i="7" l="1"/>
  <c r="D59" i="7"/>
  <c r="Q71" i="7"/>
  <c r="G60" i="7"/>
  <c r="C58" i="7"/>
  <c r="R71" i="7" l="1"/>
  <c r="G59" i="7"/>
  <c r="D58" i="7"/>
  <c r="H60" i="7"/>
  <c r="C57" i="7"/>
  <c r="G58" i="7"/>
  <c r="Q70" i="7"/>
  <c r="R70" i="7" l="1"/>
  <c r="H59" i="7"/>
  <c r="D57" i="7"/>
  <c r="Q69" i="7"/>
  <c r="C56" i="7"/>
  <c r="R69" i="7" l="1"/>
  <c r="H58" i="7"/>
  <c r="D56" i="7"/>
  <c r="H57" i="7" s="1"/>
  <c r="Q68" i="7"/>
  <c r="G57" i="7"/>
  <c r="C55" i="7"/>
  <c r="R68" i="7" l="1"/>
  <c r="D55" i="7"/>
  <c r="C54" i="7"/>
  <c r="Q67" i="7"/>
  <c r="G56" i="7"/>
  <c r="G55" i="7" l="1"/>
  <c r="D54" i="7"/>
  <c r="H55" i="7"/>
  <c r="R67" i="7"/>
  <c r="H56" i="7"/>
  <c r="C53" i="7"/>
  <c r="L54" i="7" s="1"/>
  <c r="Q66" i="7"/>
  <c r="R66" i="7" l="1"/>
  <c r="G54" i="7"/>
  <c r="D53" i="7"/>
  <c r="L65" i="7"/>
  <c r="L64" i="7"/>
  <c r="L63" i="7"/>
  <c r="L62" i="7"/>
  <c r="L61" i="7"/>
  <c r="L60" i="7"/>
  <c r="L59" i="7"/>
  <c r="L58" i="7"/>
  <c r="L57" i="7"/>
  <c r="L56" i="7"/>
  <c r="L55" i="7"/>
  <c r="C52" i="7"/>
  <c r="G53" i="7"/>
  <c r="Q65" i="7"/>
  <c r="M65" i="7" l="1"/>
  <c r="R65" i="7"/>
  <c r="M64" i="7"/>
  <c r="M63" i="7"/>
  <c r="M62" i="7"/>
  <c r="M61" i="7"/>
  <c r="M60" i="7"/>
  <c r="M59" i="7"/>
  <c r="M58" i="7"/>
  <c r="M57" i="7"/>
  <c r="M56" i="7"/>
  <c r="M55" i="7"/>
  <c r="D52" i="7"/>
  <c r="H54" i="7"/>
  <c r="M54" i="7"/>
  <c r="C51" i="7"/>
  <c r="Q64" i="7"/>
  <c r="R64" i="7" l="1"/>
  <c r="H53" i="7"/>
  <c r="G52" i="7"/>
  <c r="D51" i="7"/>
  <c r="H52" i="7" s="1"/>
  <c r="C50" i="7"/>
  <c r="Q63" i="7"/>
  <c r="R63" i="7" l="1"/>
  <c r="D50" i="7"/>
  <c r="Q62" i="7"/>
  <c r="G51" i="7"/>
  <c r="C49" i="7"/>
  <c r="D49" i="7" l="1"/>
  <c r="H50" i="7"/>
  <c r="R62" i="7"/>
  <c r="H51" i="7"/>
  <c r="Q61" i="7"/>
  <c r="G50" i="7"/>
  <c r="C48" i="7"/>
  <c r="G49" i="7" l="1"/>
  <c r="D48" i="7"/>
  <c r="H49" i="7" s="1"/>
  <c r="R61" i="7"/>
  <c r="C47" i="7"/>
  <c r="Q60" i="7"/>
  <c r="G48" i="7" l="1"/>
  <c r="D47" i="7"/>
  <c r="H48" i="7" s="1"/>
  <c r="R60" i="7"/>
  <c r="C46" i="7"/>
  <c r="G47" i="7"/>
  <c r="Q59" i="7"/>
  <c r="D46" i="7" l="1"/>
  <c r="H47" i="7"/>
  <c r="R59" i="7"/>
  <c r="C45" i="7"/>
  <c r="G46" i="7"/>
  <c r="Q58" i="7"/>
  <c r="D45" i="7" l="1"/>
  <c r="H46" i="7"/>
  <c r="R58" i="7"/>
  <c r="C44" i="7"/>
  <c r="G45" i="7"/>
  <c r="Q57" i="7"/>
  <c r="D44" i="7" l="1"/>
  <c r="H45" i="7" s="1"/>
  <c r="R57" i="7"/>
  <c r="C43" i="7"/>
  <c r="G44" i="7"/>
  <c r="Q56" i="7"/>
  <c r="D43" i="7" l="1"/>
  <c r="H44" i="7" s="1"/>
  <c r="R56" i="7"/>
  <c r="C42" i="7"/>
  <c r="G43" i="7" s="1"/>
  <c r="Q55" i="7"/>
  <c r="D42" i="7" l="1"/>
  <c r="H43" i="7"/>
  <c r="R55" i="7"/>
  <c r="C41" i="7"/>
  <c r="L42" i="7" s="1"/>
  <c r="Q54" i="7"/>
  <c r="G42" i="7" l="1"/>
  <c r="D41" i="7"/>
  <c r="L53" i="7"/>
  <c r="L52" i="7"/>
  <c r="L51" i="7"/>
  <c r="L50" i="7"/>
  <c r="L49" i="7"/>
  <c r="L48" i="7"/>
  <c r="L47" i="7"/>
  <c r="L46" i="7"/>
  <c r="L45" i="7"/>
  <c r="L44" i="7"/>
  <c r="L43" i="7"/>
  <c r="M42" i="7"/>
  <c r="H42" i="7"/>
  <c r="R54" i="7"/>
  <c r="C40" i="7"/>
  <c r="Q53" i="7"/>
  <c r="D40" i="7" l="1"/>
  <c r="H41" i="7"/>
  <c r="M53" i="7"/>
  <c r="R53" i="7"/>
  <c r="M52" i="7"/>
  <c r="M51" i="7"/>
  <c r="M50" i="7"/>
  <c r="M49" i="7"/>
  <c r="M48" i="7"/>
  <c r="M47" i="7"/>
  <c r="M46" i="7"/>
  <c r="M45" i="7"/>
  <c r="M44" i="7"/>
  <c r="M43" i="7"/>
  <c r="Q52" i="7"/>
  <c r="G41" i="7"/>
  <c r="C39" i="7"/>
  <c r="D39" i="7" l="1"/>
  <c r="H40" i="7" s="1"/>
  <c r="R52" i="7"/>
  <c r="Q51" i="7"/>
  <c r="G40" i="7"/>
  <c r="C38" i="7"/>
  <c r="R51" i="7" l="1"/>
  <c r="D38" i="7"/>
  <c r="C37" i="7"/>
  <c r="Q50" i="7"/>
  <c r="G39" i="7"/>
  <c r="D37" i="7" l="1"/>
  <c r="H38" i="7" s="1"/>
  <c r="R50" i="7"/>
  <c r="H39" i="7"/>
  <c r="Q49" i="7"/>
  <c r="G38" i="7"/>
  <c r="C36" i="7"/>
  <c r="D36" i="7" l="1"/>
  <c r="H37" i="7" s="1"/>
  <c r="R49" i="7"/>
  <c r="C35" i="7"/>
  <c r="Q48" i="7"/>
  <c r="G37" i="7"/>
  <c r="D35" i="7" l="1"/>
  <c r="H36" i="7" s="1"/>
  <c r="R48" i="7"/>
  <c r="C34" i="7"/>
  <c r="G36" i="7"/>
  <c r="Q47" i="7"/>
  <c r="G35" i="7" l="1"/>
  <c r="D34" i="7"/>
  <c r="H35" i="7"/>
  <c r="R47" i="7"/>
  <c r="C33" i="7"/>
  <c r="Q46" i="7"/>
  <c r="D33" i="7" l="1"/>
  <c r="R46" i="7"/>
  <c r="G34" i="7"/>
  <c r="C32" i="7"/>
  <c r="Q45" i="7"/>
  <c r="R45" i="7" l="1"/>
  <c r="D32" i="7"/>
  <c r="H34" i="7"/>
  <c r="C31" i="7"/>
  <c r="Q44" i="7"/>
  <c r="G33" i="7"/>
  <c r="D31" i="7" l="1"/>
  <c r="H32" i="7" s="1"/>
  <c r="R44" i="7"/>
  <c r="H33" i="7"/>
  <c r="G32" i="7"/>
  <c r="Q43" i="7"/>
  <c r="C30" i="7"/>
  <c r="R43" i="7" l="1"/>
  <c r="D30" i="7"/>
  <c r="H31" i="7" s="1"/>
  <c r="Q42" i="7"/>
  <c r="C29" i="7"/>
  <c r="L30" i="7" s="1"/>
  <c r="G31" i="7"/>
  <c r="R42" i="7" l="1"/>
  <c r="G30" i="7"/>
  <c r="D29" i="7"/>
  <c r="M30" i="7" s="1"/>
  <c r="L41" i="7"/>
  <c r="L40" i="7"/>
  <c r="L39" i="7"/>
  <c r="L38" i="7"/>
  <c r="L37" i="7"/>
  <c r="L36" i="7"/>
  <c r="L35" i="7"/>
  <c r="L34" i="7"/>
  <c r="L33" i="7"/>
  <c r="L32" i="7"/>
  <c r="L31" i="7"/>
  <c r="Q41" i="7"/>
  <c r="C28" i="7"/>
  <c r="R41" i="7" l="1"/>
  <c r="M41" i="7"/>
  <c r="M40" i="7"/>
  <c r="M39" i="7"/>
  <c r="M38" i="7"/>
  <c r="M37" i="7"/>
  <c r="M36" i="7"/>
  <c r="M35" i="7"/>
  <c r="M34" i="7"/>
  <c r="M33" i="7"/>
  <c r="M32" i="7"/>
  <c r="M31" i="7"/>
  <c r="D28" i="7"/>
  <c r="H29" i="7" s="1"/>
  <c r="H30" i="7"/>
  <c r="G28" i="7"/>
  <c r="Q40" i="7"/>
  <c r="G29" i="7"/>
  <c r="C27" i="7"/>
  <c r="D27" i="7" l="1"/>
  <c r="H28" i="7"/>
  <c r="R40" i="7"/>
  <c r="C26" i="7"/>
  <c r="Q39" i="7"/>
  <c r="D26" i="7" l="1"/>
  <c r="R39" i="7"/>
  <c r="Q38" i="7"/>
  <c r="C25" i="7"/>
  <c r="G27" i="7"/>
  <c r="R38" i="7" l="1"/>
  <c r="D25" i="7"/>
  <c r="H27" i="7"/>
  <c r="C24" i="7"/>
  <c r="Q37" i="7"/>
  <c r="G26" i="7"/>
  <c r="D24" i="7" l="1"/>
  <c r="H25" i="7"/>
  <c r="R37" i="7"/>
  <c r="H26" i="7"/>
  <c r="G25" i="7"/>
  <c r="C23" i="7"/>
  <c r="G24" i="7"/>
  <c r="Q36" i="7"/>
  <c r="R36" i="7" l="1"/>
  <c r="D23" i="7"/>
  <c r="Q35" i="7"/>
  <c r="C22" i="7"/>
  <c r="D22" i="7" l="1"/>
  <c r="H23" i="7" s="1"/>
  <c r="R35" i="7"/>
  <c r="H24" i="7"/>
  <c r="C21" i="7"/>
  <c r="Q34" i="7"/>
  <c r="G23" i="7"/>
  <c r="D21" i="7" l="1"/>
  <c r="H22" i="7" s="1"/>
  <c r="R34" i="7"/>
  <c r="G22" i="7"/>
  <c r="C20" i="7"/>
  <c r="Q33" i="7"/>
  <c r="D20" i="7" l="1"/>
  <c r="H21" i="7" s="1"/>
  <c r="R33" i="7"/>
  <c r="G21" i="7"/>
  <c r="Q32" i="7"/>
  <c r="C19" i="7"/>
  <c r="R32" i="7" l="1"/>
  <c r="D19" i="7"/>
  <c r="C18" i="7"/>
  <c r="Q31" i="7"/>
  <c r="G20" i="7"/>
  <c r="G19" i="7" l="1"/>
  <c r="D18" i="7"/>
  <c r="H19" i="7"/>
  <c r="R31" i="7"/>
  <c r="H20" i="7"/>
  <c r="C17" i="7"/>
  <c r="L18" i="7" s="1"/>
  <c r="Q30" i="7"/>
  <c r="R30" i="7" l="1"/>
  <c r="G18" i="7"/>
  <c r="D17" i="7"/>
  <c r="L29" i="7"/>
  <c r="L28" i="7"/>
  <c r="L27" i="7"/>
  <c r="L26" i="7"/>
  <c r="L25" i="7"/>
  <c r="L24" i="7"/>
  <c r="L23" i="7"/>
  <c r="L22" i="7"/>
  <c r="L21" i="7"/>
  <c r="L20" i="7"/>
  <c r="L19" i="7"/>
  <c r="C16" i="7"/>
  <c r="D16" i="7" s="1"/>
  <c r="Q29" i="7"/>
  <c r="H17" i="7" l="1"/>
  <c r="R29" i="7"/>
  <c r="M29" i="7"/>
  <c r="M28" i="7"/>
  <c r="M27" i="7"/>
  <c r="M26" i="7"/>
  <c r="M25" i="7"/>
  <c r="M24" i="7"/>
  <c r="M23" i="7"/>
  <c r="M22" i="7"/>
  <c r="M21" i="7"/>
  <c r="M20" i="7"/>
  <c r="M19" i="7"/>
  <c r="G17" i="7"/>
  <c r="H16" i="7"/>
  <c r="R28" i="7"/>
  <c r="H18" i="7"/>
  <c r="M18" i="7"/>
  <c r="C15" i="7"/>
  <c r="D15" i="7" s="1"/>
  <c r="G16" i="7"/>
  <c r="Q28" i="7"/>
  <c r="R27" i="7" l="1"/>
  <c r="Q27" i="7"/>
  <c r="C14" i="7"/>
  <c r="D14" i="7" s="1"/>
  <c r="R26" i="7" l="1"/>
  <c r="H15" i="7"/>
  <c r="C13" i="7"/>
  <c r="D13" i="7" s="1"/>
  <c r="G14" i="7"/>
  <c r="Q26" i="7"/>
  <c r="G15" i="7"/>
  <c r="R25" i="7" l="1"/>
  <c r="H14" i="7"/>
  <c r="Q25" i="7"/>
  <c r="C12" i="7"/>
  <c r="D12" i="7" s="1"/>
  <c r="R24" i="7" l="1"/>
  <c r="H13" i="7"/>
  <c r="Q24" i="7"/>
  <c r="C11" i="7"/>
  <c r="D11" i="7" s="1"/>
  <c r="G13" i="7"/>
  <c r="R23" i="7" l="1"/>
  <c r="H12" i="7"/>
  <c r="C10" i="7"/>
  <c r="D10" i="7" s="1"/>
  <c r="Q23" i="7"/>
  <c r="G12" i="7"/>
  <c r="R22" i="7" l="1"/>
  <c r="H11" i="7"/>
  <c r="Q22" i="7"/>
  <c r="G11" i="7"/>
  <c r="C9" i="7"/>
  <c r="D9" i="7" s="1"/>
  <c r="R21" i="7" l="1"/>
  <c r="H10" i="7"/>
  <c r="Q21" i="7"/>
  <c r="C8" i="7"/>
  <c r="G10" i="7"/>
  <c r="G9" i="7" l="1"/>
  <c r="D8" i="7"/>
  <c r="C7" i="7"/>
  <c r="D7" i="7" s="1"/>
  <c r="Q20" i="7"/>
  <c r="R19" i="7" l="1"/>
  <c r="G8" i="7"/>
  <c r="H8" i="7"/>
  <c r="R20" i="7"/>
  <c r="H9" i="7"/>
  <c r="C6" i="7"/>
  <c r="G7" i="7" s="1"/>
  <c r="Q19" i="7"/>
  <c r="Q18" i="7" l="1"/>
  <c r="D6" i="7"/>
  <c r="R18" i="7" l="1"/>
  <c r="H7" i="7"/>
</calcChain>
</file>

<file path=xl/sharedStrings.xml><?xml version="1.0" encoding="utf-8"?>
<sst xmlns="http://schemas.openxmlformats.org/spreadsheetml/2006/main" count="155" uniqueCount="54">
  <si>
    <t>INF</t>
  </si>
  <si>
    <t>Tasas mensuales</t>
  </si>
  <si>
    <t>Tasas acumuladas</t>
  </si>
  <si>
    <t>Tasas a doce meses</t>
  </si>
  <si>
    <t>Fecha</t>
  </si>
  <si>
    <t>Índices</t>
  </si>
  <si>
    <t>INF-SUBY</t>
  </si>
  <si>
    <t>NÚCLEO</t>
  </si>
  <si>
    <t>IPC-SA</t>
  </si>
  <si>
    <t>BOLIVIA: INFLACIÓN, NÚCLEO INFLACIONARIO, INFLACIÓN SIN ALIMENTOS E INFLACIÓN SUBYACENTE</t>
  </si>
  <si>
    <t>IPC-Núcleo</t>
  </si>
  <si>
    <t>IPC-Total</t>
  </si>
  <si>
    <t>IPC-Subyacente</t>
  </si>
  <si>
    <t>BOLIVIA: INFLACIÓN, NÚCLEO INFLACIONARIO Y FUERA DEL NÚCLEO</t>
  </si>
  <si>
    <t>NO NÚCLEO</t>
  </si>
  <si>
    <t>IPC-Fuera del Núcleo</t>
  </si>
  <si>
    <t xml:space="preserve"> </t>
  </si>
  <si>
    <t>IPC-Sin Alimentos</t>
  </si>
  <si>
    <t>IPC</t>
  </si>
  <si>
    <t>Fuente: 2 Base Subíndices IPC Base 2016 ampliado; Pestaña: Núcleo</t>
  </si>
  <si>
    <t>Promedio</t>
  </si>
  <si>
    <t>Variación</t>
  </si>
  <si>
    <t>Ponderadores</t>
  </si>
  <si>
    <t>Incidencias</t>
  </si>
  <si>
    <t>Ajustado</t>
  </si>
  <si>
    <t>alimentos V</t>
  </si>
  <si>
    <t>Alimentos y bebidas no alcohólicas</t>
  </si>
  <si>
    <t>nucleo</t>
  </si>
  <si>
    <t>Bebidas alcohólicas y tabaco</t>
  </si>
  <si>
    <t>Prendas de vestir y calzados</t>
  </si>
  <si>
    <t>regulados</t>
  </si>
  <si>
    <t>Vivienda y servicios básicos</t>
  </si>
  <si>
    <t>No nucleo</t>
  </si>
  <si>
    <t>Muebles, bienes y servicios domésticos</t>
  </si>
  <si>
    <t>Salud</t>
  </si>
  <si>
    <t>Diferencia</t>
  </si>
  <si>
    <t>Transporte</t>
  </si>
  <si>
    <t>Comunicaciones</t>
  </si>
  <si>
    <t>Recreación y cultura</t>
  </si>
  <si>
    <t>Educación</t>
  </si>
  <si>
    <t>Alimentos y bebidas fuera del hogar</t>
  </si>
  <si>
    <t>Bienes y servicios diversos</t>
  </si>
  <si>
    <t>Variación bien</t>
  </si>
  <si>
    <t>REPOND</t>
  </si>
  <si>
    <t>MT10_5</t>
  </si>
  <si>
    <t>IPC-Subyacente2</t>
  </si>
  <si>
    <t>IPC-Subyacente1</t>
  </si>
  <si>
    <t>alimentos</t>
  </si>
  <si>
    <t>sin alimentos</t>
  </si>
  <si>
    <t>Participación</t>
  </si>
  <si>
    <t>Incidecnia</t>
  </si>
  <si>
    <t>Procentaje</t>
  </si>
  <si>
    <t>IPC-Reponderado</t>
  </si>
  <si>
    <t>cerrado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</si>
</sst>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_(* #,##0.00_);_(* \(#,##0.00\);_(* &quot;-&quot;??_);_(@_)"/>
    <numFmt numFmtId="165" formatCode="0.00000000"/>
    <numFmt numFmtId="166" formatCode="0.0000000"/>
    <numFmt numFmtId="167" formatCode="0.0"/>
    <numFmt numFmtId="168" formatCode="#,##0.0"/>
    <numFmt numFmtId="169" formatCode="\$#.00"/>
    <numFmt numFmtId="170" formatCode="_-* #,##0.00\ [$€]_-;\-* #,##0.00\ [$€]_-;_-* &quot;-&quot;??\ [$€]_-;_-@_-"/>
    <numFmt numFmtId="171" formatCode="#."/>
    <numFmt numFmtId="172" formatCode="#.00"/>
    <numFmt numFmtId="173" formatCode="hh:mm:ss\ \a\.m\./\p\.m\._)"/>
    <numFmt numFmtId="174" formatCode="_-* #,##0.00\ _€_-;\-* #,##0.00\ _€_-;_-* &quot;-&quot;??\ _€_-;_-@_-"/>
    <numFmt numFmtId="175" formatCode="%#.00"/>
  </numFmts>
  <fonts count="4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rgb="FFFF0000"/>
      <name val="Arial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"/>
      <color indexed="8"/>
      <name val="Courier"/>
      <family val="3"/>
    </font>
    <font>
      <sz val="11"/>
      <color indexed="62"/>
      <name val="Calibri"/>
      <family val="2"/>
    </font>
    <font>
      <b/>
      <sz val="10"/>
      <color indexed="8"/>
      <name val="Arial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2"/>
      <name val="Courier"/>
      <family val="3"/>
    </font>
    <font>
      <b/>
      <i/>
      <sz val="1"/>
      <color indexed="16"/>
      <name val="Courier"/>
      <family val="3"/>
    </font>
    <font>
      <sz val="1"/>
      <color indexed="16"/>
      <name val="Courier"/>
      <family val="3"/>
    </font>
    <font>
      <b/>
      <sz val="1"/>
      <color indexed="16"/>
      <name val="Courier"/>
      <family val="3"/>
    </font>
    <font>
      <b/>
      <u/>
      <sz val="1"/>
      <color indexed="16"/>
      <name val="Courier"/>
      <family val="3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"/>
      <color indexed="8"/>
      <name val="Courier"/>
      <family val="3"/>
    </font>
    <font>
      <sz val="11"/>
      <color indexed="60"/>
      <name val="Calibri"/>
      <family val="2"/>
    </font>
    <font>
      <sz val="10"/>
      <name val="Courier"/>
      <family val="3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</fonts>
  <fills count="4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10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53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689">
    <xf numFmtId="0" fontId="0" fillId="0" borderId="0"/>
    <xf numFmtId="0" fontId="2" fillId="0" borderId="0"/>
    <xf numFmtId="0" fontId="3" fillId="0" borderId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6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6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0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5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5" fillId="33" borderId="0" applyNumberFormat="0" applyBorder="0" applyAlignment="0" applyProtection="0"/>
    <xf numFmtId="0" fontId="16" fillId="29" borderId="0" applyNumberFormat="0" applyBorder="0" applyAlignment="0" applyProtection="0"/>
    <xf numFmtId="0" fontId="16" fillId="34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5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7" borderId="0" applyNumberFormat="0" applyBorder="0" applyAlignment="0" applyProtection="0"/>
    <xf numFmtId="0" fontId="15" fillId="22" borderId="0" applyNumberFormat="0" applyBorder="0" applyAlignment="0" applyProtection="0"/>
    <xf numFmtId="0" fontId="16" fillId="35" borderId="0" applyNumberFormat="0" applyBorder="0" applyAlignment="0" applyProtection="0"/>
    <xf numFmtId="0" fontId="16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36" borderId="0" applyNumberFormat="0" applyBorder="0" applyAlignment="0" applyProtection="0"/>
    <xf numFmtId="0" fontId="15" fillId="37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9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3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37" borderId="0" applyNumberFormat="0" applyBorder="0" applyAlignment="0" applyProtection="0"/>
    <xf numFmtId="0" fontId="18" fillId="40" borderId="11" applyNumberFormat="0" applyAlignment="0" applyProtection="0"/>
    <xf numFmtId="0" fontId="19" fillId="11" borderId="0" applyNumberFormat="0" applyBorder="0" applyAlignment="0" applyProtection="0"/>
    <xf numFmtId="0" fontId="20" fillId="40" borderId="12" applyNumberFormat="0" applyAlignment="0" applyProtection="0"/>
    <xf numFmtId="168" fontId="3" fillId="0" borderId="0" applyNumberFormat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0" fillId="40" borderId="12" applyNumberFormat="0" applyAlignment="0" applyProtection="0"/>
    <xf numFmtId="0" fontId="20" fillId="40" borderId="12" applyNumberFormat="0" applyAlignment="0" applyProtection="0"/>
    <xf numFmtId="0" fontId="20" fillId="40" borderId="12" applyNumberFormat="0" applyAlignment="0" applyProtection="0"/>
    <xf numFmtId="0" fontId="20" fillId="40" borderId="12" applyNumberFormat="0" applyAlignment="0" applyProtection="0"/>
    <xf numFmtId="0" fontId="20" fillId="40" borderId="12" applyNumberFormat="0" applyAlignment="0" applyProtection="0"/>
    <xf numFmtId="0" fontId="20" fillId="40" borderId="12" applyNumberFormat="0" applyAlignment="0" applyProtection="0"/>
    <xf numFmtId="0" fontId="20" fillId="40" borderId="12" applyNumberFormat="0" applyAlignment="0" applyProtection="0"/>
    <xf numFmtId="0" fontId="20" fillId="40" borderId="12" applyNumberFormat="0" applyAlignment="0" applyProtection="0"/>
    <xf numFmtId="0" fontId="20" fillId="40" borderId="12" applyNumberFormat="0" applyAlignment="0" applyProtection="0"/>
    <xf numFmtId="0" fontId="20" fillId="40" borderId="12" applyNumberFormat="0" applyAlignment="0" applyProtection="0"/>
    <xf numFmtId="0" fontId="20" fillId="40" borderId="12" applyNumberFormat="0" applyAlignment="0" applyProtection="0"/>
    <xf numFmtId="0" fontId="20" fillId="40" borderId="12" applyNumberFormat="0" applyAlignment="0" applyProtection="0"/>
    <xf numFmtId="0" fontId="20" fillId="40" borderId="12" applyNumberFormat="0" applyAlignment="0" applyProtection="0"/>
    <xf numFmtId="0" fontId="22" fillId="41" borderId="13" applyNumberFormat="0" applyAlignment="0" applyProtection="0"/>
    <xf numFmtId="0" fontId="22" fillId="41" borderId="13" applyNumberFormat="0" applyAlignment="0" applyProtection="0"/>
    <xf numFmtId="0" fontId="22" fillId="41" borderId="13" applyNumberFormat="0" applyAlignment="0" applyProtection="0"/>
    <xf numFmtId="0" fontId="22" fillId="41" borderId="13" applyNumberFormat="0" applyAlignment="0" applyProtection="0"/>
    <xf numFmtId="0" fontId="22" fillId="41" borderId="13" applyNumberFormat="0" applyAlignment="0" applyProtection="0"/>
    <xf numFmtId="0" fontId="22" fillId="41" borderId="13" applyNumberFormat="0" applyAlignment="0" applyProtection="0"/>
    <xf numFmtId="0" fontId="22" fillId="41" borderId="13" applyNumberFormat="0" applyAlignment="0" applyProtection="0"/>
    <xf numFmtId="0" fontId="22" fillId="41" borderId="13" applyNumberFormat="0" applyAlignment="0" applyProtection="0"/>
    <xf numFmtId="0" fontId="22" fillId="41" borderId="13" applyNumberFormat="0" applyAlignment="0" applyProtection="0"/>
    <xf numFmtId="0" fontId="22" fillId="41" borderId="13" applyNumberFormat="0" applyAlignment="0" applyProtection="0"/>
    <xf numFmtId="0" fontId="22" fillId="41" borderId="13" applyNumberFormat="0" applyAlignment="0" applyProtection="0"/>
    <xf numFmtId="0" fontId="22" fillId="41" borderId="13" applyNumberFormat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2" fillId="41" borderId="13" applyNumberFormat="0" applyAlignment="0" applyProtection="0"/>
    <xf numFmtId="4" fontId="24" fillId="0" borderId="0">
      <protection locked="0"/>
    </xf>
    <xf numFmtId="169" fontId="24" fillId="0" borderId="0">
      <protection locked="0"/>
    </xf>
    <xf numFmtId="0" fontId="24" fillId="0" borderId="0">
      <protection locked="0"/>
    </xf>
    <xf numFmtId="0" fontId="25" fillId="15" borderId="12" applyNumberFormat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33" borderId="0" applyNumberFormat="0" applyBorder="0" applyAlignment="0" applyProtection="0"/>
    <xf numFmtId="0" fontId="15" fillId="33" borderId="0" applyNumberFormat="0" applyBorder="0" applyAlignment="0" applyProtection="0"/>
    <xf numFmtId="0" fontId="15" fillId="33" borderId="0" applyNumberFormat="0" applyBorder="0" applyAlignment="0" applyProtection="0"/>
    <xf numFmtId="0" fontId="15" fillId="33" borderId="0" applyNumberFormat="0" applyBorder="0" applyAlignment="0" applyProtection="0"/>
    <xf numFmtId="0" fontId="15" fillId="33" borderId="0" applyNumberFormat="0" applyBorder="0" applyAlignment="0" applyProtection="0"/>
    <xf numFmtId="0" fontId="15" fillId="33" borderId="0" applyNumberFormat="0" applyBorder="0" applyAlignment="0" applyProtection="0"/>
    <xf numFmtId="0" fontId="15" fillId="33" borderId="0" applyNumberFormat="0" applyBorder="0" applyAlignment="0" applyProtection="0"/>
    <xf numFmtId="0" fontId="15" fillId="33" borderId="0" applyNumberFormat="0" applyBorder="0" applyAlignment="0" applyProtection="0"/>
    <xf numFmtId="0" fontId="15" fillId="33" borderId="0" applyNumberFormat="0" applyBorder="0" applyAlignment="0" applyProtection="0"/>
    <xf numFmtId="0" fontId="15" fillId="33" borderId="0" applyNumberFormat="0" applyBorder="0" applyAlignment="0" applyProtection="0"/>
    <xf numFmtId="0" fontId="15" fillId="33" borderId="0" applyNumberFormat="0" applyBorder="0" applyAlignment="0" applyProtection="0"/>
    <xf numFmtId="0" fontId="15" fillId="33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25" fillId="15" borderId="12" applyNumberFormat="0" applyAlignment="0" applyProtection="0"/>
    <xf numFmtId="0" fontId="25" fillId="15" borderId="12" applyNumberFormat="0" applyAlignment="0" applyProtection="0"/>
    <xf numFmtId="0" fontId="25" fillId="15" borderId="12" applyNumberFormat="0" applyAlignment="0" applyProtection="0"/>
    <xf numFmtId="0" fontId="25" fillId="15" borderId="12" applyNumberFormat="0" applyAlignment="0" applyProtection="0"/>
    <xf numFmtId="0" fontId="25" fillId="15" borderId="12" applyNumberFormat="0" applyAlignment="0" applyProtection="0"/>
    <xf numFmtId="0" fontId="25" fillId="15" borderId="12" applyNumberFormat="0" applyAlignment="0" applyProtection="0"/>
    <xf numFmtId="0" fontId="25" fillId="15" borderId="12" applyNumberFormat="0" applyAlignment="0" applyProtection="0"/>
    <xf numFmtId="0" fontId="25" fillId="15" borderId="12" applyNumberFormat="0" applyAlignment="0" applyProtection="0"/>
    <xf numFmtId="0" fontId="25" fillId="15" borderId="12" applyNumberFormat="0" applyAlignment="0" applyProtection="0"/>
    <xf numFmtId="0" fontId="25" fillId="15" borderId="12" applyNumberFormat="0" applyAlignment="0" applyProtection="0"/>
    <xf numFmtId="0" fontId="25" fillId="15" borderId="12" applyNumberFormat="0" applyAlignment="0" applyProtection="0"/>
    <xf numFmtId="0" fontId="25" fillId="15" borderId="12" applyNumberFormat="0" applyAlignment="0" applyProtection="0"/>
    <xf numFmtId="0" fontId="28" fillId="0" borderId="15" applyNumberFormat="0" applyFill="0" applyAlignment="0" applyProtection="0"/>
    <xf numFmtId="0" fontId="29" fillId="0" borderId="0" applyNumberFormat="0" applyFill="0" applyBorder="0" applyAlignment="0" applyProtection="0"/>
    <xf numFmtId="170" fontId="30" fillId="0" borderId="0" applyFont="0" applyFill="0" applyBorder="0" applyAlignment="0" applyProtection="0"/>
    <xf numFmtId="171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4" fillId="0" borderId="0">
      <protection locked="0"/>
    </xf>
    <xf numFmtId="171" fontId="31" fillId="0" borderId="0">
      <protection locked="0"/>
    </xf>
    <xf numFmtId="171" fontId="31" fillId="0" borderId="0">
      <protection locked="0"/>
    </xf>
    <xf numFmtId="0" fontId="24" fillId="0" borderId="0">
      <protection locked="0"/>
    </xf>
    <xf numFmtId="171" fontId="32" fillId="0" borderId="0">
      <protection locked="0"/>
    </xf>
    <xf numFmtId="171" fontId="32" fillId="0" borderId="0">
      <protection locked="0"/>
    </xf>
    <xf numFmtId="0" fontId="24" fillId="0" borderId="0">
      <protection locked="0"/>
    </xf>
    <xf numFmtId="171" fontId="32" fillId="0" borderId="0">
      <protection locked="0"/>
    </xf>
    <xf numFmtId="171" fontId="32" fillId="0" borderId="0">
      <protection locked="0"/>
    </xf>
    <xf numFmtId="0" fontId="24" fillId="0" borderId="0">
      <protection locked="0"/>
    </xf>
    <xf numFmtId="171" fontId="31" fillId="0" borderId="0">
      <protection locked="0"/>
    </xf>
    <xf numFmtId="171" fontId="31" fillId="0" borderId="0">
      <protection locked="0"/>
    </xf>
    <xf numFmtId="0" fontId="24" fillId="0" borderId="0">
      <protection locked="0"/>
    </xf>
    <xf numFmtId="171" fontId="33" fillId="0" borderId="0">
      <protection locked="0"/>
    </xf>
    <xf numFmtId="171" fontId="33" fillId="0" borderId="0">
      <protection locked="0"/>
    </xf>
    <xf numFmtId="0" fontId="24" fillId="0" borderId="0">
      <protection locked="0"/>
    </xf>
    <xf numFmtId="171" fontId="34" fillId="0" borderId="0">
      <protection locked="0"/>
    </xf>
    <xf numFmtId="171" fontId="34" fillId="0" borderId="0">
      <protection locked="0"/>
    </xf>
    <xf numFmtId="0" fontId="24" fillId="0" borderId="0">
      <protection locked="0"/>
    </xf>
    <xf numFmtId="171" fontId="31" fillId="0" borderId="0">
      <protection locked="0"/>
    </xf>
    <xf numFmtId="171" fontId="31" fillId="0" borderId="0">
      <protection locked="0"/>
    </xf>
    <xf numFmtId="172" fontId="24" fillId="0" borderId="0">
      <protection locked="0"/>
    </xf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35" fillId="0" borderId="16" applyNumberFormat="0" applyFill="0" applyAlignment="0" applyProtection="0"/>
    <xf numFmtId="0" fontId="36" fillId="0" borderId="17" applyNumberFormat="0" applyFill="0" applyAlignment="0" applyProtection="0"/>
    <xf numFmtId="0" fontId="27" fillId="0" borderId="18" applyNumberFormat="0" applyFill="0" applyAlignment="0" applyProtection="0"/>
    <xf numFmtId="0" fontId="27" fillId="0" borderId="0" applyNumberFormat="0" applyFill="0" applyBorder="0" applyAlignment="0" applyProtection="0"/>
    <xf numFmtId="0" fontId="37" fillId="0" borderId="0">
      <protection locked="0"/>
    </xf>
    <xf numFmtId="0" fontId="37" fillId="0" borderId="0">
      <protection locked="0"/>
    </xf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25" fillId="15" borderId="12" applyNumberFormat="0" applyAlignment="0" applyProtection="0"/>
    <xf numFmtId="0" fontId="23" fillId="0" borderId="14" applyNumberFormat="0" applyFill="0" applyAlignment="0" applyProtection="0"/>
    <xf numFmtId="17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9" fillId="0" borderId="0"/>
    <xf numFmtId="0" fontId="3" fillId="0" borderId="0"/>
    <xf numFmtId="37" fontId="30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 applyNumberFormat="0" applyFont="0" applyFill="0" applyBorder="0" applyAlignment="0" applyProtection="0">
      <alignment vertical="top"/>
    </xf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46" borderId="19" applyNumberFormat="0" applyFont="0" applyAlignment="0" applyProtection="0"/>
    <xf numFmtId="0" fontId="3" fillId="46" borderId="19" applyNumberFormat="0" applyFont="0" applyAlignment="0" applyProtection="0"/>
    <xf numFmtId="0" fontId="3" fillId="46" borderId="19" applyNumberFormat="0" applyFont="0" applyAlignment="0" applyProtection="0"/>
    <xf numFmtId="0" fontId="3" fillId="46" borderId="19" applyNumberFormat="0" applyFont="0" applyAlignment="0" applyProtection="0"/>
    <xf numFmtId="0" fontId="2" fillId="9" borderId="10" applyNumberFormat="0" applyFont="0" applyAlignment="0" applyProtection="0"/>
    <xf numFmtId="0" fontId="3" fillId="46" borderId="19" applyNumberFormat="0" applyFont="0" applyAlignment="0" applyProtection="0"/>
    <xf numFmtId="0" fontId="3" fillId="46" borderId="19" applyNumberFormat="0" applyFont="0" applyAlignment="0" applyProtection="0"/>
    <xf numFmtId="0" fontId="3" fillId="46" borderId="19" applyNumberFormat="0" applyFont="0" applyAlignment="0" applyProtection="0"/>
    <xf numFmtId="0" fontId="3" fillId="46" borderId="19" applyNumberFormat="0" applyFont="0" applyAlignment="0" applyProtection="0"/>
    <xf numFmtId="0" fontId="3" fillId="46" borderId="19" applyNumberFormat="0" applyFont="0" applyAlignment="0" applyProtection="0"/>
    <xf numFmtId="0" fontId="3" fillId="46" borderId="19" applyNumberFormat="0" applyFont="0" applyAlignment="0" applyProtection="0"/>
    <xf numFmtId="0" fontId="3" fillId="46" borderId="19" applyNumberFormat="0" applyFont="0" applyAlignment="0" applyProtection="0"/>
    <xf numFmtId="0" fontId="3" fillId="46" borderId="19" applyNumberFormat="0" applyFont="0" applyAlignment="0" applyProtection="0"/>
    <xf numFmtId="0" fontId="3" fillId="46" borderId="19" applyNumberFormat="0" applyFont="0" applyAlignment="0" applyProtection="0"/>
    <xf numFmtId="0" fontId="3" fillId="46" borderId="19" applyNumberFormat="0" applyFont="0" applyAlignment="0" applyProtection="0"/>
    <xf numFmtId="0" fontId="18" fillId="40" borderId="11" applyNumberFormat="0" applyAlignment="0" applyProtection="0"/>
    <xf numFmtId="175" fontId="24" fillId="0" borderId="0">
      <protection locked="0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8" fillId="40" borderId="11" applyNumberFormat="0" applyAlignment="0" applyProtection="0"/>
    <xf numFmtId="0" fontId="18" fillId="40" borderId="11" applyNumberFormat="0" applyAlignment="0" applyProtection="0"/>
    <xf numFmtId="0" fontId="18" fillId="40" borderId="11" applyNumberFormat="0" applyAlignment="0" applyProtection="0"/>
    <xf numFmtId="0" fontId="18" fillId="40" borderId="11" applyNumberFormat="0" applyAlignment="0" applyProtection="0"/>
    <xf numFmtId="0" fontId="18" fillId="40" borderId="11" applyNumberFormat="0" applyAlignment="0" applyProtection="0"/>
    <xf numFmtId="0" fontId="18" fillId="40" borderId="11" applyNumberFormat="0" applyAlignment="0" applyProtection="0"/>
    <xf numFmtId="0" fontId="18" fillId="40" borderId="11" applyNumberFormat="0" applyAlignment="0" applyProtection="0"/>
    <xf numFmtId="0" fontId="18" fillId="40" borderId="11" applyNumberFormat="0" applyAlignment="0" applyProtection="0"/>
    <xf numFmtId="0" fontId="18" fillId="40" borderId="11" applyNumberFormat="0" applyAlignment="0" applyProtection="0"/>
    <xf numFmtId="0" fontId="18" fillId="40" borderId="11" applyNumberFormat="0" applyAlignment="0" applyProtection="0"/>
    <xf numFmtId="0" fontId="18" fillId="40" borderId="11" applyNumberFormat="0" applyAlignment="0" applyProtection="0"/>
    <xf numFmtId="0" fontId="18" fillId="40" borderId="11" applyNumberFormat="0" applyAlignment="0" applyProtection="0"/>
    <xf numFmtId="0" fontId="19" fillId="11" borderId="0" applyNumberFormat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27" fillId="0" borderId="18" applyNumberFormat="0" applyFill="0" applyAlignment="0" applyProtection="0"/>
    <xf numFmtId="0" fontId="27" fillId="0" borderId="18" applyNumberFormat="0" applyFill="0" applyAlignment="0" applyProtection="0"/>
    <xf numFmtId="0" fontId="27" fillId="0" borderId="18" applyNumberFormat="0" applyFill="0" applyAlignment="0" applyProtection="0"/>
    <xf numFmtId="0" fontId="27" fillId="0" borderId="18" applyNumberFormat="0" applyFill="0" applyAlignment="0" applyProtection="0"/>
    <xf numFmtId="0" fontId="27" fillId="0" borderId="18" applyNumberFormat="0" applyFill="0" applyAlignment="0" applyProtection="0"/>
    <xf numFmtId="0" fontId="27" fillId="0" borderId="18" applyNumberFormat="0" applyFill="0" applyAlignment="0" applyProtection="0"/>
    <xf numFmtId="0" fontId="27" fillId="0" borderId="18" applyNumberFormat="0" applyFill="0" applyAlignment="0" applyProtection="0"/>
    <xf numFmtId="0" fontId="27" fillId="0" borderId="18" applyNumberFormat="0" applyFill="0" applyAlignment="0" applyProtection="0"/>
    <xf numFmtId="0" fontId="27" fillId="0" borderId="18" applyNumberFormat="0" applyFill="0" applyAlignment="0" applyProtection="0"/>
    <xf numFmtId="0" fontId="27" fillId="0" borderId="18" applyNumberFormat="0" applyFill="0" applyAlignment="0" applyProtection="0"/>
    <xf numFmtId="0" fontId="27" fillId="0" borderId="18" applyNumberFormat="0" applyFill="0" applyAlignment="0" applyProtection="0"/>
    <xf numFmtId="0" fontId="27" fillId="0" borderId="18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8" fillId="0" borderId="15" applyNumberFormat="0" applyFill="0" applyAlignment="0" applyProtection="0"/>
    <xf numFmtId="0" fontId="28" fillId="0" borderId="15" applyNumberFormat="0" applyFill="0" applyAlignment="0" applyProtection="0"/>
    <xf numFmtId="0" fontId="28" fillId="0" borderId="15" applyNumberFormat="0" applyFill="0" applyAlignment="0" applyProtection="0"/>
    <xf numFmtId="0" fontId="28" fillId="0" borderId="15" applyNumberFormat="0" applyFill="0" applyAlignment="0" applyProtection="0"/>
    <xf numFmtId="0" fontId="24" fillId="0" borderId="20">
      <protection locked="0"/>
    </xf>
    <xf numFmtId="0" fontId="28" fillId="0" borderId="15" applyNumberFormat="0" applyFill="0" applyAlignment="0" applyProtection="0"/>
    <xf numFmtId="0" fontId="28" fillId="0" borderId="15" applyNumberFormat="0" applyFill="0" applyAlignment="0" applyProtection="0"/>
    <xf numFmtId="0" fontId="28" fillId="0" borderId="15" applyNumberFormat="0" applyFill="0" applyAlignment="0" applyProtection="0"/>
    <xf numFmtId="0" fontId="28" fillId="0" borderId="15" applyNumberFormat="0" applyFill="0" applyAlignment="0" applyProtection="0"/>
    <xf numFmtId="0" fontId="28" fillId="0" borderId="15" applyNumberFormat="0" applyFill="0" applyAlignment="0" applyProtection="0"/>
    <xf numFmtId="0" fontId="28" fillId="0" borderId="15" applyNumberFormat="0" applyFill="0" applyAlignment="0" applyProtection="0"/>
    <xf numFmtId="0" fontId="28" fillId="0" borderId="15" applyNumberFormat="0" applyFill="0" applyAlignment="0" applyProtection="0"/>
    <xf numFmtId="0" fontId="42" fillId="0" borderId="0" applyNumberFormat="0" applyFill="0" applyBorder="0" applyAlignment="0" applyProtection="0"/>
    <xf numFmtId="0" fontId="35" fillId="0" borderId="16" applyNumberFormat="0" applyFill="0" applyAlignment="0" applyProtection="0"/>
    <xf numFmtId="0" fontId="36" fillId="0" borderId="17" applyNumberFormat="0" applyFill="0" applyAlignment="0" applyProtection="0"/>
    <xf numFmtId="0" fontId="27" fillId="0" borderId="18" applyNumberFormat="0" applyFill="0" applyAlignment="0" applyProtection="0"/>
    <xf numFmtId="0" fontId="27" fillId="0" borderId="0" applyNumberFormat="0" applyFill="0" applyBorder="0" applyAlignment="0" applyProtection="0"/>
    <xf numFmtId="0" fontId="23" fillId="0" borderId="14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2" fillId="41" borderId="13" applyNumberFormat="0" applyAlignment="0" applyProtection="0"/>
  </cellStyleXfs>
  <cellXfs count="51">
    <xf numFmtId="0" fontId="0" fillId="0" borderId="0" xfId="0"/>
    <xf numFmtId="0" fontId="5" fillId="0" borderId="0" xfId="0" applyFont="1" applyBorder="1" applyAlignment="1">
      <alignment horizontal="center"/>
    </xf>
    <xf numFmtId="17" fontId="4" fillId="0" borderId="0" xfId="0" applyNumberFormat="1" applyFont="1" applyBorder="1" applyAlignment="1">
      <alignment horizontal="left"/>
    </xf>
    <xf numFmtId="17" fontId="4" fillId="0" borderId="1" xfId="0" applyNumberFormat="1" applyFont="1" applyBorder="1" applyAlignment="1">
      <alignment horizontal="left"/>
    </xf>
    <xf numFmtId="2" fontId="0" fillId="0" borderId="0" xfId="0" applyNumberFormat="1"/>
    <xf numFmtId="2" fontId="0" fillId="5" borderId="0" xfId="0" applyNumberFormat="1" applyFill="1"/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0" fillId="0" borderId="1" xfId="0" applyNumberFormat="1" applyBorder="1"/>
    <xf numFmtId="0" fontId="0" fillId="0" borderId="1" xfId="0" applyBorder="1"/>
    <xf numFmtId="2" fontId="0" fillId="4" borderId="0" xfId="0" applyNumberFormat="1" applyFill="1"/>
    <xf numFmtId="2" fontId="6" fillId="0" borderId="0" xfId="0" applyNumberFormat="1" applyFont="1"/>
    <xf numFmtId="2" fontId="6" fillId="0" borderId="1" xfId="0" applyNumberFormat="1" applyFont="1" applyBorder="1"/>
    <xf numFmtId="2" fontId="0" fillId="5" borderId="1" xfId="0" applyNumberFormat="1" applyFill="1" applyBorder="1"/>
    <xf numFmtId="2" fontId="0" fillId="6" borderId="0" xfId="0" applyNumberFormat="1" applyFill="1"/>
    <xf numFmtId="2" fontId="0" fillId="6" borderId="1" xfId="0" applyNumberFormat="1" applyFill="1" applyBorder="1"/>
    <xf numFmtId="166" fontId="7" fillId="0" borderId="0" xfId="0" applyNumberFormat="1" applyFont="1"/>
    <xf numFmtId="0" fontId="3" fillId="0" borderId="0" xfId="0" applyFont="1"/>
    <xf numFmtId="2" fontId="0" fillId="7" borderId="0" xfId="0" applyNumberFormat="1" applyFill="1"/>
    <xf numFmtId="0" fontId="8" fillId="2" borderId="0" xfId="0" applyFont="1" applyFill="1"/>
    <xf numFmtId="0" fontId="0" fillId="2" borderId="0" xfId="0" applyFill="1"/>
    <xf numFmtId="1" fontId="0" fillId="0" borderId="0" xfId="0" applyNumberFormat="1"/>
    <xf numFmtId="0" fontId="4" fillId="0" borderId="0" xfId="0" applyFont="1" applyFill="1" applyBorder="1" applyAlignment="1">
      <alignment horizontal="center"/>
    </xf>
    <xf numFmtId="2" fontId="0" fillId="8" borderId="0" xfId="0" applyNumberFormat="1" applyFill="1"/>
    <xf numFmtId="0" fontId="8" fillId="0" borderId="0" xfId="0" applyFont="1"/>
    <xf numFmtId="0" fontId="2" fillId="0" borderId="0" xfId="1"/>
    <xf numFmtId="17" fontId="10" fillId="0" borderId="0" xfId="1" applyNumberFormat="1" applyFont="1" applyAlignment="1">
      <alignment horizontal="center"/>
    </xf>
    <xf numFmtId="0" fontId="10" fillId="0" borderId="0" xfId="1" applyFont="1" applyAlignment="1">
      <alignment horizontal="center"/>
    </xf>
    <xf numFmtId="2" fontId="2" fillId="0" borderId="0" xfId="1" applyNumberFormat="1"/>
    <xf numFmtId="0" fontId="11" fillId="3" borderId="0" xfId="1" applyFont="1" applyFill="1" applyAlignment="1">
      <alignment horizontal="center"/>
    </xf>
    <xf numFmtId="0" fontId="10" fillId="0" borderId="0" xfId="1" applyFont="1"/>
    <xf numFmtId="0" fontId="11" fillId="0" borderId="0" xfId="1" applyFont="1" applyAlignment="1">
      <alignment horizontal="center"/>
    </xf>
    <xf numFmtId="0" fontId="12" fillId="0" borderId="0" xfId="2" applyFont="1" applyFill="1" applyBorder="1" applyAlignment="1">
      <alignment vertical="center"/>
    </xf>
    <xf numFmtId="2" fontId="9" fillId="3" borderId="0" xfId="1" applyNumberFormat="1" applyFont="1" applyFill="1"/>
    <xf numFmtId="2" fontId="9" fillId="0" borderId="0" xfId="1" applyNumberFormat="1" applyFont="1"/>
    <xf numFmtId="0" fontId="11" fillId="0" borderId="0" xfId="1" applyFont="1"/>
    <xf numFmtId="2" fontId="13" fillId="0" borderId="0" xfId="2" applyNumberFormat="1" applyFont="1"/>
    <xf numFmtId="2" fontId="2" fillId="2" borderId="0" xfId="1" applyNumberFormat="1" applyFill="1"/>
    <xf numFmtId="167" fontId="0" fillId="0" borderId="0" xfId="0" applyNumberFormat="1"/>
    <xf numFmtId="2" fontId="1" fillId="3" borderId="0" xfId="1" applyNumberFormat="1" applyFont="1" applyFill="1"/>
    <xf numFmtId="2" fontId="1" fillId="2" borderId="0" xfId="1" applyNumberFormat="1" applyFont="1" applyFill="1"/>
    <xf numFmtId="165" fontId="7" fillId="0" borderId="0" xfId="0" applyNumberFormat="1" applyFont="1"/>
    <xf numFmtId="0" fontId="5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Border="1" applyAlignment="1">
      <alignment horizontal="left" vertical="center"/>
    </xf>
  </cellXfs>
  <cellStyles count="689">
    <cellStyle name="20% - Accent1" xfId="3"/>
    <cellStyle name="20% - Accent2" xfId="4"/>
    <cellStyle name="20% - Accent3" xfId="5"/>
    <cellStyle name="20% - Accent4" xfId="6"/>
    <cellStyle name="20% - Accent5" xfId="7"/>
    <cellStyle name="20% - Accent6" xfId="8"/>
    <cellStyle name="20% - Akzent1" xfId="9"/>
    <cellStyle name="20% - Akzent2" xfId="10"/>
    <cellStyle name="20% - Akzent3" xfId="11"/>
    <cellStyle name="20% - Akzent4" xfId="12"/>
    <cellStyle name="20% - Akzent5" xfId="13"/>
    <cellStyle name="20% - Akzent6" xfId="14"/>
    <cellStyle name="20% - Énfasis1 10" xfId="15"/>
    <cellStyle name="20% - Énfasis1 11" xfId="16"/>
    <cellStyle name="20% - Énfasis1 12" xfId="17"/>
    <cellStyle name="20% - Énfasis1 13" xfId="18"/>
    <cellStyle name="20% - Énfasis1 2" xfId="19"/>
    <cellStyle name="20% - Énfasis1 3" xfId="20"/>
    <cellStyle name="20% - Énfasis1 4" xfId="21"/>
    <cellStyle name="20% - Énfasis1 5" xfId="22"/>
    <cellStyle name="20% - Énfasis1 6" xfId="23"/>
    <cellStyle name="20% - Énfasis1 7" xfId="24"/>
    <cellStyle name="20% - Énfasis1 8" xfId="25"/>
    <cellStyle name="20% - Énfasis1 9" xfId="26"/>
    <cellStyle name="20% - Énfasis2 10" xfId="27"/>
    <cellStyle name="20% - Énfasis2 11" xfId="28"/>
    <cellStyle name="20% - Énfasis2 12" xfId="29"/>
    <cellStyle name="20% - Énfasis2 13" xfId="30"/>
    <cellStyle name="20% - Énfasis2 2" xfId="31"/>
    <cellStyle name="20% - Énfasis2 3" xfId="32"/>
    <cellStyle name="20% - Énfasis2 4" xfId="33"/>
    <cellStyle name="20% - Énfasis2 5" xfId="34"/>
    <cellStyle name="20% - Énfasis2 6" xfId="35"/>
    <cellStyle name="20% - Énfasis2 7" xfId="36"/>
    <cellStyle name="20% - Énfasis2 8" xfId="37"/>
    <cellStyle name="20% - Énfasis2 9" xfId="38"/>
    <cellStyle name="20% - Énfasis3 10" xfId="39"/>
    <cellStyle name="20% - Énfasis3 11" xfId="40"/>
    <cellStyle name="20% - Énfasis3 12" xfId="41"/>
    <cellStyle name="20% - Énfasis3 13" xfId="42"/>
    <cellStyle name="20% - Énfasis3 2" xfId="43"/>
    <cellStyle name="20% - Énfasis3 3" xfId="44"/>
    <cellStyle name="20% - Énfasis3 4" xfId="45"/>
    <cellStyle name="20% - Énfasis3 5" xfId="46"/>
    <cellStyle name="20% - Énfasis3 6" xfId="47"/>
    <cellStyle name="20% - Énfasis3 7" xfId="48"/>
    <cellStyle name="20% - Énfasis3 8" xfId="49"/>
    <cellStyle name="20% - Énfasis3 9" xfId="50"/>
    <cellStyle name="20% - Énfasis4 10" xfId="51"/>
    <cellStyle name="20% - Énfasis4 11" xfId="52"/>
    <cellStyle name="20% - Énfasis4 12" xfId="53"/>
    <cellStyle name="20% - Énfasis4 13" xfId="54"/>
    <cellStyle name="20% - Énfasis4 2" xfId="55"/>
    <cellStyle name="20% - Énfasis4 3" xfId="56"/>
    <cellStyle name="20% - Énfasis4 4" xfId="57"/>
    <cellStyle name="20% - Énfasis4 5" xfId="58"/>
    <cellStyle name="20% - Énfasis4 6" xfId="59"/>
    <cellStyle name="20% - Énfasis4 7" xfId="60"/>
    <cellStyle name="20% - Énfasis4 8" xfId="61"/>
    <cellStyle name="20% - Énfasis4 9" xfId="62"/>
    <cellStyle name="20% - Énfasis5 10" xfId="63"/>
    <cellStyle name="20% - Énfasis5 11" xfId="64"/>
    <cellStyle name="20% - Énfasis5 12" xfId="65"/>
    <cellStyle name="20% - Énfasis5 13" xfId="66"/>
    <cellStyle name="20% - Énfasis5 2" xfId="67"/>
    <cellStyle name="20% - Énfasis5 3" xfId="68"/>
    <cellStyle name="20% - Énfasis5 4" xfId="69"/>
    <cellStyle name="20% - Énfasis5 5" xfId="70"/>
    <cellStyle name="20% - Énfasis5 6" xfId="71"/>
    <cellStyle name="20% - Énfasis5 7" xfId="72"/>
    <cellStyle name="20% - Énfasis5 8" xfId="73"/>
    <cellStyle name="20% - Énfasis5 9" xfId="74"/>
    <cellStyle name="20% - Énfasis6 10" xfId="75"/>
    <cellStyle name="20% - Énfasis6 11" xfId="76"/>
    <cellStyle name="20% - Énfasis6 12" xfId="77"/>
    <cellStyle name="20% - Énfasis6 13" xfId="78"/>
    <cellStyle name="20% - Énfasis6 2" xfId="79"/>
    <cellStyle name="20% - Énfasis6 3" xfId="80"/>
    <cellStyle name="20% - Énfasis6 4" xfId="81"/>
    <cellStyle name="20% - Énfasis6 5" xfId="82"/>
    <cellStyle name="20% - Énfasis6 6" xfId="83"/>
    <cellStyle name="20% - Énfasis6 7" xfId="84"/>
    <cellStyle name="20% - Énfasis6 8" xfId="85"/>
    <cellStyle name="20% - Énfasis6 9" xfId="86"/>
    <cellStyle name="40% - Accent1" xfId="87"/>
    <cellStyle name="40% - Accent2" xfId="88"/>
    <cellStyle name="40% - Accent3" xfId="89"/>
    <cellStyle name="40% - Accent4" xfId="90"/>
    <cellStyle name="40% - Accent5" xfId="91"/>
    <cellStyle name="40% - Accent6" xfId="92"/>
    <cellStyle name="40% - Akzent1" xfId="93"/>
    <cellStyle name="40% - Akzent2" xfId="94"/>
    <cellStyle name="40% - Akzent3" xfId="95"/>
    <cellStyle name="40% - Akzent4" xfId="96"/>
    <cellStyle name="40% - Akzent5" xfId="97"/>
    <cellStyle name="40% - Akzent6" xfId="98"/>
    <cellStyle name="40% - Énfasis1 10" xfId="99"/>
    <cellStyle name="40% - Énfasis1 11" xfId="100"/>
    <cellStyle name="40% - Énfasis1 12" xfId="101"/>
    <cellStyle name="40% - Énfasis1 13" xfId="102"/>
    <cellStyle name="40% - Énfasis1 2" xfId="103"/>
    <cellStyle name="40% - Énfasis1 3" xfId="104"/>
    <cellStyle name="40% - Énfasis1 4" xfId="105"/>
    <cellStyle name="40% - Énfasis1 5" xfId="106"/>
    <cellStyle name="40% - Énfasis1 6" xfId="107"/>
    <cellStyle name="40% - Énfasis1 7" xfId="108"/>
    <cellStyle name="40% - Énfasis1 8" xfId="109"/>
    <cellStyle name="40% - Énfasis1 9" xfId="110"/>
    <cellStyle name="40% - Énfasis2 10" xfId="111"/>
    <cellStyle name="40% - Énfasis2 11" xfId="112"/>
    <cellStyle name="40% - Énfasis2 12" xfId="113"/>
    <cellStyle name="40% - Énfasis2 13" xfId="114"/>
    <cellStyle name="40% - Énfasis2 2" xfId="115"/>
    <cellStyle name="40% - Énfasis2 3" xfId="116"/>
    <cellStyle name="40% - Énfasis2 4" xfId="117"/>
    <cellStyle name="40% - Énfasis2 5" xfId="118"/>
    <cellStyle name="40% - Énfasis2 6" xfId="119"/>
    <cellStyle name="40% - Énfasis2 7" xfId="120"/>
    <cellStyle name="40% - Énfasis2 8" xfId="121"/>
    <cellStyle name="40% - Énfasis2 9" xfId="122"/>
    <cellStyle name="40% - Énfasis3 10" xfId="123"/>
    <cellStyle name="40% - Énfasis3 11" xfId="124"/>
    <cellStyle name="40% - Énfasis3 12" xfId="125"/>
    <cellStyle name="40% - Énfasis3 13" xfId="126"/>
    <cellStyle name="40% - Énfasis3 2" xfId="127"/>
    <cellStyle name="40% - Énfasis3 3" xfId="128"/>
    <cellStyle name="40% - Énfasis3 4" xfId="129"/>
    <cellStyle name="40% - Énfasis3 5" xfId="130"/>
    <cellStyle name="40% - Énfasis3 6" xfId="131"/>
    <cellStyle name="40% - Énfasis3 7" xfId="132"/>
    <cellStyle name="40% - Énfasis3 8" xfId="133"/>
    <cellStyle name="40% - Énfasis3 9" xfId="134"/>
    <cellStyle name="40% - Énfasis4 10" xfId="135"/>
    <cellStyle name="40% - Énfasis4 11" xfId="136"/>
    <cellStyle name="40% - Énfasis4 12" xfId="137"/>
    <cellStyle name="40% - Énfasis4 13" xfId="138"/>
    <cellStyle name="40% - Énfasis4 2" xfId="139"/>
    <cellStyle name="40% - Énfasis4 3" xfId="140"/>
    <cellStyle name="40% - Énfasis4 4" xfId="141"/>
    <cellStyle name="40% - Énfasis4 5" xfId="142"/>
    <cellStyle name="40% - Énfasis4 6" xfId="143"/>
    <cellStyle name="40% - Énfasis4 7" xfId="144"/>
    <cellStyle name="40% - Énfasis4 8" xfId="145"/>
    <cellStyle name="40% - Énfasis4 9" xfId="146"/>
    <cellStyle name="40% - Énfasis5 10" xfId="147"/>
    <cellStyle name="40% - Énfasis5 11" xfId="148"/>
    <cellStyle name="40% - Énfasis5 12" xfId="149"/>
    <cellStyle name="40% - Énfasis5 13" xfId="150"/>
    <cellStyle name="40% - Énfasis5 2" xfId="151"/>
    <cellStyle name="40% - Énfasis5 3" xfId="152"/>
    <cellStyle name="40% - Énfasis5 4" xfId="153"/>
    <cellStyle name="40% - Énfasis5 5" xfId="154"/>
    <cellStyle name="40% - Énfasis5 6" xfId="155"/>
    <cellStyle name="40% - Énfasis5 7" xfId="156"/>
    <cellStyle name="40% - Énfasis5 8" xfId="157"/>
    <cellStyle name="40% - Énfasis5 9" xfId="158"/>
    <cellStyle name="40% - Énfasis6 10" xfId="159"/>
    <cellStyle name="40% - Énfasis6 11" xfId="160"/>
    <cellStyle name="40% - Énfasis6 12" xfId="161"/>
    <cellStyle name="40% - Énfasis6 13" xfId="162"/>
    <cellStyle name="40% - Énfasis6 2" xfId="163"/>
    <cellStyle name="40% - Énfasis6 3" xfId="164"/>
    <cellStyle name="40% - Énfasis6 4" xfId="165"/>
    <cellStyle name="40% - Énfasis6 5" xfId="166"/>
    <cellStyle name="40% - Énfasis6 6" xfId="167"/>
    <cellStyle name="40% - Énfasis6 7" xfId="168"/>
    <cellStyle name="40% - Énfasis6 8" xfId="169"/>
    <cellStyle name="40% - Énfasis6 9" xfId="170"/>
    <cellStyle name="60% - Accent1" xfId="171"/>
    <cellStyle name="60% - Accent2" xfId="172"/>
    <cellStyle name="60% - Accent3" xfId="173"/>
    <cellStyle name="60% - Accent4" xfId="174"/>
    <cellStyle name="60% - Accent5" xfId="175"/>
    <cellStyle name="60% - Accent6" xfId="176"/>
    <cellStyle name="60% - Akzent1" xfId="177"/>
    <cellStyle name="60% - Akzent2" xfId="178"/>
    <cellStyle name="60% - Akzent3" xfId="179"/>
    <cellStyle name="60% - Akzent4" xfId="180"/>
    <cellStyle name="60% - Akzent5" xfId="181"/>
    <cellStyle name="60% - Akzent6" xfId="182"/>
    <cellStyle name="60% - Énfasis1 10" xfId="183"/>
    <cellStyle name="60% - Énfasis1 11" xfId="184"/>
    <cellStyle name="60% - Énfasis1 12" xfId="185"/>
    <cellStyle name="60% - Énfasis1 13" xfId="186"/>
    <cellStyle name="60% - Énfasis1 2" xfId="187"/>
    <cellStyle name="60% - Énfasis1 3" xfId="188"/>
    <cellStyle name="60% - Énfasis1 4" xfId="189"/>
    <cellStyle name="60% - Énfasis1 5" xfId="190"/>
    <cellStyle name="60% - Énfasis1 6" xfId="191"/>
    <cellStyle name="60% - Énfasis1 7" xfId="192"/>
    <cellStyle name="60% - Énfasis1 8" xfId="193"/>
    <cellStyle name="60% - Énfasis1 9" xfId="194"/>
    <cellStyle name="60% - Énfasis2 10" xfId="195"/>
    <cellStyle name="60% - Énfasis2 11" xfId="196"/>
    <cellStyle name="60% - Énfasis2 12" xfId="197"/>
    <cellStyle name="60% - Énfasis2 13" xfId="198"/>
    <cellStyle name="60% - Énfasis2 2" xfId="199"/>
    <cellStyle name="60% - Énfasis2 3" xfId="200"/>
    <cellStyle name="60% - Énfasis2 4" xfId="201"/>
    <cellStyle name="60% - Énfasis2 5" xfId="202"/>
    <cellStyle name="60% - Énfasis2 6" xfId="203"/>
    <cellStyle name="60% - Énfasis2 7" xfId="204"/>
    <cellStyle name="60% - Énfasis2 8" xfId="205"/>
    <cellStyle name="60% - Énfasis2 9" xfId="206"/>
    <cellStyle name="60% - Énfasis3 10" xfId="207"/>
    <cellStyle name="60% - Énfasis3 11" xfId="208"/>
    <cellStyle name="60% - Énfasis3 12" xfId="209"/>
    <cellStyle name="60% - Énfasis3 13" xfId="210"/>
    <cellStyle name="60% - Énfasis3 2" xfId="211"/>
    <cellStyle name="60% - Énfasis3 3" xfId="212"/>
    <cellStyle name="60% - Énfasis3 4" xfId="213"/>
    <cellStyle name="60% - Énfasis3 5" xfId="214"/>
    <cellStyle name="60% - Énfasis3 6" xfId="215"/>
    <cellStyle name="60% - Énfasis3 7" xfId="216"/>
    <cellStyle name="60% - Énfasis3 8" xfId="217"/>
    <cellStyle name="60% - Énfasis3 9" xfId="218"/>
    <cellStyle name="60% - Énfasis4 10" xfId="219"/>
    <cellStyle name="60% - Énfasis4 11" xfId="220"/>
    <cellStyle name="60% - Énfasis4 12" xfId="221"/>
    <cellStyle name="60% - Énfasis4 13" xfId="222"/>
    <cellStyle name="60% - Énfasis4 2" xfId="223"/>
    <cellStyle name="60% - Énfasis4 3" xfId="224"/>
    <cellStyle name="60% - Énfasis4 4" xfId="225"/>
    <cellStyle name="60% - Énfasis4 5" xfId="226"/>
    <cellStyle name="60% - Énfasis4 6" xfId="227"/>
    <cellStyle name="60% - Énfasis4 7" xfId="228"/>
    <cellStyle name="60% - Énfasis4 8" xfId="229"/>
    <cellStyle name="60% - Énfasis4 9" xfId="230"/>
    <cellStyle name="60% - Énfasis5 10" xfId="231"/>
    <cellStyle name="60% - Énfasis5 11" xfId="232"/>
    <cellStyle name="60% - Énfasis5 12" xfId="233"/>
    <cellStyle name="60% - Énfasis5 13" xfId="234"/>
    <cellStyle name="60% - Énfasis5 2" xfId="235"/>
    <cellStyle name="60% - Énfasis5 3" xfId="236"/>
    <cellStyle name="60% - Énfasis5 4" xfId="237"/>
    <cellStyle name="60% - Énfasis5 5" xfId="238"/>
    <cellStyle name="60% - Énfasis5 6" xfId="239"/>
    <cellStyle name="60% - Énfasis5 7" xfId="240"/>
    <cellStyle name="60% - Énfasis5 8" xfId="241"/>
    <cellStyle name="60% - Énfasis5 9" xfId="242"/>
    <cellStyle name="60% - Énfasis6 10" xfId="243"/>
    <cellStyle name="60% - Énfasis6 11" xfId="244"/>
    <cellStyle name="60% - Énfasis6 12" xfId="245"/>
    <cellStyle name="60% - Énfasis6 13" xfId="246"/>
    <cellStyle name="60% - Énfasis6 2" xfId="247"/>
    <cellStyle name="60% - Énfasis6 3" xfId="248"/>
    <cellStyle name="60% - Énfasis6 4" xfId="249"/>
    <cellStyle name="60% - Énfasis6 5" xfId="250"/>
    <cellStyle name="60% - Énfasis6 6" xfId="251"/>
    <cellStyle name="60% - Énfasis6 7" xfId="252"/>
    <cellStyle name="60% - Énfasis6 8" xfId="253"/>
    <cellStyle name="60% - Énfasis6 9" xfId="254"/>
    <cellStyle name="Accent1" xfId="255"/>
    <cellStyle name="Accent1 - 20%" xfId="256"/>
    <cellStyle name="Accent1 - 40%" xfId="257"/>
    <cellStyle name="Accent1 - 60%" xfId="258"/>
    <cellStyle name="Accent1_Proyecciones_08_04_2008" xfId="259"/>
    <cellStyle name="Accent2" xfId="260"/>
    <cellStyle name="Accent2 - 20%" xfId="261"/>
    <cellStyle name="Accent2 - 40%" xfId="262"/>
    <cellStyle name="Accent2 - 60%" xfId="263"/>
    <cellStyle name="Accent2_Proyecciones_08_04_2008" xfId="264"/>
    <cellStyle name="Accent3" xfId="265"/>
    <cellStyle name="Accent3 - 20%" xfId="266"/>
    <cellStyle name="Accent3 - 40%" xfId="267"/>
    <cellStyle name="Accent3 - 60%" xfId="268"/>
    <cellStyle name="Accent3_Proyecciones_08_04_2008" xfId="269"/>
    <cellStyle name="Accent4" xfId="270"/>
    <cellStyle name="Accent4 - 20%" xfId="271"/>
    <cellStyle name="Accent4 - 40%" xfId="272"/>
    <cellStyle name="Accent4 - 60%" xfId="273"/>
    <cellStyle name="Accent4_Proyecciones_08_04_2008" xfId="274"/>
    <cellStyle name="Accent5" xfId="275"/>
    <cellStyle name="Accent5 - 20%" xfId="276"/>
    <cellStyle name="Accent5 - 40%" xfId="277"/>
    <cellStyle name="Accent5 - 60%" xfId="278"/>
    <cellStyle name="Accent5_Proyecciones_08_04_2008" xfId="279"/>
    <cellStyle name="Accent6" xfId="280"/>
    <cellStyle name="Accent6 - 20%" xfId="281"/>
    <cellStyle name="Accent6 - 40%" xfId="282"/>
    <cellStyle name="Accent6 - 60%" xfId="283"/>
    <cellStyle name="Accent6_Proyecciones_08_04_2008" xfId="284"/>
    <cellStyle name="Akzent1" xfId="285"/>
    <cellStyle name="Akzent2" xfId="286"/>
    <cellStyle name="Akzent3" xfId="287"/>
    <cellStyle name="Akzent4" xfId="288"/>
    <cellStyle name="Akzent5" xfId="289"/>
    <cellStyle name="Akzent6" xfId="290"/>
    <cellStyle name="Ausgabe" xfId="291"/>
    <cellStyle name="Bad" xfId="292"/>
    <cellStyle name="Berechnung" xfId="293"/>
    <cellStyle name="Bolivianos" xfId="294"/>
    <cellStyle name="Buena 10" xfId="295"/>
    <cellStyle name="Buena 11" xfId="296"/>
    <cellStyle name="Buena 12" xfId="297"/>
    <cellStyle name="Buena 13" xfId="298"/>
    <cellStyle name="Buena 2" xfId="299"/>
    <cellStyle name="Buena 3" xfId="300"/>
    <cellStyle name="Buena 4" xfId="301"/>
    <cellStyle name="Buena 5" xfId="302"/>
    <cellStyle name="Buena 6" xfId="303"/>
    <cellStyle name="Buena 7" xfId="304"/>
    <cellStyle name="Buena 8" xfId="305"/>
    <cellStyle name="Buena 9" xfId="306"/>
    <cellStyle name="Calculation" xfId="307"/>
    <cellStyle name="Cálculo 10" xfId="308"/>
    <cellStyle name="Cálculo 11" xfId="309"/>
    <cellStyle name="Cálculo 12" xfId="310"/>
    <cellStyle name="Cálculo 13" xfId="311"/>
    <cellStyle name="Cálculo 2" xfId="312"/>
    <cellStyle name="Cálculo 3" xfId="313"/>
    <cellStyle name="Cálculo 4" xfId="314"/>
    <cellStyle name="Cálculo 5" xfId="315"/>
    <cellStyle name="Cálculo 6" xfId="316"/>
    <cellStyle name="Cálculo 7" xfId="317"/>
    <cellStyle name="Cálculo 8" xfId="318"/>
    <cellStyle name="Cálculo 9" xfId="319"/>
    <cellStyle name="Celda de comprobación 10" xfId="320"/>
    <cellStyle name="Celda de comprobación 11" xfId="321"/>
    <cellStyle name="Celda de comprobación 12" xfId="322"/>
    <cellStyle name="Celda de comprobación 13" xfId="323"/>
    <cellStyle name="Celda de comprobación 2" xfId="324"/>
    <cellStyle name="Celda de comprobación 3" xfId="325"/>
    <cellStyle name="Celda de comprobación 4" xfId="326"/>
    <cellStyle name="Celda de comprobación 5" xfId="327"/>
    <cellStyle name="Celda de comprobación 6" xfId="328"/>
    <cellStyle name="Celda de comprobación 7" xfId="329"/>
    <cellStyle name="Celda de comprobación 8" xfId="330"/>
    <cellStyle name="Celda de comprobación 9" xfId="331"/>
    <cellStyle name="Celda vinculada 10" xfId="332"/>
    <cellStyle name="Celda vinculada 11" xfId="333"/>
    <cellStyle name="Celda vinculada 12" xfId="334"/>
    <cellStyle name="Celda vinculada 13" xfId="335"/>
    <cellStyle name="Celda vinculada 2" xfId="336"/>
    <cellStyle name="Celda vinculada 3" xfId="337"/>
    <cellStyle name="Celda vinculada 4" xfId="338"/>
    <cellStyle name="Celda vinculada 5" xfId="339"/>
    <cellStyle name="Celda vinculada 6" xfId="340"/>
    <cellStyle name="Celda vinculada 7" xfId="341"/>
    <cellStyle name="Celda vinculada 8" xfId="342"/>
    <cellStyle name="Celda vinculada 9" xfId="343"/>
    <cellStyle name="Check Cell" xfId="344"/>
    <cellStyle name="Comma" xfId="345"/>
    <cellStyle name="Currency" xfId="346"/>
    <cellStyle name="Date" xfId="347"/>
    <cellStyle name="Eingabe" xfId="348"/>
    <cellStyle name="Emphasis 1" xfId="349"/>
    <cellStyle name="Emphasis 2" xfId="350"/>
    <cellStyle name="Emphasis 3" xfId="351"/>
    <cellStyle name="Encabezado 4 10" xfId="352"/>
    <cellStyle name="Encabezado 4 11" xfId="353"/>
    <cellStyle name="Encabezado 4 12" xfId="354"/>
    <cellStyle name="Encabezado 4 13" xfId="355"/>
    <cellStyle name="Encabezado 4 2" xfId="356"/>
    <cellStyle name="Encabezado 4 3" xfId="357"/>
    <cellStyle name="Encabezado 4 4" xfId="358"/>
    <cellStyle name="Encabezado 4 5" xfId="359"/>
    <cellStyle name="Encabezado 4 6" xfId="360"/>
    <cellStyle name="Encabezado 4 7" xfId="361"/>
    <cellStyle name="Encabezado 4 8" xfId="362"/>
    <cellStyle name="Encabezado 4 9" xfId="363"/>
    <cellStyle name="Énfasis1 10" xfId="364"/>
    <cellStyle name="Énfasis1 11" xfId="365"/>
    <cellStyle name="Énfasis1 12" xfId="366"/>
    <cellStyle name="Énfasis1 13" xfId="367"/>
    <cellStyle name="Énfasis1 2" xfId="368"/>
    <cellStyle name="Énfasis1 3" xfId="369"/>
    <cellStyle name="Énfasis1 4" xfId="370"/>
    <cellStyle name="Énfasis1 5" xfId="371"/>
    <cellStyle name="Énfasis1 6" xfId="372"/>
    <cellStyle name="Énfasis1 7" xfId="373"/>
    <cellStyle name="Énfasis1 8" xfId="374"/>
    <cellStyle name="Énfasis1 9" xfId="375"/>
    <cellStyle name="Énfasis2 10" xfId="376"/>
    <cellStyle name="Énfasis2 11" xfId="377"/>
    <cellStyle name="Énfasis2 12" xfId="378"/>
    <cellStyle name="Énfasis2 13" xfId="379"/>
    <cellStyle name="Énfasis2 2" xfId="380"/>
    <cellStyle name="Énfasis2 3" xfId="381"/>
    <cellStyle name="Énfasis2 4" xfId="382"/>
    <cellStyle name="Énfasis2 5" xfId="383"/>
    <cellStyle name="Énfasis2 6" xfId="384"/>
    <cellStyle name="Énfasis2 7" xfId="385"/>
    <cellStyle name="Énfasis2 8" xfId="386"/>
    <cellStyle name="Énfasis2 9" xfId="387"/>
    <cellStyle name="Énfasis3 10" xfId="388"/>
    <cellStyle name="Énfasis3 11" xfId="389"/>
    <cellStyle name="Énfasis3 12" xfId="390"/>
    <cellStyle name="Énfasis3 13" xfId="391"/>
    <cellStyle name="Énfasis3 2" xfId="392"/>
    <cellStyle name="Énfasis3 3" xfId="393"/>
    <cellStyle name="Énfasis3 4" xfId="394"/>
    <cellStyle name="Énfasis3 5" xfId="395"/>
    <cellStyle name="Énfasis3 6" xfId="396"/>
    <cellStyle name="Énfasis3 7" xfId="397"/>
    <cellStyle name="Énfasis3 8" xfId="398"/>
    <cellStyle name="Énfasis3 9" xfId="399"/>
    <cellStyle name="Énfasis4 10" xfId="400"/>
    <cellStyle name="Énfasis4 11" xfId="401"/>
    <cellStyle name="Énfasis4 12" xfId="402"/>
    <cellStyle name="Énfasis4 13" xfId="403"/>
    <cellStyle name="Énfasis4 2" xfId="404"/>
    <cellStyle name="Énfasis4 3" xfId="405"/>
    <cellStyle name="Énfasis4 4" xfId="406"/>
    <cellStyle name="Énfasis4 5" xfId="407"/>
    <cellStyle name="Énfasis4 6" xfId="408"/>
    <cellStyle name="Énfasis4 7" xfId="409"/>
    <cellStyle name="Énfasis4 8" xfId="410"/>
    <cellStyle name="Énfasis4 9" xfId="411"/>
    <cellStyle name="Énfasis5 10" xfId="412"/>
    <cellStyle name="Énfasis5 11" xfId="413"/>
    <cellStyle name="Énfasis5 12" xfId="414"/>
    <cellStyle name="Énfasis5 13" xfId="415"/>
    <cellStyle name="Énfasis5 2" xfId="416"/>
    <cellStyle name="Énfasis5 3" xfId="417"/>
    <cellStyle name="Énfasis5 4" xfId="418"/>
    <cellStyle name="Énfasis5 5" xfId="419"/>
    <cellStyle name="Énfasis5 6" xfId="420"/>
    <cellStyle name="Énfasis5 7" xfId="421"/>
    <cellStyle name="Énfasis5 8" xfId="422"/>
    <cellStyle name="Énfasis5 9" xfId="423"/>
    <cellStyle name="Énfasis6 10" xfId="424"/>
    <cellStyle name="Énfasis6 11" xfId="425"/>
    <cellStyle name="Énfasis6 12" xfId="426"/>
    <cellStyle name="Énfasis6 13" xfId="427"/>
    <cellStyle name="Énfasis6 2" xfId="428"/>
    <cellStyle name="Énfasis6 3" xfId="429"/>
    <cellStyle name="Énfasis6 4" xfId="430"/>
    <cellStyle name="Énfasis6 5" xfId="431"/>
    <cellStyle name="Énfasis6 6" xfId="432"/>
    <cellStyle name="Énfasis6 7" xfId="433"/>
    <cellStyle name="Énfasis6 8" xfId="434"/>
    <cellStyle name="Énfasis6 9" xfId="435"/>
    <cellStyle name="Entrada 10" xfId="436"/>
    <cellStyle name="Entrada 11" xfId="437"/>
    <cellStyle name="Entrada 12" xfId="438"/>
    <cellStyle name="Entrada 13" xfId="439"/>
    <cellStyle name="Entrada 2" xfId="440"/>
    <cellStyle name="Entrada 3" xfId="441"/>
    <cellStyle name="Entrada 4" xfId="442"/>
    <cellStyle name="Entrada 5" xfId="443"/>
    <cellStyle name="Entrada 6" xfId="444"/>
    <cellStyle name="Entrada 7" xfId="445"/>
    <cellStyle name="Entrada 8" xfId="446"/>
    <cellStyle name="Entrada 9" xfId="447"/>
    <cellStyle name="Ergebnis" xfId="448"/>
    <cellStyle name="Erklärender Text" xfId="449"/>
    <cellStyle name="Euro" xfId="450"/>
    <cellStyle name="Euro 2" xfId="451"/>
    <cellStyle name="Explanatory Text" xfId="452"/>
    <cellStyle name="F2" xfId="453"/>
    <cellStyle name="F2 2" xfId="454"/>
    <cellStyle name="F2 3" xfId="455"/>
    <cellStyle name="F3" xfId="456"/>
    <cellStyle name="F3 2" xfId="457"/>
    <cellStyle name="F3 3" xfId="458"/>
    <cellStyle name="F4" xfId="459"/>
    <cellStyle name="F4 2" xfId="460"/>
    <cellStyle name="F4 3" xfId="461"/>
    <cellStyle name="F5" xfId="462"/>
    <cellStyle name="F5 2" xfId="463"/>
    <cellStyle name="F5 3" xfId="464"/>
    <cellStyle name="F6" xfId="465"/>
    <cellStyle name="F6 2" xfId="466"/>
    <cellStyle name="F6 3" xfId="467"/>
    <cellStyle name="F7" xfId="468"/>
    <cellStyle name="F7 2" xfId="469"/>
    <cellStyle name="F7 3" xfId="470"/>
    <cellStyle name="F8" xfId="471"/>
    <cellStyle name="F8 2" xfId="472"/>
    <cellStyle name="F8 3" xfId="473"/>
    <cellStyle name="Fixed" xfId="474"/>
    <cellStyle name="Good" xfId="475"/>
    <cellStyle name="Gut" xfId="476"/>
    <cellStyle name="Heading 1" xfId="477"/>
    <cellStyle name="Heading 2" xfId="478"/>
    <cellStyle name="Heading 3" xfId="479"/>
    <cellStyle name="Heading 4" xfId="480"/>
    <cellStyle name="Heading1" xfId="481"/>
    <cellStyle name="Heading2" xfId="482"/>
    <cellStyle name="Incorrecto 10" xfId="483"/>
    <cellStyle name="Incorrecto 11" xfId="484"/>
    <cellStyle name="Incorrecto 12" xfId="485"/>
    <cellStyle name="Incorrecto 13" xfId="486"/>
    <cellStyle name="Incorrecto 2" xfId="487"/>
    <cellStyle name="Incorrecto 3" xfId="488"/>
    <cellStyle name="Incorrecto 4" xfId="489"/>
    <cellStyle name="Incorrecto 5" xfId="490"/>
    <cellStyle name="Incorrecto 6" xfId="491"/>
    <cellStyle name="Incorrecto 7" xfId="492"/>
    <cellStyle name="Incorrecto 8" xfId="493"/>
    <cellStyle name="Incorrecto 9" xfId="494"/>
    <cellStyle name="Input" xfId="495"/>
    <cellStyle name="Linked Cell" xfId="496"/>
    <cellStyle name="Millares [0] 2" xfId="497"/>
    <cellStyle name="Millares 10" xfId="498"/>
    <cellStyle name="Millares 2" xfId="499"/>
    <cellStyle name="Millares 2 2" xfId="500"/>
    <cellStyle name="Millares 2 3" xfId="501"/>
    <cellStyle name="Millares 2 4" xfId="502"/>
    <cellStyle name="Millares 3" xfId="503"/>
    <cellStyle name="Millares 4" xfId="504"/>
    <cellStyle name="Millares 5" xfId="505"/>
    <cellStyle name="Millares 6" xfId="506"/>
    <cellStyle name="Moneda [0] 2" xfId="507"/>
    <cellStyle name="Neutral 10" xfId="508"/>
    <cellStyle name="Neutral 11" xfId="509"/>
    <cellStyle name="Neutral 12" xfId="510"/>
    <cellStyle name="Neutral 13" xfId="511"/>
    <cellStyle name="Neutral 2" xfId="512"/>
    <cellStyle name="Neutral 3" xfId="513"/>
    <cellStyle name="Neutral 4" xfId="514"/>
    <cellStyle name="Neutral 5" xfId="515"/>
    <cellStyle name="Neutral 6" xfId="516"/>
    <cellStyle name="Neutral 7" xfId="517"/>
    <cellStyle name="Neutral 8" xfId="518"/>
    <cellStyle name="Neutral 9" xfId="519"/>
    <cellStyle name="Normal" xfId="0" builtinId="0"/>
    <cellStyle name="Normal 10" xfId="520"/>
    <cellStyle name="Normal 11" xfId="521"/>
    <cellStyle name="Normal 12" xfId="522"/>
    <cellStyle name="Normal 13" xfId="523"/>
    <cellStyle name="Normal 14" xfId="524"/>
    <cellStyle name="Normal 15" xfId="525"/>
    <cellStyle name="Normal 16" xfId="526"/>
    <cellStyle name="Normal 17" xfId="527"/>
    <cellStyle name="Normal 2" xfId="1"/>
    <cellStyle name="Normal 2 2" xfId="528"/>
    <cellStyle name="Normal 2 2 2" xfId="529"/>
    <cellStyle name="Normal 2 3" xfId="530"/>
    <cellStyle name="Normal 2 4" xfId="531"/>
    <cellStyle name="Normal 3" xfId="2"/>
    <cellStyle name="Normal 3 2" xfId="532"/>
    <cellStyle name="Normal 3 3" xfId="533"/>
    <cellStyle name="Normal 3 4" xfId="534"/>
    <cellStyle name="Normal 3 5" xfId="535"/>
    <cellStyle name="Normal 3 6" xfId="536"/>
    <cellStyle name="Normal 3 7" xfId="537"/>
    <cellStyle name="Normal 3 8" xfId="538"/>
    <cellStyle name="Normal 4" xfId="539"/>
    <cellStyle name="Normal 4 2" xfId="540"/>
    <cellStyle name="Normal 4 3" xfId="541"/>
    <cellStyle name="Normal 4 4" xfId="542"/>
    <cellStyle name="Normal 5" xfId="543"/>
    <cellStyle name="Normal 5 2" xfId="544"/>
    <cellStyle name="Normal 6" xfId="545"/>
    <cellStyle name="Normal 6 2" xfId="546"/>
    <cellStyle name="Normal 7" xfId="547"/>
    <cellStyle name="Normal 8" xfId="548"/>
    <cellStyle name="Normal 9" xfId="549"/>
    <cellStyle name="Notas 10" xfId="550"/>
    <cellStyle name="Notas 11" xfId="551"/>
    <cellStyle name="Notas 12" xfId="552"/>
    <cellStyle name="Notas 13" xfId="553"/>
    <cellStyle name="Notas 14" xfId="554"/>
    <cellStyle name="Notas 2" xfId="555"/>
    <cellStyle name="Notas 3" xfId="556"/>
    <cellStyle name="Notas 4" xfId="557"/>
    <cellStyle name="Notas 5" xfId="558"/>
    <cellStyle name="Notas 6" xfId="559"/>
    <cellStyle name="Notas 7" xfId="560"/>
    <cellStyle name="Notas 8" xfId="561"/>
    <cellStyle name="Notas 9" xfId="562"/>
    <cellStyle name="Note" xfId="563"/>
    <cellStyle name="Notiz" xfId="564"/>
    <cellStyle name="Output" xfId="565"/>
    <cellStyle name="Percent" xfId="566"/>
    <cellStyle name="Percent 2" xfId="567"/>
    <cellStyle name="Percent 2 2" xfId="568"/>
    <cellStyle name="Percent 2 3" xfId="569"/>
    <cellStyle name="Percent 2 4" xfId="570"/>
    <cellStyle name="Percent 2 5" xfId="571"/>
    <cellStyle name="Percent 2 6" xfId="572"/>
    <cellStyle name="Percent 2 7" xfId="573"/>
    <cellStyle name="Porcentaje 2" xfId="574"/>
    <cellStyle name="Porcentual 2" xfId="575"/>
    <cellStyle name="Porcentual 2 2" xfId="576"/>
    <cellStyle name="Porcentual 3" xfId="577"/>
    <cellStyle name="Porcentual 4" xfId="578"/>
    <cellStyle name="Porcentual 5" xfId="579"/>
    <cellStyle name="Porcentual 6" xfId="580"/>
    <cellStyle name="Salida 10" xfId="581"/>
    <cellStyle name="Salida 11" xfId="582"/>
    <cellStyle name="Salida 12" xfId="583"/>
    <cellStyle name="Salida 13" xfId="584"/>
    <cellStyle name="Salida 2" xfId="585"/>
    <cellStyle name="Salida 3" xfId="586"/>
    <cellStyle name="Salida 4" xfId="587"/>
    <cellStyle name="Salida 5" xfId="588"/>
    <cellStyle name="Salida 6" xfId="589"/>
    <cellStyle name="Salida 7" xfId="590"/>
    <cellStyle name="Salida 8" xfId="591"/>
    <cellStyle name="Salida 9" xfId="592"/>
    <cellStyle name="Schlecht" xfId="593"/>
    <cellStyle name="Sheet Title" xfId="594"/>
    <cellStyle name="Texto de advertencia 10" xfId="595"/>
    <cellStyle name="Texto de advertencia 11" xfId="596"/>
    <cellStyle name="Texto de advertencia 12" xfId="597"/>
    <cellStyle name="Texto de advertencia 13" xfId="598"/>
    <cellStyle name="Texto de advertencia 2" xfId="599"/>
    <cellStyle name="Texto de advertencia 3" xfId="600"/>
    <cellStyle name="Texto de advertencia 4" xfId="601"/>
    <cellStyle name="Texto de advertencia 5" xfId="602"/>
    <cellStyle name="Texto de advertencia 6" xfId="603"/>
    <cellStyle name="Texto de advertencia 7" xfId="604"/>
    <cellStyle name="Texto de advertencia 8" xfId="605"/>
    <cellStyle name="Texto de advertencia 9" xfId="606"/>
    <cellStyle name="Texto explicativo 10" xfId="607"/>
    <cellStyle name="Texto explicativo 11" xfId="608"/>
    <cellStyle name="Texto explicativo 12" xfId="609"/>
    <cellStyle name="Texto explicativo 13" xfId="610"/>
    <cellStyle name="Texto explicativo 2" xfId="611"/>
    <cellStyle name="Texto explicativo 3" xfId="612"/>
    <cellStyle name="Texto explicativo 4" xfId="613"/>
    <cellStyle name="Texto explicativo 5" xfId="614"/>
    <cellStyle name="Texto explicativo 6" xfId="615"/>
    <cellStyle name="Texto explicativo 7" xfId="616"/>
    <cellStyle name="Texto explicativo 8" xfId="617"/>
    <cellStyle name="Texto explicativo 9" xfId="618"/>
    <cellStyle name="Title" xfId="619"/>
    <cellStyle name="Título 1 10" xfId="620"/>
    <cellStyle name="Título 1 11" xfId="621"/>
    <cellStyle name="Título 1 12" xfId="622"/>
    <cellStyle name="Título 1 13" xfId="623"/>
    <cellStyle name="Título 1 2" xfId="624"/>
    <cellStyle name="Título 1 3" xfId="625"/>
    <cellStyle name="Título 1 4" xfId="626"/>
    <cellStyle name="Título 1 5" xfId="627"/>
    <cellStyle name="Título 1 6" xfId="628"/>
    <cellStyle name="Título 1 7" xfId="629"/>
    <cellStyle name="Título 1 8" xfId="630"/>
    <cellStyle name="Título 1 9" xfId="631"/>
    <cellStyle name="Título 10" xfId="632"/>
    <cellStyle name="Título 11" xfId="633"/>
    <cellStyle name="Título 12" xfId="634"/>
    <cellStyle name="Título 13" xfId="635"/>
    <cellStyle name="Título 14" xfId="636"/>
    <cellStyle name="Título 15" xfId="637"/>
    <cellStyle name="Título 2 10" xfId="638"/>
    <cellStyle name="Título 2 11" xfId="639"/>
    <cellStyle name="Título 2 12" xfId="640"/>
    <cellStyle name="Título 2 13" xfId="641"/>
    <cellStyle name="Título 2 2" xfId="642"/>
    <cellStyle name="Título 2 3" xfId="643"/>
    <cellStyle name="Título 2 4" xfId="644"/>
    <cellStyle name="Título 2 5" xfId="645"/>
    <cellStyle name="Título 2 6" xfId="646"/>
    <cellStyle name="Título 2 7" xfId="647"/>
    <cellStyle name="Título 2 8" xfId="648"/>
    <cellStyle name="Título 2 9" xfId="649"/>
    <cellStyle name="Título 3 10" xfId="650"/>
    <cellStyle name="Título 3 11" xfId="651"/>
    <cellStyle name="Título 3 12" xfId="652"/>
    <cellStyle name="Título 3 13" xfId="653"/>
    <cellStyle name="Título 3 2" xfId="654"/>
    <cellStyle name="Título 3 3" xfId="655"/>
    <cellStyle name="Título 3 4" xfId="656"/>
    <cellStyle name="Título 3 5" xfId="657"/>
    <cellStyle name="Título 3 6" xfId="658"/>
    <cellStyle name="Título 3 7" xfId="659"/>
    <cellStyle name="Título 3 8" xfId="660"/>
    <cellStyle name="Título 3 9" xfId="661"/>
    <cellStyle name="Título 4" xfId="662"/>
    <cellStyle name="Título 5" xfId="663"/>
    <cellStyle name="Título 6" xfId="664"/>
    <cellStyle name="Título 7" xfId="665"/>
    <cellStyle name="Título 8" xfId="666"/>
    <cellStyle name="Título 9" xfId="667"/>
    <cellStyle name="Total 10" xfId="668"/>
    <cellStyle name="Total 11" xfId="669"/>
    <cellStyle name="Total 12" xfId="670"/>
    <cellStyle name="Total 13" xfId="671"/>
    <cellStyle name="Total 2" xfId="672"/>
    <cellStyle name="Total 3" xfId="673"/>
    <cellStyle name="Total 4" xfId="674"/>
    <cellStyle name="Total 5" xfId="675"/>
    <cellStyle name="Total 6" xfId="676"/>
    <cellStyle name="Total 7" xfId="677"/>
    <cellStyle name="Total 8" xfId="678"/>
    <cellStyle name="Total 9" xfId="679"/>
    <cellStyle name="Überschrift" xfId="680"/>
    <cellStyle name="Überschrift 1" xfId="681"/>
    <cellStyle name="Überschrift 2" xfId="682"/>
    <cellStyle name="Überschrift 3" xfId="683"/>
    <cellStyle name="Überschrift 4" xfId="684"/>
    <cellStyle name="Verknüpfte Zelle" xfId="685"/>
    <cellStyle name="Warnender Text" xfId="686"/>
    <cellStyle name="Warning Text" xfId="687"/>
    <cellStyle name="Zelle überprüfen" xfId="68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34" Type="http://schemas.openxmlformats.org/officeDocument/2006/relationships/sharedStrings" Target="sharedStrings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externalLink" Target="externalLinks/externalLink2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externalLink" Target="externalLinks/externalLink24.xml"/><Relationship Id="rId35" Type="http://schemas.openxmlformats.org/officeDocument/2006/relationships/calcChain" Target="calcChain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521141362031939E-2"/>
          <c:y val="3.6017961723922916E-2"/>
          <c:w val="0.89909300593624142"/>
          <c:h val="0.735752479903667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 ITI amplio'!$J$5</c:f>
              <c:strCache>
                <c:ptCount val="1"/>
                <c:pt idx="0">
                  <c:v>IPC-Total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invertIfNegative val="0"/>
          <c:dLbls>
            <c:dLbl>
              <c:idx val="49"/>
              <c:layout>
                <c:manualLayout>
                  <c:x val="2.0202020202020336E-2"/>
                  <c:y val="2.91971250410943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72C5-4EF2-B451-5A44668D11AD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tx2">
                        <a:lumMod val="60000"/>
                        <a:lumOff val="4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'Graf ITI amplio'!$I$6:$I$55</c:f>
              <c:numCache>
                <c:formatCode>mmm\-yy</c:formatCode>
                <c:ptCount val="50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</c:numCache>
            </c:numRef>
          </c:cat>
          <c:val>
            <c:numRef>
              <c:f>'Graf ITI amplio'!$J$6:$J$55</c:f>
              <c:numCache>
                <c:formatCode>0.00</c:formatCode>
                <c:ptCount val="50"/>
                <c:pt idx="0">
                  <c:v>3.6771456609262509</c:v>
                </c:pt>
                <c:pt idx="1">
                  <c:v>3.4639884909181351</c:v>
                </c:pt>
                <c:pt idx="2">
                  <c:v>3.3366812341879548</c:v>
                </c:pt>
                <c:pt idx="3">
                  <c:v>2.5094903472705044</c:v>
                </c:pt>
                <c:pt idx="4">
                  <c:v>1.2542774592144035</c:v>
                </c:pt>
                <c:pt idx="5">
                  <c:v>1.8379466269150102</c:v>
                </c:pt>
                <c:pt idx="6">
                  <c:v>2.5686867210186648</c:v>
                </c:pt>
                <c:pt idx="7">
                  <c:v>3.2488686984145865</c:v>
                </c:pt>
                <c:pt idx="8">
                  <c:v>3.6117819608342705</c:v>
                </c:pt>
                <c:pt idx="9">
                  <c:v>3.0118281211627629</c:v>
                </c:pt>
                <c:pt idx="10">
                  <c:v>2.665328167462655</c:v>
                </c:pt>
                <c:pt idx="11">
                  <c:v>2.7146683422835105</c:v>
                </c:pt>
                <c:pt idx="12">
                  <c:v>2.9280718035577413</c:v>
                </c:pt>
                <c:pt idx="13">
                  <c:v>2.870215547259436</c:v>
                </c:pt>
                <c:pt idx="14">
                  <c:v>2.7280740860542885</c:v>
                </c:pt>
                <c:pt idx="15">
                  <c:v>3.0091931753225554</c:v>
                </c:pt>
                <c:pt idx="16">
                  <c:v>3.1474123810745436</c:v>
                </c:pt>
                <c:pt idx="17">
                  <c:v>3.1714800131135812</c:v>
                </c:pt>
                <c:pt idx="18">
                  <c:v>2.4447808731858478</c:v>
                </c:pt>
                <c:pt idx="19">
                  <c:v>1.8160838649074362</c:v>
                </c:pt>
                <c:pt idx="20">
                  <c:v>0.91895033589535213</c:v>
                </c:pt>
                <c:pt idx="21">
                  <c:v>1.3137209603809152</c:v>
                </c:pt>
                <c:pt idx="22">
                  <c:v>1.4977979479357195</c:v>
                </c:pt>
                <c:pt idx="23">
                  <c:v>1.5070667893564815</c:v>
                </c:pt>
                <c:pt idx="24">
                  <c:v>1.4276473696340775</c:v>
                </c:pt>
                <c:pt idx="25">
                  <c:v>0.95086416464111867</c:v>
                </c:pt>
                <c:pt idx="26">
                  <c:v>1.0626937606167841</c:v>
                </c:pt>
                <c:pt idx="27">
                  <c:v>1.3486563181751565</c:v>
                </c:pt>
                <c:pt idx="28">
                  <c:v>1.6911347860138148</c:v>
                </c:pt>
                <c:pt idx="29">
                  <c:v>1.7297968619952586</c:v>
                </c:pt>
                <c:pt idx="30">
                  <c:v>1.9180861715430542</c:v>
                </c:pt>
                <c:pt idx="31">
                  <c:v>2.2533043243819773</c:v>
                </c:pt>
                <c:pt idx="32">
                  <c:v>2.2582003826873365</c:v>
                </c:pt>
                <c:pt idx="33">
                  <c:v>2.5376322129629925</c:v>
                </c:pt>
                <c:pt idx="34">
                  <c:v>3.4123305714344854</c:v>
                </c:pt>
                <c:pt idx="35">
                  <c:v>1.469044085953386</c:v>
                </c:pt>
                <c:pt idx="36">
                  <c:v>1.2099026742008689</c:v>
                </c:pt>
                <c:pt idx="37">
                  <c:v>1.3009696455146713</c:v>
                </c:pt>
                <c:pt idx="38">
                  <c:v>1.4353856194904813</c:v>
                </c:pt>
                <c:pt idx="39">
                  <c:v>1.7153232638589255</c:v>
                </c:pt>
                <c:pt idx="40">
                  <c:v>1.2292382336962504</c:v>
                </c:pt>
                <c:pt idx="41">
                  <c:v>1.4371195431718942</c:v>
                </c:pt>
                <c:pt idx="42">
                  <c:v>1.346136260981301</c:v>
                </c:pt>
                <c:pt idx="43">
                  <c:v>1.3884574958282991</c:v>
                </c:pt>
                <c:pt idx="44">
                  <c:v>0.45665132407948228</c:v>
                </c:pt>
                <c:pt idx="45">
                  <c:v>0.27570500878455473</c:v>
                </c:pt>
                <c:pt idx="46">
                  <c:v>-1.096149574376426</c:v>
                </c:pt>
                <c:pt idx="47">
                  <c:v>0.67047200829863929</c:v>
                </c:pt>
                <c:pt idx="48">
                  <c:v>1.1719462572227002</c:v>
                </c:pt>
                <c:pt idx="49">
                  <c:v>1.3993172464369374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C1-427E-971D-F898EBBF5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9731968"/>
        <c:axId val="320320256"/>
      </c:barChart>
      <c:lineChart>
        <c:grouping val="standard"/>
        <c:varyColors val="0"/>
        <c:ser>
          <c:idx val="1"/>
          <c:order val="1"/>
          <c:tx>
            <c:strRef>
              <c:f>'Graf ITI amplio'!$K$5</c:f>
              <c:strCache>
                <c:ptCount val="1"/>
                <c:pt idx="0">
                  <c:v>IPC-Núcleo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dLbls>
            <c:dLbl>
              <c:idx val="4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2C5-4EF2-B451-5A44668D11AD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rgbClr val="00206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'Graf ITI amplio'!$I$6:$I$55</c:f>
              <c:numCache>
                <c:formatCode>mmm\-yy</c:formatCode>
                <c:ptCount val="50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</c:numCache>
            </c:numRef>
          </c:cat>
          <c:val>
            <c:numRef>
              <c:f>'Graf ITI amplio'!$K$6:$K$55</c:f>
              <c:numCache>
                <c:formatCode>0.00</c:formatCode>
                <c:ptCount val="50"/>
                <c:pt idx="0">
                  <c:v>2.3523001417860234</c:v>
                </c:pt>
                <c:pt idx="1">
                  <c:v>2.3564249495633405</c:v>
                </c:pt>
                <c:pt idx="2">
                  <c:v>2.2349858103032583</c:v>
                </c:pt>
                <c:pt idx="3">
                  <c:v>2.6002296472731112</c:v>
                </c:pt>
                <c:pt idx="4">
                  <c:v>2.9568757254503808</c:v>
                </c:pt>
                <c:pt idx="5">
                  <c:v>3.216923248621395</c:v>
                </c:pt>
                <c:pt idx="6">
                  <c:v>3.0465408246137526</c:v>
                </c:pt>
                <c:pt idx="7">
                  <c:v>2.8378737360228667</c:v>
                </c:pt>
                <c:pt idx="8">
                  <c:v>2.5954020359950647</c:v>
                </c:pt>
                <c:pt idx="9">
                  <c:v>2.7767135956376698</c:v>
                </c:pt>
                <c:pt idx="10">
                  <c:v>2.8157399395736027</c:v>
                </c:pt>
                <c:pt idx="11">
                  <c:v>2.8382031109476902</c:v>
                </c:pt>
                <c:pt idx="12">
                  <c:v>2.5322995863076514</c:v>
                </c:pt>
                <c:pt idx="13">
                  <c:v>2.5509644623585181</c:v>
                </c:pt>
                <c:pt idx="14">
                  <c:v>2.5253121275273127</c:v>
                </c:pt>
                <c:pt idx="15">
                  <c:v>2.1729638356066561</c:v>
                </c:pt>
                <c:pt idx="16">
                  <c:v>1.7351577406992336</c:v>
                </c:pt>
                <c:pt idx="17">
                  <c:v>1.6406856551504756</c:v>
                </c:pt>
                <c:pt idx="18">
                  <c:v>1.6246339704376611</c:v>
                </c:pt>
                <c:pt idx="19">
                  <c:v>1.5024025233845162</c:v>
                </c:pt>
                <c:pt idx="20">
                  <c:v>1.4333432879058305</c:v>
                </c:pt>
                <c:pt idx="21">
                  <c:v>1.140502698762047</c:v>
                </c:pt>
                <c:pt idx="22">
                  <c:v>1.1940826892116618</c:v>
                </c:pt>
                <c:pt idx="23">
                  <c:v>0.93166025338775604</c:v>
                </c:pt>
                <c:pt idx="24">
                  <c:v>1.1025339978029347</c:v>
                </c:pt>
                <c:pt idx="25">
                  <c:v>0.79533320743503388</c:v>
                </c:pt>
                <c:pt idx="26">
                  <c:v>0.85081357056711049</c:v>
                </c:pt>
                <c:pt idx="27">
                  <c:v>0.91694752393773893</c:v>
                </c:pt>
                <c:pt idx="28">
                  <c:v>0.8311724738130799</c:v>
                </c:pt>
                <c:pt idx="29">
                  <c:v>0.90107088386270906</c:v>
                </c:pt>
                <c:pt idx="30">
                  <c:v>0.9246418770529452</c:v>
                </c:pt>
                <c:pt idx="31">
                  <c:v>0.83994855484716968</c:v>
                </c:pt>
                <c:pt idx="32">
                  <c:v>0.81238078149317161</c:v>
                </c:pt>
                <c:pt idx="33">
                  <c:v>0.94451618624453726</c:v>
                </c:pt>
                <c:pt idx="34">
                  <c:v>0.97042396070359249</c:v>
                </c:pt>
                <c:pt idx="35">
                  <c:v>0.82405608327162927</c:v>
                </c:pt>
                <c:pt idx="36">
                  <c:v>0.75730819963435447</c:v>
                </c:pt>
                <c:pt idx="37">
                  <c:v>0.84315262079497355</c:v>
                </c:pt>
                <c:pt idx="38">
                  <c:v>0.83136110713608602</c:v>
                </c:pt>
                <c:pt idx="39">
                  <c:v>1.3989294069842506</c:v>
                </c:pt>
                <c:pt idx="40">
                  <c:v>1.9430008236657414</c:v>
                </c:pt>
                <c:pt idx="41">
                  <c:v>1.580328107301221</c:v>
                </c:pt>
                <c:pt idx="42">
                  <c:v>1.4843189267113255</c:v>
                </c:pt>
                <c:pt idx="43">
                  <c:v>1.5853057406960636</c:v>
                </c:pt>
                <c:pt idx="44">
                  <c:v>1.338864549289065</c:v>
                </c:pt>
                <c:pt idx="45">
                  <c:v>0.9839776643600695</c:v>
                </c:pt>
                <c:pt idx="46">
                  <c:v>0.70646090573045495</c:v>
                </c:pt>
                <c:pt idx="47">
                  <c:v>0.90356419602606319</c:v>
                </c:pt>
                <c:pt idx="48">
                  <c:v>0.86267818871672564</c:v>
                </c:pt>
                <c:pt idx="49">
                  <c:v>1.0288123000362193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FC1-427E-971D-F898EBBF5534}"/>
            </c:ext>
          </c:extLst>
        </c:ser>
        <c:ser>
          <c:idx val="2"/>
          <c:order val="2"/>
          <c:tx>
            <c:strRef>
              <c:f>'Graf ITI amplio'!$L$5</c:f>
              <c:strCache>
                <c:ptCount val="1"/>
                <c:pt idx="0">
                  <c:v>IPC-Sin Alimentos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dLbls>
            <c:dLbl>
              <c:idx val="4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2C5-4EF2-B451-5A44668D11AD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rgbClr val="7030A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'Graf ITI amplio'!$I$6:$I$55</c:f>
              <c:numCache>
                <c:formatCode>mmm\-yy</c:formatCode>
                <c:ptCount val="50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</c:numCache>
            </c:numRef>
          </c:cat>
          <c:val>
            <c:numRef>
              <c:f>'Graf ITI amplio'!$L$6:$L$55</c:f>
              <c:numCache>
                <c:formatCode>0.00</c:formatCode>
                <c:ptCount val="50"/>
                <c:pt idx="0">
                  <c:v>2.749847719741183</c:v>
                </c:pt>
                <c:pt idx="1">
                  <c:v>2.5048575776686066</c:v>
                </c:pt>
                <c:pt idx="2">
                  <c:v>2.2250841349737538</c:v>
                </c:pt>
                <c:pt idx="3">
                  <c:v>2.3450641322172006</c:v>
                </c:pt>
                <c:pt idx="4">
                  <c:v>2.6021807494120086</c:v>
                </c:pt>
                <c:pt idx="5">
                  <c:v>2.8438609711420426</c:v>
                </c:pt>
                <c:pt idx="6">
                  <c:v>2.984319867282581</c:v>
                </c:pt>
                <c:pt idx="7">
                  <c:v>2.7901422437417445</c:v>
                </c:pt>
                <c:pt idx="8">
                  <c:v>2.6620993534594017</c:v>
                </c:pt>
                <c:pt idx="9">
                  <c:v>2.8527164462349264</c:v>
                </c:pt>
                <c:pt idx="10">
                  <c:v>2.9255909580273798</c:v>
                </c:pt>
                <c:pt idx="11">
                  <c:v>2.9559047834917695</c:v>
                </c:pt>
                <c:pt idx="12">
                  <c:v>2.6131107689673083</c:v>
                </c:pt>
                <c:pt idx="13">
                  <c:v>2.7467017307670982</c:v>
                </c:pt>
                <c:pt idx="14">
                  <c:v>2.668177680736683</c:v>
                </c:pt>
                <c:pt idx="15">
                  <c:v>2.4475710186002253</c:v>
                </c:pt>
                <c:pt idx="16">
                  <c:v>2.1811946660768466</c:v>
                </c:pt>
                <c:pt idx="17">
                  <c:v>2.1409163416617583</c:v>
                </c:pt>
                <c:pt idx="18">
                  <c:v>1.7662815513622254</c:v>
                </c:pt>
                <c:pt idx="19">
                  <c:v>1.7569134451654866</c:v>
                </c:pt>
                <c:pt idx="20">
                  <c:v>1.7632888578549277</c:v>
                </c:pt>
                <c:pt idx="21">
                  <c:v>1.4598211954839124</c:v>
                </c:pt>
                <c:pt idx="22">
                  <c:v>1.412167396719366</c:v>
                </c:pt>
                <c:pt idx="23">
                  <c:v>1.0296751968630335</c:v>
                </c:pt>
                <c:pt idx="24">
                  <c:v>1.3893723435200123</c:v>
                </c:pt>
                <c:pt idx="25">
                  <c:v>1.0691462317382827</c:v>
                </c:pt>
                <c:pt idx="26">
                  <c:v>1.2561477053436354</c:v>
                </c:pt>
                <c:pt idx="27">
                  <c:v>1.2283799310305987</c:v>
                </c:pt>
                <c:pt idx="28">
                  <c:v>1.1754006787030535</c:v>
                </c:pt>
                <c:pt idx="29">
                  <c:v>1.1763578237178995</c:v>
                </c:pt>
                <c:pt idx="30">
                  <c:v>1.126799240990306</c:v>
                </c:pt>
                <c:pt idx="31">
                  <c:v>1.0008507379646536</c:v>
                </c:pt>
                <c:pt idx="32">
                  <c:v>0.94143878982795304</c:v>
                </c:pt>
                <c:pt idx="33">
                  <c:v>0.95274457880298868</c:v>
                </c:pt>
                <c:pt idx="34">
                  <c:v>0.88281329219042082</c:v>
                </c:pt>
                <c:pt idx="35">
                  <c:v>0.86262529678375888</c:v>
                </c:pt>
                <c:pt idx="36">
                  <c:v>0.7324515471937687</c:v>
                </c:pt>
                <c:pt idx="37">
                  <c:v>0.78298156097826865</c:v>
                </c:pt>
                <c:pt idx="38">
                  <c:v>0.6635420966008887</c:v>
                </c:pt>
                <c:pt idx="39">
                  <c:v>1.0657583283588901</c:v>
                </c:pt>
                <c:pt idx="40">
                  <c:v>1.4243273572748238</c:v>
                </c:pt>
                <c:pt idx="41">
                  <c:v>1.6085202948517674</c:v>
                </c:pt>
                <c:pt idx="42">
                  <c:v>1.7736206503973229</c:v>
                </c:pt>
                <c:pt idx="43">
                  <c:v>1.9431428077863355</c:v>
                </c:pt>
                <c:pt idx="44">
                  <c:v>1.8997092077581934</c:v>
                </c:pt>
                <c:pt idx="45">
                  <c:v>1.6724971802248412</c:v>
                </c:pt>
                <c:pt idx="46">
                  <c:v>1.2806980493266895</c:v>
                </c:pt>
                <c:pt idx="47">
                  <c:v>1.2223749673446083</c:v>
                </c:pt>
                <c:pt idx="48">
                  <c:v>1.5080664266352573</c:v>
                </c:pt>
                <c:pt idx="49">
                  <c:v>1.7422649442992544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0FC1-427E-971D-F898EBBF5534}"/>
            </c:ext>
          </c:extLst>
        </c:ser>
        <c:ser>
          <c:idx val="3"/>
          <c:order val="3"/>
          <c:tx>
            <c:strRef>
              <c:f>'Graf ITI amplio'!$O$5</c:f>
              <c:strCache>
                <c:ptCount val="1"/>
                <c:pt idx="0">
                  <c:v>IPC-Subyacente1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dLbls>
            <c:dLbl>
              <c:idx val="4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2C5-4EF2-B451-5A44668D11AD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'Graf ITI amplio'!$I$6:$I$55</c:f>
              <c:numCache>
                <c:formatCode>mmm\-yy</c:formatCode>
                <c:ptCount val="50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</c:numCache>
            </c:numRef>
          </c:cat>
          <c:val>
            <c:numRef>
              <c:f>'Graf ITI amplio'!$O$6:$O$55</c:f>
              <c:numCache>
                <c:formatCode>0.00</c:formatCode>
                <c:ptCount val="50"/>
                <c:pt idx="0">
                  <c:v>2.4982808543516866</c:v>
                </c:pt>
                <c:pt idx="1">
                  <c:v>2.1977035043592608</c:v>
                </c:pt>
                <c:pt idx="2">
                  <c:v>2.2739721712369265</c:v>
                </c:pt>
                <c:pt idx="3">
                  <c:v>2.0491036350511749</c:v>
                </c:pt>
                <c:pt idx="4">
                  <c:v>1.9047107112134976</c:v>
                </c:pt>
                <c:pt idx="5">
                  <c:v>1.8037828540861334</c:v>
                </c:pt>
                <c:pt idx="6">
                  <c:v>1.8011172462334857</c:v>
                </c:pt>
                <c:pt idx="7">
                  <c:v>1.7298025222958646</c:v>
                </c:pt>
                <c:pt idx="8">
                  <c:v>1.3573431870219421</c:v>
                </c:pt>
                <c:pt idx="9">
                  <c:v>1.2643166765828218</c:v>
                </c:pt>
                <c:pt idx="10">
                  <c:v>1.2760781446075731</c:v>
                </c:pt>
                <c:pt idx="11">
                  <c:v>1.3614461372227105</c:v>
                </c:pt>
                <c:pt idx="12">
                  <c:v>1.2771931131561054</c:v>
                </c:pt>
                <c:pt idx="13">
                  <c:v>1.5154308372079317</c:v>
                </c:pt>
                <c:pt idx="14">
                  <c:v>1.4551004529747669</c:v>
                </c:pt>
                <c:pt idx="15">
                  <c:v>1.5212910738010121</c:v>
                </c:pt>
                <c:pt idx="16">
                  <c:v>1.4830003027100025</c:v>
                </c:pt>
                <c:pt idx="17">
                  <c:v>1.4578227943907063</c:v>
                </c:pt>
                <c:pt idx="18">
                  <c:v>1.2171456625493127</c:v>
                </c:pt>
                <c:pt idx="19">
                  <c:v>1.021251558264602</c:v>
                </c:pt>
                <c:pt idx="20">
                  <c:v>1.0315473919317419</c:v>
                </c:pt>
                <c:pt idx="21">
                  <c:v>1.012289686828205</c:v>
                </c:pt>
                <c:pt idx="22">
                  <c:v>1.1230840926086616</c:v>
                </c:pt>
                <c:pt idx="23">
                  <c:v>1.0599296982888529</c:v>
                </c:pt>
                <c:pt idx="24">
                  <c:v>1.0049347371106743</c:v>
                </c:pt>
                <c:pt idx="25">
                  <c:v>0.60554307045679323</c:v>
                </c:pt>
                <c:pt idx="26">
                  <c:v>0.76511762006890027</c:v>
                </c:pt>
                <c:pt idx="27">
                  <c:v>0.90360939224503056</c:v>
                </c:pt>
                <c:pt idx="28">
                  <c:v>0.75915624388500635</c:v>
                </c:pt>
                <c:pt idx="29">
                  <c:v>0.88281023444214402</c:v>
                </c:pt>
                <c:pt idx="30">
                  <c:v>0.98333761827169575</c:v>
                </c:pt>
                <c:pt idx="31">
                  <c:v>1.2335451804717179</c:v>
                </c:pt>
                <c:pt idx="32">
                  <c:v>1.2225076752802488</c:v>
                </c:pt>
                <c:pt idx="33">
                  <c:v>1.3367964298488078</c:v>
                </c:pt>
                <c:pt idx="34">
                  <c:v>2.2019412245348313</c:v>
                </c:pt>
                <c:pt idx="35">
                  <c:v>0.85677066710010408</c:v>
                </c:pt>
                <c:pt idx="36">
                  <c:v>0.6817227012602789</c:v>
                </c:pt>
                <c:pt idx="37">
                  <c:v>0.5983808440349847</c:v>
                </c:pt>
                <c:pt idx="38">
                  <c:v>0.74544306327968268</c:v>
                </c:pt>
                <c:pt idx="39">
                  <c:v>1.2500534198216728</c:v>
                </c:pt>
                <c:pt idx="40">
                  <c:v>1.4481602710849861</c:v>
                </c:pt>
                <c:pt idx="41">
                  <c:v>1.2368580625449654</c:v>
                </c:pt>
                <c:pt idx="42">
                  <c:v>1.1925461570221119</c:v>
                </c:pt>
                <c:pt idx="43">
                  <c:v>1.2648200225236828</c:v>
                </c:pt>
                <c:pt idx="44">
                  <c:v>0.43412429373181904</c:v>
                </c:pt>
                <c:pt idx="45">
                  <c:v>0.17716552712050415</c:v>
                </c:pt>
                <c:pt idx="46">
                  <c:v>-1.0792568921843104</c:v>
                </c:pt>
                <c:pt idx="47">
                  <c:v>7.14671388047039E-2</c:v>
                </c:pt>
                <c:pt idx="48">
                  <c:v>0.3453040741217217</c:v>
                </c:pt>
                <c:pt idx="49">
                  <c:v>0.65172000600819402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0FC1-427E-971D-F898EBBF5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731968"/>
        <c:axId val="320320256"/>
      </c:lineChart>
      <c:dateAx>
        <c:axId val="319731968"/>
        <c:scaling>
          <c:orientation val="minMax"/>
          <c:min val="42767"/>
        </c:scaling>
        <c:delete val="0"/>
        <c:axPos val="b"/>
        <c:numFmt formatCode="mmm\-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 sz="1400"/>
            </a:pPr>
            <a:endParaRPr lang="en-US"/>
          </a:p>
        </c:txPr>
        <c:crossAx val="320320256"/>
        <c:crosses val="autoZero"/>
        <c:auto val="1"/>
        <c:lblOffset val="100"/>
        <c:baseTimeUnit val="months"/>
      </c:dateAx>
      <c:valAx>
        <c:axId val="320320256"/>
        <c:scaling>
          <c:orientation val="minMax"/>
          <c:max val="3.5"/>
        </c:scaling>
        <c:delete val="0"/>
        <c:axPos val="l"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3197319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0263454528999256E-3"/>
          <c:y val="0.93741878511861121"/>
          <c:w val="0.99797365454710008"/>
          <c:h val="5.9470175634884194E-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521141362031939E-2"/>
          <c:y val="3.6017961723922916E-2"/>
          <c:w val="0.91011230962900802"/>
          <c:h val="0.735752479903667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'ITI excluyentes'!$G$5</c:f>
              <c:strCache>
                <c:ptCount val="1"/>
                <c:pt idx="0">
                  <c:v>IPC-Total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invertIfNegative val="0"/>
          <c:dLbls>
            <c:dLbl>
              <c:idx val="46"/>
              <c:layout>
                <c:manualLayout>
                  <c:x val="1.4692378328741965E-2"/>
                  <c:y val="-9.732375013698125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33BF-4BB9-934B-7B4A97C831AC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tx2">
                        <a:lumMod val="60000"/>
                        <a:lumOff val="4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'ITI excluyentes'!$F$6:$F$53</c:f>
              <c:numCache>
                <c:formatCode>mmm\-yy</c:formatCode>
                <c:ptCount val="4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</c:numCache>
            </c:numRef>
          </c:cat>
          <c:val>
            <c:numRef>
              <c:f>'ITI excluyentes'!$G$6:$G$53</c:f>
              <c:numCache>
                <c:formatCode>0.00</c:formatCode>
                <c:ptCount val="48"/>
                <c:pt idx="0">
                  <c:v>3.6771456609262509</c:v>
                </c:pt>
                <c:pt idx="1">
                  <c:v>3.4639884909181351</c:v>
                </c:pt>
                <c:pt idx="2">
                  <c:v>3.3366812341879548</c:v>
                </c:pt>
                <c:pt idx="3">
                  <c:v>2.5094903472705044</c:v>
                </c:pt>
                <c:pt idx="4">
                  <c:v>1.2542774592144035</c:v>
                </c:pt>
                <c:pt idx="5">
                  <c:v>1.8379466269150102</c:v>
                </c:pt>
                <c:pt idx="6">
                  <c:v>2.5686867210186648</c:v>
                </c:pt>
                <c:pt idx="7">
                  <c:v>3.2488686984145865</c:v>
                </c:pt>
                <c:pt idx="8">
                  <c:v>3.6117819608342705</c:v>
                </c:pt>
                <c:pt idx="9">
                  <c:v>3.0118281211627629</c:v>
                </c:pt>
                <c:pt idx="10">
                  <c:v>2.665328167462655</c:v>
                </c:pt>
                <c:pt idx="11">
                  <c:v>2.7146683422835105</c:v>
                </c:pt>
                <c:pt idx="12">
                  <c:v>2.9280718035577413</c:v>
                </c:pt>
                <c:pt idx="13">
                  <c:v>2.870215547259436</c:v>
                </c:pt>
                <c:pt idx="14">
                  <c:v>2.7280740860542885</c:v>
                </c:pt>
                <c:pt idx="15">
                  <c:v>3.0091931753225554</c:v>
                </c:pt>
                <c:pt idx="16">
                  <c:v>3.1474123810745436</c:v>
                </c:pt>
                <c:pt idx="17">
                  <c:v>3.1714800131135812</c:v>
                </c:pt>
                <c:pt idx="18">
                  <c:v>2.4447808731858478</c:v>
                </c:pt>
                <c:pt idx="19">
                  <c:v>1.8160838649074362</c:v>
                </c:pt>
                <c:pt idx="20">
                  <c:v>0.91895033589535213</c:v>
                </c:pt>
                <c:pt idx="21">
                  <c:v>1.3137209603809152</c:v>
                </c:pt>
                <c:pt idx="22">
                  <c:v>1.4977979479357195</c:v>
                </c:pt>
                <c:pt idx="23">
                  <c:v>1.5070667893564815</c:v>
                </c:pt>
                <c:pt idx="24">
                  <c:v>1.4276473696340775</c:v>
                </c:pt>
                <c:pt idx="25">
                  <c:v>0.95086416464111867</c:v>
                </c:pt>
                <c:pt idx="26">
                  <c:v>1.0626937606167841</c:v>
                </c:pt>
                <c:pt idx="27">
                  <c:v>1.3486563181751565</c:v>
                </c:pt>
                <c:pt idx="28">
                  <c:v>1.6911347860138148</c:v>
                </c:pt>
                <c:pt idx="29">
                  <c:v>1.7297968619952586</c:v>
                </c:pt>
                <c:pt idx="30">
                  <c:v>1.9180861715430542</c:v>
                </c:pt>
                <c:pt idx="31">
                  <c:v>2.2533043243819773</c:v>
                </c:pt>
                <c:pt idx="32">
                  <c:v>2.2582003826873365</c:v>
                </c:pt>
                <c:pt idx="33">
                  <c:v>2.5376322129629925</c:v>
                </c:pt>
                <c:pt idx="34">
                  <c:v>3.4123305714344854</c:v>
                </c:pt>
                <c:pt idx="35">
                  <c:v>1.469044085953386</c:v>
                </c:pt>
                <c:pt idx="36">
                  <c:v>1.2099026742008689</c:v>
                </c:pt>
                <c:pt idx="37">
                  <c:v>1.3009696455146713</c:v>
                </c:pt>
                <c:pt idx="38">
                  <c:v>1.4353856194904813</c:v>
                </c:pt>
                <c:pt idx="39">
                  <c:v>1.7153232638589255</c:v>
                </c:pt>
                <c:pt idx="40">
                  <c:v>1.2292382336962504</c:v>
                </c:pt>
                <c:pt idx="41">
                  <c:v>1.4371195431718942</c:v>
                </c:pt>
                <c:pt idx="42">
                  <c:v>1.346136260981301</c:v>
                </c:pt>
                <c:pt idx="43">
                  <c:v>1.3884574958282991</c:v>
                </c:pt>
                <c:pt idx="44">
                  <c:v>0.45665132407948228</c:v>
                </c:pt>
                <c:pt idx="45">
                  <c:v>0.27570500878455473</c:v>
                </c:pt>
                <c:pt idx="46">
                  <c:v>-1.096149574376426</c:v>
                </c:pt>
                <c:pt idx="47">
                  <c:v>0.67047200829863929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C1-427E-971D-F898EBBF5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814528"/>
        <c:axId val="153816064"/>
      </c:barChart>
      <c:lineChart>
        <c:grouping val="standard"/>
        <c:varyColors val="0"/>
        <c:ser>
          <c:idx val="1"/>
          <c:order val="1"/>
          <c:tx>
            <c:strRef>
              <c:f>'ITI excluyentes'!$H$5</c:f>
              <c:strCache>
                <c:ptCount val="1"/>
                <c:pt idx="0">
                  <c:v>IPC-Núcleo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dLbls>
            <c:dLbl>
              <c:idx val="46"/>
              <c:layout>
                <c:manualLayout>
                  <c:x val="0"/>
                  <c:y val="2.9197125041094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33BF-4BB9-934B-7B4A97C831AC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rgbClr val="00206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'ITI excluyentes'!$F$6:$F$53</c:f>
              <c:numCache>
                <c:formatCode>mmm\-yy</c:formatCode>
                <c:ptCount val="4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</c:numCache>
            </c:numRef>
          </c:cat>
          <c:val>
            <c:numRef>
              <c:f>'ITI excluyentes'!$H$6:$H$53</c:f>
              <c:numCache>
                <c:formatCode>0.00</c:formatCode>
                <c:ptCount val="48"/>
                <c:pt idx="0">
                  <c:v>2.3523001417860234</c:v>
                </c:pt>
                <c:pt idx="1">
                  <c:v>2.3564249495633405</c:v>
                </c:pt>
                <c:pt idx="2">
                  <c:v>2.2349858103032583</c:v>
                </c:pt>
                <c:pt idx="3">
                  <c:v>2.6002296472731112</c:v>
                </c:pt>
                <c:pt idx="4">
                  <c:v>2.9568757254503808</c:v>
                </c:pt>
                <c:pt idx="5">
                  <c:v>3.216923248621395</c:v>
                </c:pt>
                <c:pt idx="6">
                  <c:v>3.0465408246137526</c:v>
                </c:pt>
                <c:pt idx="7">
                  <c:v>2.8378737360228667</c:v>
                </c:pt>
                <c:pt idx="8">
                  <c:v>2.5954020359950647</c:v>
                </c:pt>
                <c:pt idx="9">
                  <c:v>2.7767135956376698</c:v>
                </c:pt>
                <c:pt idx="10">
                  <c:v>2.8157399395736027</c:v>
                </c:pt>
                <c:pt idx="11">
                  <c:v>2.8382031109476902</c:v>
                </c:pt>
                <c:pt idx="12">
                  <c:v>2.5322995863076514</c:v>
                </c:pt>
                <c:pt idx="13">
                  <c:v>2.5509644623585181</c:v>
                </c:pt>
                <c:pt idx="14">
                  <c:v>2.5253121275273127</c:v>
                </c:pt>
                <c:pt idx="15">
                  <c:v>2.1729638356066561</c:v>
                </c:pt>
                <c:pt idx="16">
                  <c:v>1.7351577406992336</c:v>
                </c:pt>
                <c:pt idx="17">
                  <c:v>1.6406856551504756</c:v>
                </c:pt>
                <c:pt idx="18">
                  <c:v>1.6246339704376611</c:v>
                </c:pt>
                <c:pt idx="19">
                  <c:v>1.5024025233845162</c:v>
                </c:pt>
                <c:pt idx="20">
                  <c:v>1.4333432879058305</c:v>
                </c:pt>
                <c:pt idx="21">
                  <c:v>1.140502698762047</c:v>
                </c:pt>
                <c:pt idx="22">
                  <c:v>1.1940826892116618</c:v>
                </c:pt>
                <c:pt idx="23">
                  <c:v>0.93166025338775604</c:v>
                </c:pt>
                <c:pt idx="24">
                  <c:v>1.1025339978029347</c:v>
                </c:pt>
                <c:pt idx="25">
                  <c:v>0.79533320743503388</c:v>
                </c:pt>
                <c:pt idx="26">
                  <c:v>0.85081357056711049</c:v>
                </c:pt>
                <c:pt idx="27">
                  <c:v>0.91694752393773893</c:v>
                </c:pt>
                <c:pt idx="28">
                  <c:v>0.8311724738130799</c:v>
                </c:pt>
                <c:pt idx="29">
                  <c:v>0.90107088386270906</c:v>
                </c:pt>
                <c:pt idx="30">
                  <c:v>0.9246418770529452</c:v>
                </c:pt>
                <c:pt idx="31">
                  <c:v>0.83994855484716968</c:v>
                </c:pt>
                <c:pt idx="32">
                  <c:v>0.81238078149317161</c:v>
                </c:pt>
                <c:pt idx="33">
                  <c:v>0.94451618624453726</c:v>
                </c:pt>
                <c:pt idx="34">
                  <c:v>0.97042396070359249</c:v>
                </c:pt>
                <c:pt idx="35">
                  <c:v>0.82405608327162927</c:v>
                </c:pt>
                <c:pt idx="36">
                  <c:v>0.75730819963435447</c:v>
                </c:pt>
                <c:pt idx="37">
                  <c:v>0.84315262079497355</c:v>
                </c:pt>
                <c:pt idx="38">
                  <c:v>0.83136110713608602</c:v>
                </c:pt>
                <c:pt idx="39">
                  <c:v>1.3989294069842506</c:v>
                </c:pt>
                <c:pt idx="40">
                  <c:v>1.9430008236657414</c:v>
                </c:pt>
                <c:pt idx="41">
                  <c:v>1.580328107301221</c:v>
                </c:pt>
                <c:pt idx="42">
                  <c:v>1.4843189267113255</c:v>
                </c:pt>
                <c:pt idx="43">
                  <c:v>1.5853057406960636</c:v>
                </c:pt>
                <c:pt idx="44">
                  <c:v>1.338864549289065</c:v>
                </c:pt>
                <c:pt idx="45">
                  <c:v>0.9839776643600695</c:v>
                </c:pt>
                <c:pt idx="46">
                  <c:v>0.70646090573045495</c:v>
                </c:pt>
                <c:pt idx="47">
                  <c:v>0.90356419602606319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FC1-427E-971D-F898EBBF5534}"/>
            </c:ext>
          </c:extLst>
        </c:ser>
        <c:ser>
          <c:idx val="2"/>
          <c:order val="2"/>
          <c:tx>
            <c:strRef>
              <c:f>'ITI excluyentes'!$I$5</c:f>
              <c:strCache>
                <c:ptCount val="1"/>
                <c:pt idx="0">
                  <c:v>IPC-Sin Alimentos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dLbls>
            <c:dLbl>
              <c:idx val="46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33BF-4BB9-934B-7B4A97C831AC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rgbClr val="7030A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'ITI excluyentes'!$F$6:$F$53</c:f>
              <c:numCache>
                <c:formatCode>mmm\-yy</c:formatCode>
                <c:ptCount val="4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</c:numCache>
            </c:numRef>
          </c:cat>
          <c:val>
            <c:numRef>
              <c:f>'ITI excluyentes'!$I$6:$I$53</c:f>
              <c:numCache>
                <c:formatCode>0.00</c:formatCode>
                <c:ptCount val="48"/>
                <c:pt idx="0">
                  <c:v>2.749847719741183</c:v>
                </c:pt>
                <c:pt idx="1">
                  <c:v>2.5048575776686066</c:v>
                </c:pt>
                <c:pt idx="2">
                  <c:v>2.2250841349737538</c:v>
                </c:pt>
                <c:pt idx="3">
                  <c:v>2.3450641322172006</c:v>
                </c:pt>
                <c:pt idx="4">
                  <c:v>2.6021807494120086</c:v>
                </c:pt>
                <c:pt idx="5">
                  <c:v>2.8438609711420426</c:v>
                </c:pt>
                <c:pt idx="6">
                  <c:v>2.984319867282581</c:v>
                </c:pt>
                <c:pt idx="7">
                  <c:v>2.7901422437417445</c:v>
                </c:pt>
                <c:pt idx="8">
                  <c:v>2.6620993534594017</c:v>
                </c:pt>
                <c:pt idx="9">
                  <c:v>2.8527164462349264</c:v>
                </c:pt>
                <c:pt idx="10">
                  <c:v>2.9255909580273798</c:v>
                </c:pt>
                <c:pt idx="11">
                  <c:v>2.9559047834917695</c:v>
                </c:pt>
                <c:pt idx="12">
                  <c:v>2.6131107689673083</c:v>
                </c:pt>
                <c:pt idx="13">
                  <c:v>2.7467017307670982</c:v>
                </c:pt>
                <c:pt idx="14">
                  <c:v>2.668177680736683</c:v>
                </c:pt>
                <c:pt idx="15">
                  <c:v>2.4475710186002253</c:v>
                </c:pt>
                <c:pt idx="16">
                  <c:v>2.1811946660768466</c:v>
                </c:pt>
                <c:pt idx="17">
                  <c:v>2.1409163416617583</c:v>
                </c:pt>
                <c:pt idx="18">
                  <c:v>1.7662815513622254</c:v>
                </c:pt>
                <c:pt idx="19">
                  <c:v>1.7569134451654866</c:v>
                </c:pt>
                <c:pt idx="20">
                  <c:v>1.7632888578549277</c:v>
                </c:pt>
                <c:pt idx="21">
                  <c:v>1.4598211954839124</c:v>
                </c:pt>
                <c:pt idx="22">
                  <c:v>1.412167396719366</c:v>
                </c:pt>
                <c:pt idx="23">
                  <c:v>1.0296751968630335</c:v>
                </c:pt>
                <c:pt idx="24">
                  <c:v>1.3893723435200123</c:v>
                </c:pt>
                <c:pt idx="25">
                  <c:v>1.0691462317382827</c:v>
                </c:pt>
                <c:pt idx="26">
                  <c:v>1.2561477053436354</c:v>
                </c:pt>
                <c:pt idx="27">
                  <c:v>1.2283799310305987</c:v>
                </c:pt>
                <c:pt idx="28">
                  <c:v>1.1754006787030535</c:v>
                </c:pt>
                <c:pt idx="29">
                  <c:v>1.1763578237178995</c:v>
                </c:pt>
                <c:pt idx="30">
                  <c:v>1.126799240990306</c:v>
                </c:pt>
                <c:pt idx="31">
                  <c:v>1.0008507379646536</c:v>
                </c:pt>
                <c:pt idx="32">
                  <c:v>0.94143878982795304</c:v>
                </c:pt>
                <c:pt idx="33">
                  <c:v>0.95274457880298868</c:v>
                </c:pt>
                <c:pt idx="34">
                  <c:v>0.88281329219042082</c:v>
                </c:pt>
                <c:pt idx="35">
                  <c:v>0.86262529678375888</c:v>
                </c:pt>
                <c:pt idx="36">
                  <c:v>0.7324515471937687</c:v>
                </c:pt>
                <c:pt idx="37">
                  <c:v>0.78298156097826865</c:v>
                </c:pt>
                <c:pt idx="38">
                  <c:v>0.6635420966008887</c:v>
                </c:pt>
                <c:pt idx="39">
                  <c:v>1.0657583283588901</c:v>
                </c:pt>
                <c:pt idx="40">
                  <c:v>1.4243273572748238</c:v>
                </c:pt>
                <c:pt idx="41">
                  <c:v>1.6085202948517674</c:v>
                </c:pt>
                <c:pt idx="42">
                  <c:v>1.7736206503973229</c:v>
                </c:pt>
                <c:pt idx="43">
                  <c:v>1.9431428077863355</c:v>
                </c:pt>
                <c:pt idx="44">
                  <c:v>1.8997092077581934</c:v>
                </c:pt>
                <c:pt idx="45">
                  <c:v>1.6724971802248412</c:v>
                </c:pt>
                <c:pt idx="46">
                  <c:v>1.2806980493266895</c:v>
                </c:pt>
                <c:pt idx="47">
                  <c:v>1.2223749673446083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0FC1-427E-971D-F898EBBF5534}"/>
            </c:ext>
          </c:extLst>
        </c:ser>
        <c:ser>
          <c:idx val="3"/>
          <c:order val="3"/>
          <c:tx>
            <c:strRef>
              <c:f>'ITI excluyentes'!$J$5</c:f>
              <c:strCache>
                <c:ptCount val="1"/>
                <c:pt idx="0">
                  <c:v>IPC-Subyacente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dLbls>
            <c:dLbl>
              <c:idx val="46"/>
              <c:layout>
                <c:manualLayout>
                  <c:x val="-1.3467857886169909E-16"/>
                  <c:y val="1.62206250228302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3BF-4BB9-934B-7B4A97C831AC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'ITI excluyentes'!$F$6:$F$53</c:f>
              <c:numCache>
                <c:formatCode>mmm\-yy</c:formatCode>
                <c:ptCount val="4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</c:numCache>
            </c:numRef>
          </c:cat>
          <c:val>
            <c:numRef>
              <c:f>'ITI excluyentes'!$J$6:$J$53</c:f>
              <c:numCache>
                <c:formatCode>0.00</c:formatCode>
                <c:ptCount val="48"/>
                <c:pt idx="0">
                  <c:v>2.4982808543516866</c:v>
                </c:pt>
                <c:pt idx="1">
                  <c:v>2.1977035043592608</c:v>
                </c:pt>
                <c:pt idx="2">
                  <c:v>2.2739721712369265</c:v>
                </c:pt>
                <c:pt idx="3">
                  <c:v>2.0491036350511749</c:v>
                </c:pt>
                <c:pt idx="4">
                  <c:v>1.9047107112134976</c:v>
                </c:pt>
                <c:pt idx="5">
                  <c:v>1.8037828540861334</c:v>
                </c:pt>
                <c:pt idx="6">
                  <c:v>1.8011172462334857</c:v>
                </c:pt>
                <c:pt idx="7">
                  <c:v>1.7298025222958646</c:v>
                </c:pt>
                <c:pt idx="8">
                  <c:v>1.3573431870219421</c:v>
                </c:pt>
                <c:pt idx="9">
                  <c:v>1.2643166765828218</c:v>
                </c:pt>
                <c:pt idx="10">
                  <c:v>1.2760781446075731</c:v>
                </c:pt>
                <c:pt idx="11">
                  <c:v>1.3614461372227105</c:v>
                </c:pt>
                <c:pt idx="12">
                  <c:v>1.2771931131561054</c:v>
                </c:pt>
                <c:pt idx="13">
                  <c:v>1.5154308372079317</c:v>
                </c:pt>
                <c:pt idx="14">
                  <c:v>1.4551004529747669</c:v>
                </c:pt>
                <c:pt idx="15">
                  <c:v>1.5212910738010121</c:v>
                </c:pt>
                <c:pt idx="16">
                  <c:v>1.4830003027100025</c:v>
                </c:pt>
                <c:pt idx="17">
                  <c:v>1.4578227943907063</c:v>
                </c:pt>
                <c:pt idx="18">
                  <c:v>1.2171456625493127</c:v>
                </c:pt>
                <c:pt idx="19">
                  <c:v>1.021251558264602</c:v>
                </c:pt>
                <c:pt idx="20">
                  <c:v>1.0315473919317419</c:v>
                </c:pt>
                <c:pt idx="21">
                  <c:v>1.012289686828205</c:v>
                </c:pt>
                <c:pt idx="22">
                  <c:v>1.1230840926086616</c:v>
                </c:pt>
                <c:pt idx="23">
                  <c:v>1.0599296982888529</c:v>
                </c:pt>
                <c:pt idx="24">
                  <c:v>1.0049347371106743</c:v>
                </c:pt>
                <c:pt idx="25">
                  <c:v>0.60554307045679323</c:v>
                </c:pt>
                <c:pt idx="26">
                  <c:v>0.76511762006890027</c:v>
                </c:pt>
                <c:pt idx="27">
                  <c:v>0.90360939224503056</c:v>
                </c:pt>
                <c:pt idx="28">
                  <c:v>0.75915624388500635</c:v>
                </c:pt>
                <c:pt idx="29">
                  <c:v>0.88281023444214402</c:v>
                </c:pt>
                <c:pt idx="30">
                  <c:v>0.98333761827169575</c:v>
                </c:pt>
                <c:pt idx="31">
                  <c:v>1.2335451804717179</c:v>
                </c:pt>
                <c:pt idx="32">
                  <c:v>1.2225076752802488</c:v>
                </c:pt>
                <c:pt idx="33">
                  <c:v>1.3367964298488078</c:v>
                </c:pt>
                <c:pt idx="34">
                  <c:v>2.2019412245348313</c:v>
                </c:pt>
                <c:pt idx="35">
                  <c:v>0.85677066710010408</c:v>
                </c:pt>
                <c:pt idx="36">
                  <c:v>0.6817227012602789</c:v>
                </c:pt>
                <c:pt idx="37">
                  <c:v>0.5983808440349847</c:v>
                </c:pt>
                <c:pt idx="38">
                  <c:v>0.74544306327968268</c:v>
                </c:pt>
                <c:pt idx="39">
                  <c:v>1.2500534198216728</c:v>
                </c:pt>
                <c:pt idx="40">
                  <c:v>1.4481602710849861</c:v>
                </c:pt>
                <c:pt idx="41">
                  <c:v>1.2368580625449654</c:v>
                </c:pt>
                <c:pt idx="42">
                  <c:v>1.1925461570221119</c:v>
                </c:pt>
                <c:pt idx="43">
                  <c:v>1.2648200225236828</c:v>
                </c:pt>
                <c:pt idx="44">
                  <c:v>0.43412429373181904</c:v>
                </c:pt>
                <c:pt idx="45">
                  <c:v>0.17716552712050415</c:v>
                </c:pt>
                <c:pt idx="46">
                  <c:v>-1.0792568921843104</c:v>
                </c:pt>
                <c:pt idx="47">
                  <c:v>7.14671388047039E-2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0FC1-427E-971D-F898EBBF5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814528"/>
        <c:axId val="153816064"/>
      </c:lineChart>
      <c:dateAx>
        <c:axId val="153814528"/>
        <c:scaling>
          <c:orientation val="minMax"/>
          <c:min val="43405"/>
        </c:scaling>
        <c:delete val="0"/>
        <c:axPos val="b"/>
        <c:numFmt formatCode="mmm\-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 sz="1400"/>
            </a:pPr>
            <a:endParaRPr lang="en-US"/>
          </a:p>
        </c:txPr>
        <c:crossAx val="153816064"/>
        <c:crosses val="autoZero"/>
        <c:auto val="1"/>
        <c:lblOffset val="100"/>
        <c:baseTimeUnit val="months"/>
      </c:dateAx>
      <c:valAx>
        <c:axId val="153816064"/>
        <c:scaling>
          <c:orientation val="minMax"/>
          <c:max val="3.5"/>
        </c:scaling>
        <c:delete val="0"/>
        <c:axPos val="l"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53814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0263454528999256E-3"/>
          <c:y val="0.93741878511861121"/>
          <c:w val="0.99797365454710008"/>
          <c:h val="5.9470175634884194E-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521141362031939E-2"/>
          <c:y val="3.6017961723922916E-2"/>
          <c:w val="0.8990011665208516"/>
          <c:h val="0.739875007681526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'ITI excluyentes'!$G$5</c:f>
              <c:strCache>
                <c:ptCount val="1"/>
                <c:pt idx="0">
                  <c:v>IPC-Total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invertIfNegative val="0"/>
          <c:dLbls>
            <c:dLbl>
              <c:idx val="51"/>
              <c:layout>
                <c:manualLayout>
                  <c:x val="2.7777777777777776E-2"/>
                  <c:y val="3.89295000547925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56BB-40ED-A0BF-C23A34631B2B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tx2">
                        <a:lumMod val="60000"/>
                        <a:lumOff val="4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'ITI excluyentes'!$F$6:$F$57</c:f>
              <c:numCache>
                <c:formatCode>mmm\-yy</c:formatCode>
                <c:ptCount val="5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</c:numCache>
            </c:numRef>
          </c:cat>
          <c:val>
            <c:numRef>
              <c:f>'ITI excluyentes'!$G$6:$G$57</c:f>
              <c:numCache>
                <c:formatCode>0.00</c:formatCode>
                <c:ptCount val="52"/>
                <c:pt idx="0">
                  <c:v>3.6771456609262509</c:v>
                </c:pt>
                <c:pt idx="1">
                  <c:v>3.4639884909181351</c:v>
                </c:pt>
                <c:pt idx="2">
                  <c:v>3.3366812341879548</c:v>
                </c:pt>
                <c:pt idx="3">
                  <c:v>2.5094903472705044</c:v>
                </c:pt>
                <c:pt idx="4">
                  <c:v>1.2542774592144035</c:v>
                </c:pt>
                <c:pt idx="5">
                  <c:v>1.8379466269150102</c:v>
                </c:pt>
                <c:pt idx="6">
                  <c:v>2.5686867210186648</c:v>
                </c:pt>
                <c:pt idx="7">
                  <c:v>3.2488686984145865</c:v>
                </c:pt>
                <c:pt idx="8">
                  <c:v>3.6117819608342705</c:v>
                </c:pt>
                <c:pt idx="9">
                  <c:v>3.0118281211627629</c:v>
                </c:pt>
                <c:pt idx="10">
                  <c:v>2.665328167462655</c:v>
                </c:pt>
                <c:pt idx="11">
                  <c:v>2.7146683422835105</c:v>
                </c:pt>
                <c:pt idx="12">
                  <c:v>2.9280718035577413</c:v>
                </c:pt>
                <c:pt idx="13">
                  <c:v>2.870215547259436</c:v>
                </c:pt>
                <c:pt idx="14">
                  <c:v>2.7280740860542885</c:v>
                </c:pt>
                <c:pt idx="15">
                  <c:v>3.0091931753225554</c:v>
                </c:pt>
                <c:pt idx="16">
                  <c:v>3.1474123810745436</c:v>
                </c:pt>
                <c:pt idx="17">
                  <c:v>3.1714800131135812</c:v>
                </c:pt>
                <c:pt idx="18">
                  <c:v>2.4447808731858478</c:v>
                </c:pt>
                <c:pt idx="19">
                  <c:v>1.8160838649074362</c:v>
                </c:pt>
                <c:pt idx="20">
                  <c:v>0.91895033589535213</c:v>
                </c:pt>
                <c:pt idx="21">
                  <c:v>1.3137209603809152</c:v>
                </c:pt>
                <c:pt idx="22">
                  <c:v>1.4977979479357195</c:v>
                </c:pt>
                <c:pt idx="23">
                  <c:v>1.5070667893564815</c:v>
                </c:pt>
                <c:pt idx="24">
                  <c:v>1.4276473696340775</c:v>
                </c:pt>
                <c:pt idx="25">
                  <c:v>0.95086416464111867</c:v>
                </c:pt>
                <c:pt idx="26">
                  <c:v>1.0626937606167841</c:v>
                </c:pt>
                <c:pt idx="27">
                  <c:v>1.3486563181751565</c:v>
                </c:pt>
                <c:pt idx="28">
                  <c:v>1.6911347860138148</c:v>
                </c:pt>
                <c:pt idx="29">
                  <c:v>1.7297968619952586</c:v>
                </c:pt>
                <c:pt idx="30">
                  <c:v>1.9180861715430542</c:v>
                </c:pt>
                <c:pt idx="31">
                  <c:v>2.2533043243819773</c:v>
                </c:pt>
                <c:pt idx="32">
                  <c:v>2.2582003826873365</c:v>
                </c:pt>
                <c:pt idx="33">
                  <c:v>2.5376322129629925</c:v>
                </c:pt>
                <c:pt idx="34">
                  <c:v>3.4123305714344854</c:v>
                </c:pt>
                <c:pt idx="35">
                  <c:v>1.469044085953386</c:v>
                </c:pt>
                <c:pt idx="36">
                  <c:v>1.2099026742008689</c:v>
                </c:pt>
                <c:pt idx="37">
                  <c:v>1.3009696455146713</c:v>
                </c:pt>
                <c:pt idx="38">
                  <c:v>1.4353856194904813</c:v>
                </c:pt>
                <c:pt idx="39">
                  <c:v>1.7153232638589255</c:v>
                </c:pt>
                <c:pt idx="40">
                  <c:v>1.2292382336962504</c:v>
                </c:pt>
                <c:pt idx="41">
                  <c:v>1.4371195431718942</c:v>
                </c:pt>
                <c:pt idx="42">
                  <c:v>1.346136260981301</c:v>
                </c:pt>
                <c:pt idx="43">
                  <c:v>1.3884574958282991</c:v>
                </c:pt>
                <c:pt idx="44">
                  <c:v>0.45665132407948228</c:v>
                </c:pt>
                <c:pt idx="45">
                  <c:v>0.27570500878455473</c:v>
                </c:pt>
                <c:pt idx="46">
                  <c:v>-1.096149574376426</c:v>
                </c:pt>
                <c:pt idx="47">
                  <c:v>0.67047200829863929</c:v>
                </c:pt>
                <c:pt idx="48">
                  <c:v>1.1719462572227002</c:v>
                </c:pt>
                <c:pt idx="49">
                  <c:v>1.3993172464369374</c:v>
                </c:pt>
                <c:pt idx="50">
                  <c:v>1.1618423419469615</c:v>
                </c:pt>
                <c:pt idx="51">
                  <c:v>0.67779113565413773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97-44C1-BA5D-E2ECF1C9E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846144"/>
        <c:axId val="153847680"/>
      </c:barChart>
      <c:lineChart>
        <c:grouping val="standard"/>
        <c:varyColors val="0"/>
        <c:ser>
          <c:idx val="1"/>
          <c:order val="1"/>
          <c:tx>
            <c:strRef>
              <c:f>'ITI excluyentes'!$H$5</c:f>
              <c:strCache>
                <c:ptCount val="1"/>
                <c:pt idx="0">
                  <c:v>IPC-Núcleo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dLbls>
            <c:dLbl>
              <c:idx val="5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6BB-40ED-A0BF-C23A34631B2B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rgbClr val="00206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'ITI excluyentes'!$F$6:$F$57</c:f>
              <c:numCache>
                <c:formatCode>mmm\-yy</c:formatCode>
                <c:ptCount val="5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</c:numCache>
            </c:numRef>
          </c:cat>
          <c:val>
            <c:numRef>
              <c:f>'ITI excluyentes'!$H$6:$H$57</c:f>
              <c:numCache>
                <c:formatCode>0.00</c:formatCode>
                <c:ptCount val="52"/>
                <c:pt idx="0">
                  <c:v>2.3523001417860234</c:v>
                </c:pt>
                <c:pt idx="1">
                  <c:v>2.3564249495633405</c:v>
                </c:pt>
                <c:pt idx="2">
                  <c:v>2.2349858103032583</c:v>
                </c:pt>
                <c:pt idx="3">
                  <c:v>2.6002296472731112</c:v>
                </c:pt>
                <c:pt idx="4">
                  <c:v>2.9568757254503808</c:v>
                </c:pt>
                <c:pt idx="5">
                  <c:v>3.216923248621395</c:v>
                </c:pt>
                <c:pt idx="6">
                  <c:v>3.0465408246137526</c:v>
                </c:pt>
                <c:pt idx="7">
                  <c:v>2.8378737360228667</c:v>
                </c:pt>
                <c:pt idx="8">
                  <c:v>2.5954020359950647</c:v>
                </c:pt>
                <c:pt idx="9">
                  <c:v>2.7767135956376698</c:v>
                </c:pt>
                <c:pt idx="10">
                  <c:v>2.8157399395736027</c:v>
                </c:pt>
                <c:pt idx="11">
                  <c:v>2.8382031109476902</c:v>
                </c:pt>
                <c:pt idx="12">
                  <c:v>2.5322995863076514</c:v>
                </c:pt>
                <c:pt idx="13">
                  <c:v>2.5509644623585181</c:v>
                </c:pt>
                <c:pt idx="14">
                  <c:v>2.5253121275273127</c:v>
                </c:pt>
                <c:pt idx="15">
                  <c:v>2.1729638356066561</c:v>
                </c:pt>
                <c:pt idx="16">
                  <c:v>1.7351577406992336</c:v>
                </c:pt>
                <c:pt idx="17">
                  <c:v>1.6406856551504756</c:v>
                </c:pt>
                <c:pt idx="18">
                  <c:v>1.6246339704376611</c:v>
                </c:pt>
                <c:pt idx="19">
                  <c:v>1.5024025233845162</c:v>
                </c:pt>
                <c:pt idx="20">
                  <c:v>1.4333432879058305</c:v>
                </c:pt>
                <c:pt idx="21">
                  <c:v>1.140502698762047</c:v>
                </c:pt>
                <c:pt idx="22">
                  <c:v>1.1940826892116618</c:v>
                </c:pt>
                <c:pt idx="23">
                  <c:v>0.93166025338775604</c:v>
                </c:pt>
                <c:pt idx="24">
                  <c:v>1.1025339978029347</c:v>
                </c:pt>
                <c:pt idx="25">
                  <c:v>0.79533320743503388</c:v>
                </c:pt>
                <c:pt idx="26">
                  <c:v>0.85081357056711049</c:v>
                </c:pt>
                <c:pt idx="27">
                  <c:v>0.91694752393773893</c:v>
                </c:pt>
                <c:pt idx="28">
                  <c:v>0.8311724738130799</c:v>
                </c:pt>
                <c:pt idx="29">
                  <c:v>0.90107088386270906</c:v>
                </c:pt>
                <c:pt idx="30">
                  <c:v>0.9246418770529452</c:v>
                </c:pt>
                <c:pt idx="31">
                  <c:v>0.83994855484716968</c:v>
                </c:pt>
                <c:pt idx="32">
                  <c:v>0.81238078149317161</c:v>
                </c:pt>
                <c:pt idx="33">
                  <c:v>0.94451618624453726</c:v>
                </c:pt>
                <c:pt idx="34">
                  <c:v>0.97042396070359249</c:v>
                </c:pt>
                <c:pt idx="35">
                  <c:v>0.82405608327162927</c:v>
                </c:pt>
                <c:pt idx="36">
                  <c:v>0.75730819963435447</c:v>
                </c:pt>
                <c:pt idx="37">
                  <c:v>0.84315262079497355</c:v>
                </c:pt>
                <c:pt idx="38">
                  <c:v>0.83136110713608602</c:v>
                </c:pt>
                <c:pt idx="39">
                  <c:v>1.3989294069842506</c:v>
                </c:pt>
                <c:pt idx="40">
                  <c:v>1.9430008236657414</c:v>
                </c:pt>
                <c:pt idx="41">
                  <c:v>1.580328107301221</c:v>
                </c:pt>
                <c:pt idx="42">
                  <c:v>1.4843189267113255</c:v>
                </c:pt>
                <c:pt idx="43">
                  <c:v>1.5853057406960636</c:v>
                </c:pt>
                <c:pt idx="44">
                  <c:v>1.338864549289065</c:v>
                </c:pt>
                <c:pt idx="45">
                  <c:v>0.9839776643600695</c:v>
                </c:pt>
                <c:pt idx="46">
                  <c:v>0.70646090573045495</c:v>
                </c:pt>
                <c:pt idx="47">
                  <c:v>0.90356419602606319</c:v>
                </c:pt>
                <c:pt idx="48">
                  <c:v>0.86267818871672564</c:v>
                </c:pt>
                <c:pt idx="49">
                  <c:v>1.0288123000362193</c:v>
                </c:pt>
                <c:pt idx="50">
                  <c:v>0.80804021534301995</c:v>
                </c:pt>
                <c:pt idx="51">
                  <c:v>0.12416048676642255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F497-44C1-BA5D-E2ECF1C9E93E}"/>
            </c:ext>
          </c:extLst>
        </c:ser>
        <c:ser>
          <c:idx val="2"/>
          <c:order val="2"/>
          <c:tx>
            <c:strRef>
              <c:f>'ITI excluyentes'!$I$5</c:f>
              <c:strCache>
                <c:ptCount val="1"/>
                <c:pt idx="0">
                  <c:v>IPC-Sin Alimentos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497-44C1-BA5D-E2ECF1C9E93E}"/>
                </c:ext>
              </c:extLst>
            </c:dLbl>
            <c:dLbl>
              <c:idx val="51"/>
              <c:layout>
                <c:manualLayout>
                  <c:x val="0"/>
                  <c:y val="-1.29765000182641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56BB-40ED-A0BF-C23A34631B2B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rgbClr val="7030A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'ITI excluyentes'!$F$6:$F$57</c:f>
              <c:numCache>
                <c:formatCode>mmm\-yy</c:formatCode>
                <c:ptCount val="5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</c:numCache>
            </c:numRef>
          </c:cat>
          <c:val>
            <c:numRef>
              <c:f>'ITI excluyentes'!$I$6:$I$57</c:f>
              <c:numCache>
                <c:formatCode>0.00</c:formatCode>
                <c:ptCount val="52"/>
                <c:pt idx="0">
                  <c:v>2.749847719741183</c:v>
                </c:pt>
                <c:pt idx="1">
                  <c:v>2.5048575776686066</c:v>
                </c:pt>
                <c:pt idx="2">
                  <c:v>2.2250841349737538</c:v>
                </c:pt>
                <c:pt idx="3">
                  <c:v>2.3450641322172006</c:v>
                </c:pt>
                <c:pt idx="4">
                  <c:v>2.6021807494120086</c:v>
                </c:pt>
                <c:pt idx="5">
                  <c:v>2.8438609711420426</c:v>
                </c:pt>
                <c:pt idx="6">
                  <c:v>2.984319867282581</c:v>
                </c:pt>
                <c:pt idx="7">
                  <c:v>2.7901422437417445</c:v>
                </c:pt>
                <c:pt idx="8">
                  <c:v>2.6620993534594017</c:v>
                </c:pt>
                <c:pt idx="9">
                  <c:v>2.8527164462349264</c:v>
                </c:pt>
                <c:pt idx="10">
                  <c:v>2.9255909580273798</c:v>
                </c:pt>
                <c:pt idx="11">
                  <c:v>2.9559047834917695</c:v>
                </c:pt>
                <c:pt idx="12">
                  <c:v>2.6131107689673083</c:v>
                </c:pt>
                <c:pt idx="13">
                  <c:v>2.7467017307670982</c:v>
                </c:pt>
                <c:pt idx="14">
                  <c:v>2.668177680736683</c:v>
                </c:pt>
                <c:pt idx="15">
                  <c:v>2.4475710186002253</c:v>
                </c:pt>
                <c:pt idx="16">
                  <c:v>2.1811946660768466</c:v>
                </c:pt>
                <c:pt idx="17">
                  <c:v>2.1409163416617583</c:v>
                </c:pt>
                <c:pt idx="18">
                  <c:v>1.7662815513622254</c:v>
                </c:pt>
                <c:pt idx="19">
                  <c:v>1.7569134451654866</c:v>
                </c:pt>
                <c:pt idx="20">
                  <c:v>1.7632888578549277</c:v>
                </c:pt>
                <c:pt idx="21">
                  <c:v>1.4598211954839124</c:v>
                </c:pt>
                <c:pt idx="22">
                  <c:v>1.412167396719366</c:v>
                </c:pt>
                <c:pt idx="23">
                  <c:v>1.0296751968630335</c:v>
                </c:pt>
                <c:pt idx="24">
                  <c:v>1.3893723435200123</c:v>
                </c:pt>
                <c:pt idx="25">
                  <c:v>1.0691462317382827</c:v>
                </c:pt>
                <c:pt idx="26">
                  <c:v>1.2561477053436354</c:v>
                </c:pt>
                <c:pt idx="27">
                  <c:v>1.2283799310305987</c:v>
                </c:pt>
                <c:pt idx="28">
                  <c:v>1.1754006787030535</c:v>
                </c:pt>
                <c:pt idx="29">
                  <c:v>1.1763578237178995</c:v>
                </c:pt>
                <c:pt idx="30">
                  <c:v>1.126799240990306</c:v>
                </c:pt>
                <c:pt idx="31">
                  <c:v>1.0008507379646536</c:v>
                </c:pt>
                <c:pt idx="32">
                  <c:v>0.94143878982795304</c:v>
                </c:pt>
                <c:pt idx="33">
                  <c:v>0.95274457880298868</c:v>
                </c:pt>
                <c:pt idx="34">
                  <c:v>0.88281329219042082</c:v>
                </c:pt>
                <c:pt idx="35">
                  <c:v>0.86262529678375888</c:v>
                </c:pt>
                <c:pt idx="36">
                  <c:v>0.7324515471937687</c:v>
                </c:pt>
                <c:pt idx="37">
                  <c:v>0.78298156097826865</c:v>
                </c:pt>
                <c:pt idx="38">
                  <c:v>0.6635420966008887</c:v>
                </c:pt>
                <c:pt idx="39">
                  <c:v>1.0657583283588901</c:v>
                </c:pt>
                <c:pt idx="40">
                  <c:v>1.4243273572748238</c:v>
                </c:pt>
                <c:pt idx="41">
                  <c:v>1.6085202948517674</c:v>
                </c:pt>
                <c:pt idx="42">
                  <c:v>1.7736206503973229</c:v>
                </c:pt>
                <c:pt idx="43">
                  <c:v>1.9431428077863355</c:v>
                </c:pt>
                <c:pt idx="44">
                  <c:v>1.8997092077581934</c:v>
                </c:pt>
                <c:pt idx="45">
                  <c:v>1.6724971802248412</c:v>
                </c:pt>
                <c:pt idx="46">
                  <c:v>1.2806980493266895</c:v>
                </c:pt>
                <c:pt idx="47">
                  <c:v>1.2223749673446083</c:v>
                </c:pt>
                <c:pt idx="48">
                  <c:v>1.5080664266352573</c:v>
                </c:pt>
                <c:pt idx="49">
                  <c:v>1.7422649442992544</c:v>
                </c:pt>
                <c:pt idx="50">
                  <c:v>1.4425752470397235</c:v>
                </c:pt>
                <c:pt idx="51">
                  <c:v>0.91128872131600591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F497-44C1-BA5D-E2ECF1C9E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846144"/>
        <c:axId val="153847680"/>
      </c:lineChart>
      <c:dateAx>
        <c:axId val="153846144"/>
        <c:scaling>
          <c:orientation val="minMax"/>
          <c:min val="43556"/>
        </c:scaling>
        <c:delete val="0"/>
        <c:axPos val="b"/>
        <c:numFmt formatCode="mmm\-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 sz="1400"/>
            </a:pPr>
            <a:endParaRPr lang="en-US"/>
          </a:p>
        </c:txPr>
        <c:crossAx val="153847680"/>
        <c:crosses val="autoZero"/>
        <c:auto val="1"/>
        <c:lblOffset val="100"/>
        <c:baseTimeUnit val="months"/>
        <c:majorUnit val="2"/>
        <c:majorTimeUnit val="months"/>
      </c:dateAx>
      <c:valAx>
        <c:axId val="153847680"/>
        <c:scaling>
          <c:orientation val="minMax"/>
          <c:max val="3.5"/>
        </c:scaling>
        <c:delete val="0"/>
        <c:axPos val="l"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538461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0263454528999256E-3"/>
          <c:y val="0.93741878511861121"/>
          <c:w val="0.99797365454710008"/>
          <c:h val="5.9470175634884194E-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521141362031939E-2"/>
          <c:y val="3.6017961723922916E-2"/>
          <c:w val="0.91011230962900802"/>
          <c:h val="0.735752479903667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'ITI excluyentes'!$G$5</c:f>
              <c:strCache>
                <c:ptCount val="1"/>
                <c:pt idx="0">
                  <c:v>IPC-Total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invertIfNegative val="0"/>
          <c:dLbls>
            <c:dLbl>
              <c:idx val="46"/>
              <c:layout>
                <c:manualLayout>
                  <c:x val="1.4692378328741965E-2"/>
                  <c:y val="-9.732375013698125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EE51-458E-8951-556457CF108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tx2">
                        <a:lumMod val="60000"/>
                        <a:lumOff val="4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'ITI excluyentes'!$F$6:$F$52</c:f>
              <c:numCache>
                <c:formatCode>mmm\-yy</c:formatCode>
                <c:ptCount val="47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</c:numCache>
            </c:numRef>
          </c:cat>
          <c:val>
            <c:numRef>
              <c:f>'ITI excluyentes'!$G$6:$G$52</c:f>
              <c:numCache>
                <c:formatCode>0.00</c:formatCode>
                <c:ptCount val="47"/>
                <c:pt idx="0">
                  <c:v>3.6771456609262509</c:v>
                </c:pt>
                <c:pt idx="1">
                  <c:v>3.4639884909181351</c:v>
                </c:pt>
                <c:pt idx="2">
                  <c:v>3.3366812341879548</c:v>
                </c:pt>
                <c:pt idx="3">
                  <c:v>2.5094903472705044</c:v>
                </c:pt>
                <c:pt idx="4">
                  <c:v>1.2542774592144035</c:v>
                </c:pt>
                <c:pt idx="5">
                  <c:v>1.8379466269150102</c:v>
                </c:pt>
                <c:pt idx="6">
                  <c:v>2.5686867210186648</c:v>
                </c:pt>
                <c:pt idx="7">
                  <c:v>3.2488686984145865</c:v>
                </c:pt>
                <c:pt idx="8">
                  <c:v>3.6117819608342705</c:v>
                </c:pt>
                <c:pt idx="9">
                  <c:v>3.0118281211627629</c:v>
                </c:pt>
                <c:pt idx="10">
                  <c:v>2.665328167462655</c:v>
                </c:pt>
                <c:pt idx="11">
                  <c:v>2.7146683422835105</c:v>
                </c:pt>
                <c:pt idx="12">
                  <c:v>2.9280718035577413</c:v>
                </c:pt>
                <c:pt idx="13">
                  <c:v>2.870215547259436</c:v>
                </c:pt>
                <c:pt idx="14">
                  <c:v>2.7280740860542885</c:v>
                </c:pt>
                <c:pt idx="15">
                  <c:v>3.0091931753225554</c:v>
                </c:pt>
                <c:pt idx="16">
                  <c:v>3.1474123810745436</c:v>
                </c:pt>
                <c:pt idx="17">
                  <c:v>3.1714800131135812</c:v>
                </c:pt>
                <c:pt idx="18">
                  <c:v>2.4447808731858478</c:v>
                </c:pt>
                <c:pt idx="19">
                  <c:v>1.8160838649074362</c:v>
                </c:pt>
                <c:pt idx="20">
                  <c:v>0.91895033589535213</c:v>
                </c:pt>
                <c:pt idx="21">
                  <c:v>1.3137209603809152</c:v>
                </c:pt>
                <c:pt idx="22">
                  <c:v>1.4977979479357195</c:v>
                </c:pt>
                <c:pt idx="23">
                  <c:v>1.5070667893564815</c:v>
                </c:pt>
                <c:pt idx="24">
                  <c:v>1.4276473696340775</c:v>
                </c:pt>
                <c:pt idx="25">
                  <c:v>0.95086416464111867</c:v>
                </c:pt>
                <c:pt idx="26">
                  <c:v>1.0626937606167841</c:v>
                </c:pt>
                <c:pt idx="27">
                  <c:v>1.3486563181751565</c:v>
                </c:pt>
                <c:pt idx="28">
                  <c:v>1.6911347860138148</c:v>
                </c:pt>
                <c:pt idx="29">
                  <c:v>1.7297968619952586</c:v>
                </c:pt>
                <c:pt idx="30">
                  <c:v>1.9180861715430542</c:v>
                </c:pt>
                <c:pt idx="31">
                  <c:v>2.2533043243819773</c:v>
                </c:pt>
                <c:pt idx="32">
                  <c:v>2.2582003826873365</c:v>
                </c:pt>
                <c:pt idx="33">
                  <c:v>2.5376322129629925</c:v>
                </c:pt>
                <c:pt idx="34">
                  <c:v>3.4123305714344854</c:v>
                </c:pt>
                <c:pt idx="35">
                  <c:v>1.469044085953386</c:v>
                </c:pt>
                <c:pt idx="36">
                  <c:v>1.2099026742008689</c:v>
                </c:pt>
                <c:pt idx="37">
                  <c:v>1.3009696455146713</c:v>
                </c:pt>
                <c:pt idx="38">
                  <c:v>1.4353856194904813</c:v>
                </c:pt>
                <c:pt idx="39">
                  <c:v>1.7153232638589255</c:v>
                </c:pt>
                <c:pt idx="40">
                  <c:v>1.2292382336962504</c:v>
                </c:pt>
                <c:pt idx="41">
                  <c:v>1.4371195431718942</c:v>
                </c:pt>
                <c:pt idx="42">
                  <c:v>1.346136260981301</c:v>
                </c:pt>
                <c:pt idx="43">
                  <c:v>1.3884574958282991</c:v>
                </c:pt>
                <c:pt idx="44">
                  <c:v>0.45665132407948228</c:v>
                </c:pt>
                <c:pt idx="45">
                  <c:v>0.27570500878455473</c:v>
                </c:pt>
                <c:pt idx="46">
                  <c:v>-1.096149574376426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C1-427E-971D-F898EBBF5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223744"/>
        <c:axId val="154225280"/>
      </c:barChart>
      <c:lineChart>
        <c:grouping val="standard"/>
        <c:varyColors val="0"/>
        <c:ser>
          <c:idx val="1"/>
          <c:order val="1"/>
          <c:tx>
            <c:strRef>
              <c:f>'ITI excluyentes'!$H$5</c:f>
              <c:strCache>
                <c:ptCount val="1"/>
                <c:pt idx="0">
                  <c:v>IPC-Núcleo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dLbls>
            <c:dLbl>
              <c:idx val="46"/>
              <c:layout>
                <c:manualLayout>
                  <c:x val="0"/>
                  <c:y val="2.9197125041094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E51-458E-8951-556457CF108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rgbClr val="00206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'ITI excluyentes'!$F$6:$F$52</c:f>
              <c:numCache>
                <c:formatCode>mmm\-yy</c:formatCode>
                <c:ptCount val="47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</c:numCache>
            </c:numRef>
          </c:cat>
          <c:val>
            <c:numRef>
              <c:f>'ITI excluyentes'!$H$6:$H$52</c:f>
              <c:numCache>
                <c:formatCode>0.00</c:formatCode>
                <c:ptCount val="47"/>
                <c:pt idx="0">
                  <c:v>2.3523001417860234</c:v>
                </c:pt>
                <c:pt idx="1">
                  <c:v>2.3564249495633405</c:v>
                </c:pt>
                <c:pt idx="2">
                  <c:v>2.2349858103032583</c:v>
                </c:pt>
                <c:pt idx="3">
                  <c:v>2.6002296472731112</c:v>
                </c:pt>
                <c:pt idx="4">
                  <c:v>2.9568757254503808</c:v>
                </c:pt>
                <c:pt idx="5">
                  <c:v>3.216923248621395</c:v>
                </c:pt>
                <c:pt idx="6">
                  <c:v>3.0465408246137526</c:v>
                </c:pt>
                <c:pt idx="7">
                  <c:v>2.8378737360228667</c:v>
                </c:pt>
                <c:pt idx="8">
                  <c:v>2.5954020359950647</c:v>
                </c:pt>
                <c:pt idx="9">
                  <c:v>2.7767135956376698</c:v>
                </c:pt>
                <c:pt idx="10">
                  <c:v>2.8157399395736027</c:v>
                </c:pt>
                <c:pt idx="11">
                  <c:v>2.8382031109476902</c:v>
                </c:pt>
                <c:pt idx="12">
                  <c:v>2.5322995863076514</c:v>
                </c:pt>
                <c:pt idx="13">
                  <c:v>2.5509644623585181</c:v>
                </c:pt>
                <c:pt idx="14">
                  <c:v>2.5253121275273127</c:v>
                </c:pt>
                <c:pt idx="15">
                  <c:v>2.1729638356066561</c:v>
                </c:pt>
                <c:pt idx="16">
                  <c:v>1.7351577406992336</c:v>
                </c:pt>
                <c:pt idx="17">
                  <c:v>1.6406856551504756</c:v>
                </c:pt>
                <c:pt idx="18">
                  <c:v>1.6246339704376611</c:v>
                </c:pt>
                <c:pt idx="19">
                  <c:v>1.5024025233845162</c:v>
                </c:pt>
                <c:pt idx="20">
                  <c:v>1.4333432879058305</c:v>
                </c:pt>
                <c:pt idx="21">
                  <c:v>1.140502698762047</c:v>
                </c:pt>
                <c:pt idx="22">
                  <c:v>1.1940826892116618</c:v>
                </c:pt>
                <c:pt idx="23">
                  <c:v>0.93166025338775604</c:v>
                </c:pt>
                <c:pt idx="24">
                  <c:v>1.1025339978029347</c:v>
                </c:pt>
                <c:pt idx="25">
                  <c:v>0.79533320743503388</c:v>
                </c:pt>
                <c:pt idx="26">
                  <c:v>0.85081357056711049</c:v>
                </c:pt>
                <c:pt idx="27">
                  <c:v>0.91694752393773893</c:v>
                </c:pt>
                <c:pt idx="28">
                  <c:v>0.8311724738130799</c:v>
                </c:pt>
                <c:pt idx="29">
                  <c:v>0.90107088386270906</c:v>
                </c:pt>
                <c:pt idx="30">
                  <c:v>0.9246418770529452</c:v>
                </c:pt>
                <c:pt idx="31">
                  <c:v>0.83994855484716968</c:v>
                </c:pt>
                <c:pt idx="32">
                  <c:v>0.81238078149317161</c:v>
                </c:pt>
                <c:pt idx="33">
                  <c:v>0.94451618624453726</c:v>
                </c:pt>
                <c:pt idx="34">
                  <c:v>0.97042396070359249</c:v>
                </c:pt>
                <c:pt idx="35">
                  <c:v>0.82405608327162927</c:v>
                </c:pt>
                <c:pt idx="36">
                  <c:v>0.75730819963435447</c:v>
                </c:pt>
                <c:pt idx="37">
                  <c:v>0.84315262079497355</c:v>
                </c:pt>
                <c:pt idx="38">
                  <c:v>0.83136110713608602</c:v>
                </c:pt>
                <c:pt idx="39">
                  <c:v>1.3989294069842506</c:v>
                </c:pt>
                <c:pt idx="40">
                  <c:v>1.9430008236657414</c:v>
                </c:pt>
                <c:pt idx="41">
                  <c:v>1.580328107301221</c:v>
                </c:pt>
                <c:pt idx="42">
                  <c:v>1.4843189267113255</c:v>
                </c:pt>
                <c:pt idx="43">
                  <c:v>1.5853057406960636</c:v>
                </c:pt>
                <c:pt idx="44">
                  <c:v>1.338864549289065</c:v>
                </c:pt>
                <c:pt idx="45">
                  <c:v>0.9839776643600695</c:v>
                </c:pt>
                <c:pt idx="46">
                  <c:v>0.70646090573045495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FC1-427E-971D-F898EBBF5534}"/>
            </c:ext>
          </c:extLst>
        </c:ser>
        <c:ser>
          <c:idx val="2"/>
          <c:order val="2"/>
          <c:tx>
            <c:strRef>
              <c:f>'ITI excluyentes'!$I$5</c:f>
              <c:strCache>
                <c:ptCount val="1"/>
                <c:pt idx="0">
                  <c:v>IPC-Sin Alimentos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dLbls>
            <c:dLbl>
              <c:idx val="46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E51-458E-8951-556457CF108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rgbClr val="7030A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'ITI excluyentes'!$F$6:$F$52</c:f>
              <c:numCache>
                <c:formatCode>mmm\-yy</c:formatCode>
                <c:ptCount val="47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</c:numCache>
            </c:numRef>
          </c:cat>
          <c:val>
            <c:numRef>
              <c:f>'ITI excluyentes'!$I$6:$I$52</c:f>
              <c:numCache>
                <c:formatCode>0.00</c:formatCode>
                <c:ptCount val="47"/>
                <c:pt idx="0">
                  <c:v>2.749847719741183</c:v>
                </c:pt>
                <c:pt idx="1">
                  <c:v>2.5048575776686066</c:v>
                </c:pt>
                <c:pt idx="2">
                  <c:v>2.2250841349737538</c:v>
                </c:pt>
                <c:pt idx="3">
                  <c:v>2.3450641322172006</c:v>
                </c:pt>
                <c:pt idx="4">
                  <c:v>2.6021807494120086</c:v>
                </c:pt>
                <c:pt idx="5">
                  <c:v>2.8438609711420426</c:v>
                </c:pt>
                <c:pt idx="6">
                  <c:v>2.984319867282581</c:v>
                </c:pt>
                <c:pt idx="7">
                  <c:v>2.7901422437417445</c:v>
                </c:pt>
                <c:pt idx="8">
                  <c:v>2.6620993534594017</c:v>
                </c:pt>
                <c:pt idx="9">
                  <c:v>2.8527164462349264</c:v>
                </c:pt>
                <c:pt idx="10">
                  <c:v>2.9255909580273798</c:v>
                </c:pt>
                <c:pt idx="11">
                  <c:v>2.9559047834917695</c:v>
                </c:pt>
                <c:pt idx="12">
                  <c:v>2.6131107689673083</c:v>
                </c:pt>
                <c:pt idx="13">
                  <c:v>2.7467017307670982</c:v>
                </c:pt>
                <c:pt idx="14">
                  <c:v>2.668177680736683</c:v>
                </c:pt>
                <c:pt idx="15">
                  <c:v>2.4475710186002253</c:v>
                </c:pt>
                <c:pt idx="16">
                  <c:v>2.1811946660768466</c:v>
                </c:pt>
                <c:pt idx="17">
                  <c:v>2.1409163416617583</c:v>
                </c:pt>
                <c:pt idx="18">
                  <c:v>1.7662815513622254</c:v>
                </c:pt>
                <c:pt idx="19">
                  <c:v>1.7569134451654866</c:v>
                </c:pt>
                <c:pt idx="20">
                  <c:v>1.7632888578549277</c:v>
                </c:pt>
                <c:pt idx="21">
                  <c:v>1.4598211954839124</c:v>
                </c:pt>
                <c:pt idx="22">
                  <c:v>1.412167396719366</c:v>
                </c:pt>
                <c:pt idx="23">
                  <c:v>1.0296751968630335</c:v>
                </c:pt>
                <c:pt idx="24">
                  <c:v>1.3893723435200123</c:v>
                </c:pt>
                <c:pt idx="25">
                  <c:v>1.0691462317382827</c:v>
                </c:pt>
                <c:pt idx="26">
                  <c:v>1.2561477053436354</c:v>
                </c:pt>
                <c:pt idx="27">
                  <c:v>1.2283799310305987</c:v>
                </c:pt>
                <c:pt idx="28">
                  <c:v>1.1754006787030535</c:v>
                </c:pt>
                <c:pt idx="29">
                  <c:v>1.1763578237178995</c:v>
                </c:pt>
                <c:pt idx="30">
                  <c:v>1.126799240990306</c:v>
                </c:pt>
                <c:pt idx="31">
                  <c:v>1.0008507379646536</c:v>
                </c:pt>
                <c:pt idx="32">
                  <c:v>0.94143878982795304</c:v>
                </c:pt>
                <c:pt idx="33">
                  <c:v>0.95274457880298868</c:v>
                </c:pt>
                <c:pt idx="34">
                  <c:v>0.88281329219042082</c:v>
                </c:pt>
                <c:pt idx="35">
                  <c:v>0.86262529678375888</c:v>
                </c:pt>
                <c:pt idx="36">
                  <c:v>0.7324515471937687</c:v>
                </c:pt>
                <c:pt idx="37">
                  <c:v>0.78298156097826865</c:v>
                </c:pt>
                <c:pt idx="38">
                  <c:v>0.6635420966008887</c:v>
                </c:pt>
                <c:pt idx="39">
                  <c:v>1.0657583283588901</c:v>
                </c:pt>
                <c:pt idx="40">
                  <c:v>1.4243273572748238</c:v>
                </c:pt>
                <c:pt idx="41">
                  <c:v>1.6085202948517674</c:v>
                </c:pt>
                <c:pt idx="42">
                  <c:v>1.7736206503973229</c:v>
                </c:pt>
                <c:pt idx="43">
                  <c:v>1.9431428077863355</c:v>
                </c:pt>
                <c:pt idx="44">
                  <c:v>1.8997092077581934</c:v>
                </c:pt>
                <c:pt idx="45">
                  <c:v>1.6724971802248412</c:v>
                </c:pt>
                <c:pt idx="46">
                  <c:v>1.2806980493266895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0FC1-427E-971D-F898EBBF5534}"/>
            </c:ext>
          </c:extLst>
        </c:ser>
        <c:ser>
          <c:idx val="3"/>
          <c:order val="3"/>
          <c:tx>
            <c:strRef>
              <c:f>'ITI excluyentes'!$J$5</c:f>
              <c:strCache>
                <c:ptCount val="1"/>
                <c:pt idx="0">
                  <c:v>IPC-Subyacente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dLbls>
            <c:dLbl>
              <c:idx val="46"/>
              <c:layout>
                <c:manualLayout>
                  <c:x val="-1.3467857886169909E-16"/>
                  <c:y val="1.62206250228302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EE51-458E-8951-556457CF108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'ITI excluyentes'!$F$6:$F$52</c:f>
              <c:numCache>
                <c:formatCode>mmm\-yy</c:formatCode>
                <c:ptCount val="47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</c:numCache>
            </c:numRef>
          </c:cat>
          <c:val>
            <c:numRef>
              <c:f>'ITI excluyentes'!$J$6:$J$52</c:f>
              <c:numCache>
                <c:formatCode>0.00</c:formatCode>
                <c:ptCount val="47"/>
                <c:pt idx="0">
                  <c:v>2.4982808543516866</c:v>
                </c:pt>
                <c:pt idx="1">
                  <c:v>2.1977035043592608</c:v>
                </c:pt>
                <c:pt idx="2">
                  <c:v>2.2739721712369265</c:v>
                </c:pt>
                <c:pt idx="3">
                  <c:v>2.0491036350511749</c:v>
                </c:pt>
                <c:pt idx="4">
                  <c:v>1.9047107112134976</c:v>
                </c:pt>
                <c:pt idx="5">
                  <c:v>1.8037828540861334</c:v>
                </c:pt>
                <c:pt idx="6">
                  <c:v>1.8011172462334857</c:v>
                </c:pt>
                <c:pt idx="7">
                  <c:v>1.7298025222958646</c:v>
                </c:pt>
                <c:pt idx="8">
                  <c:v>1.3573431870219421</c:v>
                </c:pt>
                <c:pt idx="9">
                  <c:v>1.2643166765828218</c:v>
                </c:pt>
                <c:pt idx="10">
                  <c:v>1.2760781446075731</c:v>
                </c:pt>
                <c:pt idx="11">
                  <c:v>1.3614461372227105</c:v>
                </c:pt>
                <c:pt idx="12">
                  <c:v>1.2771931131561054</c:v>
                </c:pt>
                <c:pt idx="13">
                  <c:v>1.5154308372079317</c:v>
                </c:pt>
                <c:pt idx="14">
                  <c:v>1.4551004529747669</c:v>
                </c:pt>
                <c:pt idx="15">
                  <c:v>1.5212910738010121</c:v>
                </c:pt>
                <c:pt idx="16">
                  <c:v>1.4830003027100025</c:v>
                </c:pt>
                <c:pt idx="17">
                  <c:v>1.4578227943907063</c:v>
                </c:pt>
                <c:pt idx="18">
                  <c:v>1.2171456625493127</c:v>
                </c:pt>
                <c:pt idx="19">
                  <c:v>1.021251558264602</c:v>
                </c:pt>
                <c:pt idx="20">
                  <c:v>1.0315473919317419</c:v>
                </c:pt>
                <c:pt idx="21">
                  <c:v>1.012289686828205</c:v>
                </c:pt>
                <c:pt idx="22">
                  <c:v>1.1230840926086616</c:v>
                </c:pt>
                <c:pt idx="23">
                  <c:v>1.0599296982888529</c:v>
                </c:pt>
                <c:pt idx="24">
                  <c:v>1.0049347371106743</c:v>
                </c:pt>
                <c:pt idx="25">
                  <c:v>0.60554307045679323</c:v>
                </c:pt>
                <c:pt idx="26">
                  <c:v>0.76511762006890027</c:v>
                </c:pt>
                <c:pt idx="27">
                  <c:v>0.90360939224503056</c:v>
                </c:pt>
                <c:pt idx="28">
                  <c:v>0.75915624388500635</c:v>
                </c:pt>
                <c:pt idx="29">
                  <c:v>0.88281023444214402</c:v>
                </c:pt>
                <c:pt idx="30">
                  <c:v>0.98333761827169575</c:v>
                </c:pt>
                <c:pt idx="31">
                  <c:v>1.2335451804717179</c:v>
                </c:pt>
                <c:pt idx="32">
                  <c:v>1.2225076752802488</c:v>
                </c:pt>
                <c:pt idx="33">
                  <c:v>1.3367964298488078</c:v>
                </c:pt>
                <c:pt idx="34">
                  <c:v>2.2019412245348313</c:v>
                </c:pt>
                <c:pt idx="35">
                  <c:v>0.85677066710010408</c:v>
                </c:pt>
                <c:pt idx="36">
                  <c:v>0.6817227012602789</c:v>
                </c:pt>
                <c:pt idx="37">
                  <c:v>0.5983808440349847</c:v>
                </c:pt>
                <c:pt idx="38">
                  <c:v>0.74544306327968268</c:v>
                </c:pt>
                <c:pt idx="39">
                  <c:v>1.2500534198216728</c:v>
                </c:pt>
                <c:pt idx="40">
                  <c:v>1.4481602710849861</c:v>
                </c:pt>
                <c:pt idx="41">
                  <c:v>1.2368580625449654</c:v>
                </c:pt>
                <c:pt idx="42">
                  <c:v>1.1925461570221119</c:v>
                </c:pt>
                <c:pt idx="43">
                  <c:v>1.2648200225236828</c:v>
                </c:pt>
                <c:pt idx="44">
                  <c:v>0.43412429373181904</c:v>
                </c:pt>
                <c:pt idx="45">
                  <c:v>0.17716552712050415</c:v>
                </c:pt>
                <c:pt idx="46">
                  <c:v>-1.0792568921843104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0FC1-427E-971D-F898EBBF5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23744"/>
        <c:axId val="154225280"/>
      </c:lineChart>
      <c:dateAx>
        <c:axId val="154223744"/>
        <c:scaling>
          <c:orientation val="minMax"/>
          <c:min val="42767"/>
        </c:scaling>
        <c:delete val="0"/>
        <c:axPos val="b"/>
        <c:numFmt formatCode="mmm\-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 sz="1400"/>
            </a:pPr>
            <a:endParaRPr lang="en-US"/>
          </a:p>
        </c:txPr>
        <c:crossAx val="154225280"/>
        <c:crosses val="autoZero"/>
        <c:auto val="1"/>
        <c:lblOffset val="100"/>
        <c:baseTimeUnit val="months"/>
        <c:majorUnit val="3"/>
        <c:majorTimeUnit val="months"/>
      </c:dateAx>
      <c:valAx>
        <c:axId val="154225280"/>
        <c:scaling>
          <c:orientation val="minMax"/>
          <c:max val="3.5"/>
        </c:scaling>
        <c:delete val="0"/>
        <c:axPos val="l"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54223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0263454528999256E-3"/>
          <c:y val="0.93741878511861121"/>
          <c:w val="0.99797365454710008"/>
          <c:h val="5.9470175634884194E-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521141362031939E-2"/>
          <c:y val="3.6017961723922916E-2"/>
          <c:w val="0.90270487022455526"/>
          <c:h val="0.665260197983584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 ITI amplio'!$J$5</c:f>
              <c:strCache>
                <c:ptCount val="1"/>
                <c:pt idx="0">
                  <c:v>IPC-Total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invertIfNegative val="0"/>
          <c:dLbls>
            <c:dLbl>
              <c:idx val="51"/>
              <c:layout>
                <c:manualLayout>
                  <c:x val="2.4074074074073939E-2"/>
                  <c:y val="5.19060000730566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E532-4073-ACDA-2C5CE2D65B8F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tx2">
                        <a:lumMod val="60000"/>
                        <a:lumOff val="4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'Graf ITI amplio'!$I$6:$I$57</c:f>
              <c:numCache>
                <c:formatCode>mmm\-yy</c:formatCode>
                <c:ptCount val="5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</c:numCache>
            </c:numRef>
          </c:cat>
          <c:val>
            <c:numRef>
              <c:f>'Graf ITI amplio'!$J$6:$J$57</c:f>
              <c:numCache>
                <c:formatCode>0.00</c:formatCode>
                <c:ptCount val="52"/>
                <c:pt idx="0">
                  <c:v>3.6771456609262509</c:v>
                </c:pt>
                <c:pt idx="1">
                  <c:v>3.4639884909181351</c:v>
                </c:pt>
                <c:pt idx="2">
                  <c:v>3.3366812341879548</c:v>
                </c:pt>
                <c:pt idx="3">
                  <c:v>2.5094903472705044</c:v>
                </c:pt>
                <c:pt idx="4">
                  <c:v>1.2542774592144035</c:v>
                </c:pt>
                <c:pt idx="5">
                  <c:v>1.8379466269150102</c:v>
                </c:pt>
                <c:pt idx="6">
                  <c:v>2.5686867210186648</c:v>
                </c:pt>
                <c:pt idx="7">
                  <c:v>3.2488686984145865</c:v>
                </c:pt>
                <c:pt idx="8">
                  <c:v>3.6117819608342705</c:v>
                </c:pt>
                <c:pt idx="9">
                  <c:v>3.0118281211627629</c:v>
                </c:pt>
                <c:pt idx="10">
                  <c:v>2.665328167462655</c:v>
                </c:pt>
                <c:pt idx="11">
                  <c:v>2.7146683422835105</c:v>
                </c:pt>
                <c:pt idx="12">
                  <c:v>2.9280718035577413</c:v>
                </c:pt>
                <c:pt idx="13">
                  <c:v>2.870215547259436</c:v>
                </c:pt>
                <c:pt idx="14">
                  <c:v>2.7280740860542885</c:v>
                </c:pt>
                <c:pt idx="15">
                  <c:v>3.0091931753225554</c:v>
                </c:pt>
                <c:pt idx="16">
                  <c:v>3.1474123810745436</c:v>
                </c:pt>
                <c:pt idx="17">
                  <c:v>3.1714800131135812</c:v>
                </c:pt>
                <c:pt idx="18">
                  <c:v>2.4447808731858478</c:v>
                </c:pt>
                <c:pt idx="19">
                  <c:v>1.8160838649074362</c:v>
                </c:pt>
                <c:pt idx="20">
                  <c:v>0.91895033589535213</c:v>
                </c:pt>
                <c:pt idx="21">
                  <c:v>1.3137209603809152</c:v>
                </c:pt>
                <c:pt idx="22">
                  <c:v>1.4977979479357195</c:v>
                </c:pt>
                <c:pt idx="23">
                  <c:v>1.5070667893564815</c:v>
                </c:pt>
                <c:pt idx="24">
                  <c:v>1.4276473696340775</c:v>
                </c:pt>
                <c:pt idx="25">
                  <c:v>0.95086416464111867</c:v>
                </c:pt>
                <c:pt idx="26">
                  <c:v>1.0626937606167841</c:v>
                </c:pt>
                <c:pt idx="27">
                  <c:v>1.3486563181751565</c:v>
                </c:pt>
                <c:pt idx="28">
                  <c:v>1.6911347860138148</c:v>
                </c:pt>
                <c:pt idx="29">
                  <c:v>1.7297968619952586</c:v>
                </c:pt>
                <c:pt idx="30">
                  <c:v>1.9180861715430542</c:v>
                </c:pt>
                <c:pt idx="31">
                  <c:v>2.2533043243819773</c:v>
                </c:pt>
                <c:pt idx="32">
                  <c:v>2.2582003826873365</c:v>
                </c:pt>
                <c:pt idx="33">
                  <c:v>2.5376322129629925</c:v>
                </c:pt>
                <c:pt idx="34">
                  <c:v>3.4123305714344854</c:v>
                </c:pt>
                <c:pt idx="35">
                  <c:v>1.469044085953386</c:v>
                </c:pt>
                <c:pt idx="36">
                  <c:v>1.2099026742008689</c:v>
                </c:pt>
                <c:pt idx="37">
                  <c:v>1.3009696455146713</c:v>
                </c:pt>
                <c:pt idx="38">
                  <c:v>1.4353856194904813</c:v>
                </c:pt>
                <c:pt idx="39">
                  <c:v>1.7153232638589255</c:v>
                </c:pt>
                <c:pt idx="40">
                  <c:v>1.2292382336962504</c:v>
                </c:pt>
                <c:pt idx="41">
                  <c:v>1.4371195431718942</c:v>
                </c:pt>
                <c:pt idx="42">
                  <c:v>1.346136260981301</c:v>
                </c:pt>
                <c:pt idx="43">
                  <c:v>1.3884574958282991</c:v>
                </c:pt>
                <c:pt idx="44">
                  <c:v>0.45665132407948228</c:v>
                </c:pt>
                <c:pt idx="45">
                  <c:v>0.27570500878455473</c:v>
                </c:pt>
                <c:pt idx="46">
                  <c:v>-1.096149574376426</c:v>
                </c:pt>
                <c:pt idx="47">
                  <c:v>0.67047200829863929</c:v>
                </c:pt>
                <c:pt idx="48">
                  <c:v>1.1719462572227002</c:v>
                </c:pt>
                <c:pt idx="49">
                  <c:v>1.3993172464369374</c:v>
                </c:pt>
                <c:pt idx="50">
                  <c:v>1.1618423419469615</c:v>
                </c:pt>
                <c:pt idx="51">
                  <c:v>0.67779113565413773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97-44C1-BA5D-E2ECF1C9E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1271168"/>
        <c:axId val="331346688"/>
      </c:barChart>
      <c:lineChart>
        <c:grouping val="standard"/>
        <c:varyColors val="0"/>
        <c:ser>
          <c:idx val="1"/>
          <c:order val="1"/>
          <c:tx>
            <c:strRef>
              <c:f>'Graf ITI amplio'!$K$5</c:f>
              <c:strCache>
                <c:ptCount val="1"/>
                <c:pt idx="0">
                  <c:v>IPC-Núcleo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dLbls>
            <c:dLbl>
              <c:idx val="5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532-4073-ACDA-2C5CE2D65B8F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rgbClr val="00206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'Graf ITI amplio'!$I$6:$I$57</c:f>
              <c:numCache>
                <c:formatCode>mmm\-yy</c:formatCode>
                <c:ptCount val="5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</c:numCache>
            </c:numRef>
          </c:cat>
          <c:val>
            <c:numRef>
              <c:f>'Graf ITI amplio'!$K$6:$K$57</c:f>
              <c:numCache>
                <c:formatCode>0.00</c:formatCode>
                <c:ptCount val="52"/>
                <c:pt idx="0">
                  <c:v>2.3523001417860234</c:v>
                </c:pt>
                <c:pt idx="1">
                  <c:v>2.3564249495633405</c:v>
                </c:pt>
                <c:pt idx="2">
                  <c:v>2.2349858103032583</c:v>
                </c:pt>
                <c:pt idx="3">
                  <c:v>2.6002296472731112</c:v>
                </c:pt>
                <c:pt idx="4">
                  <c:v>2.9568757254503808</c:v>
                </c:pt>
                <c:pt idx="5">
                  <c:v>3.216923248621395</c:v>
                </c:pt>
                <c:pt idx="6">
                  <c:v>3.0465408246137526</c:v>
                </c:pt>
                <c:pt idx="7">
                  <c:v>2.8378737360228667</c:v>
                </c:pt>
                <c:pt idx="8">
                  <c:v>2.5954020359950647</c:v>
                </c:pt>
                <c:pt idx="9">
                  <c:v>2.7767135956376698</c:v>
                </c:pt>
                <c:pt idx="10">
                  <c:v>2.8157399395736027</c:v>
                </c:pt>
                <c:pt idx="11">
                  <c:v>2.8382031109476902</c:v>
                </c:pt>
                <c:pt idx="12">
                  <c:v>2.5322995863076514</c:v>
                </c:pt>
                <c:pt idx="13">
                  <c:v>2.5509644623585181</c:v>
                </c:pt>
                <c:pt idx="14">
                  <c:v>2.5253121275273127</c:v>
                </c:pt>
                <c:pt idx="15">
                  <c:v>2.1729638356066561</c:v>
                </c:pt>
                <c:pt idx="16">
                  <c:v>1.7351577406992336</c:v>
                </c:pt>
                <c:pt idx="17">
                  <c:v>1.6406856551504756</c:v>
                </c:pt>
                <c:pt idx="18">
                  <c:v>1.6246339704376611</c:v>
                </c:pt>
                <c:pt idx="19">
                  <c:v>1.5024025233845162</c:v>
                </c:pt>
                <c:pt idx="20">
                  <c:v>1.4333432879058305</c:v>
                </c:pt>
                <c:pt idx="21">
                  <c:v>1.140502698762047</c:v>
                </c:pt>
                <c:pt idx="22">
                  <c:v>1.1940826892116618</c:v>
                </c:pt>
                <c:pt idx="23">
                  <c:v>0.93166025338775604</c:v>
                </c:pt>
                <c:pt idx="24">
                  <c:v>1.1025339978029347</c:v>
                </c:pt>
                <c:pt idx="25">
                  <c:v>0.79533320743503388</c:v>
                </c:pt>
                <c:pt idx="26">
                  <c:v>0.85081357056711049</c:v>
                </c:pt>
                <c:pt idx="27">
                  <c:v>0.91694752393773893</c:v>
                </c:pt>
                <c:pt idx="28">
                  <c:v>0.8311724738130799</c:v>
                </c:pt>
                <c:pt idx="29">
                  <c:v>0.90107088386270906</c:v>
                </c:pt>
                <c:pt idx="30">
                  <c:v>0.9246418770529452</c:v>
                </c:pt>
                <c:pt idx="31">
                  <c:v>0.83994855484716968</c:v>
                </c:pt>
                <c:pt idx="32">
                  <c:v>0.81238078149317161</c:v>
                </c:pt>
                <c:pt idx="33">
                  <c:v>0.94451618624453726</c:v>
                </c:pt>
                <c:pt idx="34">
                  <c:v>0.97042396070359249</c:v>
                </c:pt>
                <c:pt idx="35">
                  <c:v>0.82405608327162927</c:v>
                </c:pt>
                <c:pt idx="36">
                  <c:v>0.75730819963435447</c:v>
                </c:pt>
                <c:pt idx="37">
                  <c:v>0.84315262079497355</c:v>
                </c:pt>
                <c:pt idx="38">
                  <c:v>0.83136110713608602</c:v>
                </c:pt>
                <c:pt idx="39">
                  <c:v>1.3989294069842506</c:v>
                </c:pt>
                <c:pt idx="40">
                  <c:v>1.9430008236657414</c:v>
                </c:pt>
                <c:pt idx="41">
                  <c:v>1.580328107301221</c:v>
                </c:pt>
                <c:pt idx="42">
                  <c:v>1.4843189267113255</c:v>
                </c:pt>
                <c:pt idx="43">
                  <c:v>1.5853057406960636</c:v>
                </c:pt>
                <c:pt idx="44">
                  <c:v>1.338864549289065</c:v>
                </c:pt>
                <c:pt idx="45">
                  <c:v>0.9839776643600695</c:v>
                </c:pt>
                <c:pt idx="46">
                  <c:v>0.70646090573045495</c:v>
                </c:pt>
                <c:pt idx="47">
                  <c:v>0.90356419602606319</c:v>
                </c:pt>
                <c:pt idx="48">
                  <c:v>0.86267818871672564</c:v>
                </c:pt>
                <c:pt idx="49">
                  <c:v>1.0288123000362193</c:v>
                </c:pt>
                <c:pt idx="50">
                  <c:v>0.80804021534301995</c:v>
                </c:pt>
                <c:pt idx="51">
                  <c:v>0.12416048676642255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F497-44C1-BA5D-E2ECF1C9E93E}"/>
            </c:ext>
          </c:extLst>
        </c:ser>
        <c:ser>
          <c:idx val="2"/>
          <c:order val="2"/>
          <c:tx>
            <c:strRef>
              <c:f>'Graf ITI amplio'!$L$5</c:f>
              <c:strCache>
                <c:ptCount val="1"/>
                <c:pt idx="0">
                  <c:v>IPC-Sin Alimentos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497-44C1-BA5D-E2ECF1C9E93E}"/>
                </c:ext>
              </c:extLst>
            </c:dLbl>
            <c:dLbl>
              <c:idx val="5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532-4073-ACDA-2C5CE2D65B8F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rgbClr val="7030A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'Graf ITI amplio'!$I$6:$I$57</c:f>
              <c:numCache>
                <c:formatCode>mmm\-yy</c:formatCode>
                <c:ptCount val="5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</c:numCache>
            </c:numRef>
          </c:cat>
          <c:val>
            <c:numRef>
              <c:f>'Graf ITI amplio'!$L$6:$L$57</c:f>
              <c:numCache>
                <c:formatCode>0.00</c:formatCode>
                <c:ptCount val="52"/>
                <c:pt idx="0">
                  <c:v>2.749847719741183</c:v>
                </c:pt>
                <c:pt idx="1">
                  <c:v>2.5048575776686066</c:v>
                </c:pt>
                <c:pt idx="2">
                  <c:v>2.2250841349737538</c:v>
                </c:pt>
                <c:pt idx="3">
                  <c:v>2.3450641322172006</c:v>
                </c:pt>
                <c:pt idx="4">
                  <c:v>2.6021807494120086</c:v>
                </c:pt>
                <c:pt idx="5">
                  <c:v>2.8438609711420426</c:v>
                </c:pt>
                <c:pt idx="6">
                  <c:v>2.984319867282581</c:v>
                </c:pt>
                <c:pt idx="7">
                  <c:v>2.7901422437417445</c:v>
                </c:pt>
                <c:pt idx="8">
                  <c:v>2.6620993534594017</c:v>
                </c:pt>
                <c:pt idx="9">
                  <c:v>2.8527164462349264</c:v>
                </c:pt>
                <c:pt idx="10">
                  <c:v>2.9255909580273798</c:v>
                </c:pt>
                <c:pt idx="11">
                  <c:v>2.9559047834917695</c:v>
                </c:pt>
                <c:pt idx="12">
                  <c:v>2.6131107689673083</c:v>
                </c:pt>
                <c:pt idx="13">
                  <c:v>2.7467017307670982</c:v>
                </c:pt>
                <c:pt idx="14">
                  <c:v>2.668177680736683</c:v>
                </c:pt>
                <c:pt idx="15">
                  <c:v>2.4475710186002253</c:v>
                </c:pt>
                <c:pt idx="16">
                  <c:v>2.1811946660768466</c:v>
                </c:pt>
                <c:pt idx="17">
                  <c:v>2.1409163416617583</c:v>
                </c:pt>
                <c:pt idx="18">
                  <c:v>1.7662815513622254</c:v>
                </c:pt>
                <c:pt idx="19">
                  <c:v>1.7569134451654866</c:v>
                </c:pt>
                <c:pt idx="20">
                  <c:v>1.7632888578549277</c:v>
                </c:pt>
                <c:pt idx="21">
                  <c:v>1.4598211954839124</c:v>
                </c:pt>
                <c:pt idx="22">
                  <c:v>1.412167396719366</c:v>
                </c:pt>
                <c:pt idx="23">
                  <c:v>1.0296751968630335</c:v>
                </c:pt>
                <c:pt idx="24">
                  <c:v>1.3893723435200123</c:v>
                </c:pt>
                <c:pt idx="25">
                  <c:v>1.0691462317382827</c:v>
                </c:pt>
                <c:pt idx="26">
                  <c:v>1.2561477053436354</c:v>
                </c:pt>
                <c:pt idx="27">
                  <c:v>1.2283799310305987</c:v>
                </c:pt>
                <c:pt idx="28">
                  <c:v>1.1754006787030535</c:v>
                </c:pt>
                <c:pt idx="29">
                  <c:v>1.1763578237178995</c:v>
                </c:pt>
                <c:pt idx="30">
                  <c:v>1.126799240990306</c:v>
                </c:pt>
                <c:pt idx="31">
                  <c:v>1.0008507379646536</c:v>
                </c:pt>
                <c:pt idx="32">
                  <c:v>0.94143878982795304</c:v>
                </c:pt>
                <c:pt idx="33">
                  <c:v>0.95274457880298868</c:v>
                </c:pt>
                <c:pt idx="34">
                  <c:v>0.88281329219042082</c:v>
                </c:pt>
                <c:pt idx="35">
                  <c:v>0.86262529678375888</c:v>
                </c:pt>
                <c:pt idx="36">
                  <c:v>0.7324515471937687</c:v>
                </c:pt>
                <c:pt idx="37">
                  <c:v>0.78298156097826865</c:v>
                </c:pt>
                <c:pt idx="38">
                  <c:v>0.6635420966008887</c:v>
                </c:pt>
                <c:pt idx="39">
                  <c:v>1.0657583283588901</c:v>
                </c:pt>
                <c:pt idx="40">
                  <c:v>1.4243273572748238</c:v>
                </c:pt>
                <c:pt idx="41">
                  <c:v>1.6085202948517674</c:v>
                </c:pt>
                <c:pt idx="42">
                  <c:v>1.7736206503973229</c:v>
                </c:pt>
                <c:pt idx="43">
                  <c:v>1.9431428077863355</c:v>
                </c:pt>
                <c:pt idx="44">
                  <c:v>1.8997092077581934</c:v>
                </c:pt>
                <c:pt idx="45">
                  <c:v>1.6724971802248412</c:v>
                </c:pt>
                <c:pt idx="46">
                  <c:v>1.2806980493266895</c:v>
                </c:pt>
                <c:pt idx="47">
                  <c:v>1.2223749673446083</c:v>
                </c:pt>
                <c:pt idx="48">
                  <c:v>1.5080664266352573</c:v>
                </c:pt>
                <c:pt idx="49">
                  <c:v>1.7422649442992544</c:v>
                </c:pt>
                <c:pt idx="50">
                  <c:v>1.4425752470397235</c:v>
                </c:pt>
                <c:pt idx="51">
                  <c:v>0.91128872131600591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F497-44C1-BA5D-E2ECF1C9E93E}"/>
            </c:ext>
          </c:extLst>
        </c:ser>
        <c:ser>
          <c:idx val="3"/>
          <c:order val="3"/>
          <c:tx>
            <c:strRef>
              <c:f>'Graf ITI amplio'!$M$5</c:f>
              <c:strCache>
                <c:ptCount val="1"/>
                <c:pt idx="0">
                  <c:v>IPC-Subyacente2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dLbls>
            <c:dLbl>
              <c:idx val="5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E532-4073-ACDA-2C5CE2D65B8F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rgbClr val="C0000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'Graf ITI amplio'!$I$6:$I$57</c:f>
              <c:numCache>
                <c:formatCode>mmm\-yy</c:formatCode>
                <c:ptCount val="5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</c:numCache>
            </c:numRef>
          </c:cat>
          <c:val>
            <c:numRef>
              <c:f>'Graf ITI amplio'!$M$6:$M$57</c:f>
              <c:numCache>
                <c:formatCode>0.00</c:formatCode>
                <c:ptCount val="52"/>
                <c:pt idx="0">
                  <c:v>2.3239615066489527</c:v>
                </c:pt>
                <c:pt idx="1">
                  <c:v>2.0622928440545918</c:v>
                </c:pt>
                <c:pt idx="2">
                  <c:v>1.9983274463957867</c:v>
                </c:pt>
                <c:pt idx="3">
                  <c:v>2.0533883751884474</c:v>
                </c:pt>
                <c:pt idx="4">
                  <c:v>2.0957036356925363</c:v>
                </c:pt>
                <c:pt idx="5">
                  <c:v>2.2115923925089431</c:v>
                </c:pt>
                <c:pt idx="6">
                  <c:v>2.2113443104342823</c:v>
                </c:pt>
                <c:pt idx="7">
                  <c:v>2.1126546861928386</c:v>
                </c:pt>
                <c:pt idx="8">
                  <c:v>1.9504351684117571</c:v>
                </c:pt>
                <c:pt idx="9">
                  <c:v>1.952050065743216</c:v>
                </c:pt>
                <c:pt idx="10">
                  <c:v>1.9533546429997717</c:v>
                </c:pt>
                <c:pt idx="11">
                  <c:v>2.1230684593716465</c:v>
                </c:pt>
                <c:pt idx="12">
                  <c:v>2.0742681206648239</c:v>
                </c:pt>
                <c:pt idx="13">
                  <c:v>2.3530934267684822</c:v>
                </c:pt>
                <c:pt idx="14">
                  <c:v>2.3362876060678772</c:v>
                </c:pt>
                <c:pt idx="15">
                  <c:v>2.2407347920117227</c:v>
                </c:pt>
                <c:pt idx="16">
                  <c:v>2.2062826590154794</c:v>
                </c:pt>
                <c:pt idx="17">
                  <c:v>2.1689791102184275</c:v>
                </c:pt>
                <c:pt idx="18">
                  <c:v>2.0804396980931728</c:v>
                </c:pt>
                <c:pt idx="19">
                  <c:v>2.0454071144387687</c:v>
                </c:pt>
                <c:pt idx="20">
                  <c:v>2.0194967521491858</c:v>
                </c:pt>
                <c:pt idx="21">
                  <c:v>1.9343215217981768</c:v>
                </c:pt>
                <c:pt idx="22">
                  <c:v>1.9269110940646206</c:v>
                </c:pt>
                <c:pt idx="23">
                  <c:v>1.7628459908422212</c:v>
                </c:pt>
                <c:pt idx="24">
                  <c:v>1.8162949320747135</c:v>
                </c:pt>
                <c:pt idx="25">
                  <c:v>1.4304665343108036</c:v>
                </c:pt>
                <c:pt idx="26">
                  <c:v>1.4840767204594929</c:v>
                </c:pt>
                <c:pt idx="27">
                  <c:v>1.5218947609609179</c:v>
                </c:pt>
                <c:pt idx="28">
                  <c:v>1.3825490387244344</c:v>
                </c:pt>
                <c:pt idx="29">
                  <c:v>1.4052408345992973</c:v>
                </c:pt>
                <c:pt idx="30">
                  <c:v>1.4226629720855533</c:v>
                </c:pt>
                <c:pt idx="31">
                  <c:v>1.3421079650351109</c:v>
                </c:pt>
                <c:pt idx="32">
                  <c:v>1.3372241188186917</c:v>
                </c:pt>
                <c:pt idx="33">
                  <c:v>1.4345961671657026</c:v>
                </c:pt>
                <c:pt idx="34">
                  <c:v>1.8425496042807188</c:v>
                </c:pt>
                <c:pt idx="35">
                  <c:v>1.2623489655685605</c:v>
                </c:pt>
                <c:pt idx="36">
                  <c:v>1.1735625168078911</c:v>
                </c:pt>
                <c:pt idx="37">
                  <c:v>1.1529978182236666</c:v>
                </c:pt>
                <c:pt idx="38">
                  <c:v>1.194965879205756</c:v>
                </c:pt>
                <c:pt idx="39">
                  <c:v>1.4208862747963513</c:v>
                </c:pt>
                <c:pt idx="40">
                  <c:v>1.5569944321712104</c:v>
                </c:pt>
                <c:pt idx="41">
                  <c:v>1.5319947321849936</c:v>
                </c:pt>
                <c:pt idx="42">
                  <c:v>1.5664385738379361</c:v>
                </c:pt>
                <c:pt idx="43">
                  <c:v>1.8876505619947137</c:v>
                </c:pt>
                <c:pt idx="44">
                  <c:v>1.5103527648328896</c:v>
                </c:pt>
                <c:pt idx="45">
                  <c:v>1.3341442862690567</c:v>
                </c:pt>
                <c:pt idx="46">
                  <c:v>0.69847917960874639</c:v>
                </c:pt>
                <c:pt idx="47">
                  <c:v>1.3217139611833462</c:v>
                </c:pt>
                <c:pt idx="48">
                  <c:v>1.4332453054301419</c:v>
                </c:pt>
                <c:pt idx="49">
                  <c:v>1.7201897855212867</c:v>
                </c:pt>
                <c:pt idx="50">
                  <c:v>1.7033649208000767</c:v>
                </c:pt>
                <c:pt idx="51">
                  <c:v>1.5356985738668394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8417-4412-A1EC-77BAFB09FAAD}"/>
            </c:ext>
          </c:extLst>
        </c:ser>
        <c:ser>
          <c:idx val="4"/>
          <c:order val="4"/>
          <c:tx>
            <c:strRef>
              <c:f>'Graf ITI amplio'!$N$5</c:f>
              <c:strCache>
                <c:ptCount val="1"/>
                <c:pt idx="0">
                  <c:v>IPC-Reponderado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dLbls>
            <c:dLbl>
              <c:idx val="51"/>
              <c:layout>
                <c:manualLayout>
                  <c:x val="0"/>
                  <c:y val="3.24412500456604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E532-4073-ACDA-2C5CE2D65B8F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rgbClr val="00B05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'Graf ITI amplio'!$I$6:$I$57</c:f>
              <c:numCache>
                <c:formatCode>mmm\-yy</c:formatCode>
                <c:ptCount val="5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</c:numCache>
            </c:numRef>
          </c:cat>
          <c:val>
            <c:numRef>
              <c:f>'Graf ITI amplio'!$N$6:$N$57</c:f>
              <c:numCache>
                <c:formatCode>0.00</c:formatCode>
                <c:ptCount val="52"/>
                <c:pt idx="0">
                  <c:v>2.151006113632703</c:v>
                </c:pt>
                <c:pt idx="1">
                  <c:v>2.0861777898838696</c:v>
                </c:pt>
                <c:pt idx="2">
                  <c:v>2.0557616530279876</c:v>
                </c:pt>
                <c:pt idx="3">
                  <c:v>2.1440563592166173</c:v>
                </c:pt>
                <c:pt idx="4">
                  <c:v>2.2771039370604429</c:v>
                </c:pt>
                <c:pt idx="5">
                  <c:v>2.4402965257783071</c:v>
                </c:pt>
                <c:pt idx="6">
                  <c:v>2.6984986059280569</c:v>
                </c:pt>
                <c:pt idx="7">
                  <c:v>2.5292075287552729</c:v>
                </c:pt>
                <c:pt idx="8">
                  <c:v>2.4060621069678545</c:v>
                </c:pt>
                <c:pt idx="9">
                  <c:v>2.5024847044599285</c:v>
                </c:pt>
                <c:pt idx="10">
                  <c:v>2.5157200450080852</c:v>
                </c:pt>
                <c:pt idx="11">
                  <c:v>2.6196276717797673</c:v>
                </c:pt>
                <c:pt idx="12">
                  <c:v>2.393606193385267</c:v>
                </c:pt>
                <c:pt idx="13">
                  <c:v>2.5693650939158985</c:v>
                </c:pt>
                <c:pt idx="14">
                  <c:v>2.4967594329511567</c:v>
                </c:pt>
                <c:pt idx="15">
                  <c:v>2.3424505053323275</c:v>
                </c:pt>
                <c:pt idx="16">
                  <c:v>2.1267868886180707</c:v>
                </c:pt>
                <c:pt idx="17">
                  <c:v>2.1311381265988638</c:v>
                </c:pt>
                <c:pt idx="18">
                  <c:v>1.8062379672654227</c:v>
                </c:pt>
                <c:pt idx="19">
                  <c:v>1.7825499185480709</c:v>
                </c:pt>
                <c:pt idx="20">
                  <c:v>1.7022740520076907</c:v>
                </c:pt>
                <c:pt idx="21">
                  <c:v>1.5108996931332497</c:v>
                </c:pt>
                <c:pt idx="22">
                  <c:v>1.4706302434853491</c:v>
                </c:pt>
                <c:pt idx="23">
                  <c:v>1.2005373219601712</c:v>
                </c:pt>
                <c:pt idx="24">
                  <c:v>1.3517386396109332</c:v>
                </c:pt>
                <c:pt idx="25">
                  <c:v>1.0301767354639724</c:v>
                </c:pt>
                <c:pt idx="26">
                  <c:v>1.1757427843505752</c:v>
                </c:pt>
                <c:pt idx="27">
                  <c:v>1.1615461122910009</c:v>
                </c:pt>
                <c:pt idx="28">
                  <c:v>1.1126885941418641</c:v>
                </c:pt>
                <c:pt idx="29">
                  <c:v>1.0471017298936403</c:v>
                </c:pt>
                <c:pt idx="30">
                  <c:v>1.0044223760966586</c:v>
                </c:pt>
                <c:pt idx="31">
                  <c:v>0.8673511908233289</c:v>
                </c:pt>
                <c:pt idx="32">
                  <c:v>0.84783878167529192</c:v>
                </c:pt>
                <c:pt idx="33">
                  <c:v>0.88727307836624636</c:v>
                </c:pt>
                <c:pt idx="34">
                  <c:v>0.99063045600698008</c:v>
                </c:pt>
                <c:pt idx="35">
                  <c:v>0.8290543622783364</c:v>
                </c:pt>
                <c:pt idx="36">
                  <c:v>0.77635130969904154</c:v>
                </c:pt>
                <c:pt idx="37">
                  <c:v>0.81688375038380112</c:v>
                </c:pt>
                <c:pt idx="38">
                  <c:v>0.71407210922971309</c:v>
                </c:pt>
                <c:pt idx="39">
                  <c:v>1.0298189113931544</c:v>
                </c:pt>
                <c:pt idx="40">
                  <c:v>1.2384968937222629</c:v>
                </c:pt>
                <c:pt idx="41">
                  <c:v>1.0710060541122557</c:v>
                </c:pt>
                <c:pt idx="42">
                  <c:v>0.97345330827203203</c:v>
                </c:pt>
                <c:pt idx="43">
                  <c:v>1.0682985306000203</c:v>
                </c:pt>
                <c:pt idx="44">
                  <c:v>0.88848132975101191</c:v>
                </c:pt>
                <c:pt idx="45">
                  <c:v>0.71961439100989288</c:v>
                </c:pt>
                <c:pt idx="46">
                  <c:v>0.37725662426775219</c:v>
                </c:pt>
                <c:pt idx="47">
                  <c:v>0.53332775755996487</c:v>
                </c:pt>
                <c:pt idx="48">
                  <c:v>0.44341608434703694</c:v>
                </c:pt>
                <c:pt idx="49">
                  <c:v>0.48502445431315433</c:v>
                </c:pt>
                <c:pt idx="50">
                  <c:v>0.37174444371588233</c:v>
                </c:pt>
                <c:pt idx="51">
                  <c:v>2.4702232165396687E-2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8417-4412-A1EC-77BAFB09F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1271168"/>
        <c:axId val="331346688"/>
      </c:lineChart>
      <c:dateAx>
        <c:axId val="331271168"/>
        <c:scaling>
          <c:orientation val="minMax"/>
          <c:min val="43556"/>
        </c:scaling>
        <c:delete val="0"/>
        <c:axPos val="b"/>
        <c:numFmt formatCode="mmm\-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 sz="1400"/>
            </a:pPr>
            <a:endParaRPr lang="en-US"/>
          </a:p>
        </c:txPr>
        <c:crossAx val="331346688"/>
        <c:crosses val="autoZero"/>
        <c:auto val="1"/>
        <c:lblOffset val="100"/>
        <c:baseTimeUnit val="months"/>
        <c:majorUnit val="2"/>
        <c:majorTimeUnit val="months"/>
      </c:dateAx>
      <c:valAx>
        <c:axId val="331346688"/>
        <c:scaling>
          <c:orientation val="minMax"/>
          <c:max val="3.5"/>
        </c:scaling>
        <c:delete val="0"/>
        <c:axPos val="l"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331271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0263454528999256E-3"/>
          <c:y val="0.88226866004098847"/>
          <c:w val="0.99797360746573349"/>
          <c:h val="0.1177313399590116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521141362031939E-2"/>
          <c:y val="3.6017961723922916E-2"/>
          <c:w val="0.91011230962900802"/>
          <c:h val="0.735752479903667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 ITI amplio'!$J$5</c:f>
              <c:strCache>
                <c:ptCount val="1"/>
                <c:pt idx="0">
                  <c:v>IPC-Total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invertIfNegative val="0"/>
          <c:dLbls>
            <c:dLbl>
              <c:idx val="46"/>
              <c:layout>
                <c:manualLayout>
                  <c:x val="1.4692378328741965E-2"/>
                  <c:y val="-9.732375013698125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8B-4AA8-B36A-199B15AC540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tx2">
                        <a:lumMod val="60000"/>
                        <a:lumOff val="4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'Graf ITI amplio'!$I$6:$I$52</c:f>
              <c:numCache>
                <c:formatCode>mmm\-yy</c:formatCode>
                <c:ptCount val="47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</c:numCache>
            </c:numRef>
          </c:cat>
          <c:val>
            <c:numRef>
              <c:f>'Graf ITI amplio'!$J$6:$J$52</c:f>
              <c:numCache>
                <c:formatCode>0.00</c:formatCode>
                <c:ptCount val="47"/>
                <c:pt idx="0">
                  <c:v>3.6771456609262509</c:v>
                </c:pt>
                <c:pt idx="1">
                  <c:v>3.4639884909181351</c:v>
                </c:pt>
                <c:pt idx="2">
                  <c:v>3.3366812341879548</c:v>
                </c:pt>
                <c:pt idx="3">
                  <c:v>2.5094903472705044</c:v>
                </c:pt>
                <c:pt idx="4">
                  <c:v>1.2542774592144035</c:v>
                </c:pt>
                <c:pt idx="5">
                  <c:v>1.8379466269150102</c:v>
                </c:pt>
                <c:pt idx="6">
                  <c:v>2.5686867210186648</c:v>
                </c:pt>
                <c:pt idx="7">
                  <c:v>3.2488686984145865</c:v>
                </c:pt>
                <c:pt idx="8">
                  <c:v>3.6117819608342705</c:v>
                </c:pt>
                <c:pt idx="9">
                  <c:v>3.0118281211627629</c:v>
                </c:pt>
                <c:pt idx="10">
                  <c:v>2.665328167462655</c:v>
                </c:pt>
                <c:pt idx="11">
                  <c:v>2.7146683422835105</c:v>
                </c:pt>
                <c:pt idx="12">
                  <c:v>2.9280718035577413</c:v>
                </c:pt>
                <c:pt idx="13">
                  <c:v>2.870215547259436</c:v>
                </c:pt>
                <c:pt idx="14">
                  <c:v>2.7280740860542885</c:v>
                </c:pt>
                <c:pt idx="15">
                  <c:v>3.0091931753225554</c:v>
                </c:pt>
                <c:pt idx="16">
                  <c:v>3.1474123810745436</c:v>
                </c:pt>
                <c:pt idx="17">
                  <c:v>3.1714800131135812</c:v>
                </c:pt>
                <c:pt idx="18">
                  <c:v>2.4447808731858478</c:v>
                </c:pt>
                <c:pt idx="19">
                  <c:v>1.8160838649074362</c:v>
                </c:pt>
                <c:pt idx="20">
                  <c:v>0.91895033589535213</c:v>
                </c:pt>
                <c:pt idx="21">
                  <c:v>1.3137209603809152</c:v>
                </c:pt>
                <c:pt idx="22">
                  <c:v>1.4977979479357195</c:v>
                </c:pt>
                <c:pt idx="23">
                  <c:v>1.5070667893564815</c:v>
                </c:pt>
                <c:pt idx="24">
                  <c:v>1.4276473696340775</c:v>
                </c:pt>
                <c:pt idx="25">
                  <c:v>0.95086416464111867</c:v>
                </c:pt>
                <c:pt idx="26">
                  <c:v>1.0626937606167841</c:v>
                </c:pt>
                <c:pt idx="27">
                  <c:v>1.3486563181751565</c:v>
                </c:pt>
                <c:pt idx="28">
                  <c:v>1.6911347860138148</c:v>
                </c:pt>
                <c:pt idx="29">
                  <c:v>1.7297968619952586</c:v>
                </c:pt>
                <c:pt idx="30">
                  <c:v>1.9180861715430542</c:v>
                </c:pt>
                <c:pt idx="31">
                  <c:v>2.2533043243819773</c:v>
                </c:pt>
                <c:pt idx="32">
                  <c:v>2.2582003826873365</c:v>
                </c:pt>
                <c:pt idx="33">
                  <c:v>2.5376322129629925</c:v>
                </c:pt>
                <c:pt idx="34">
                  <c:v>3.4123305714344854</c:v>
                </c:pt>
                <c:pt idx="35">
                  <c:v>1.469044085953386</c:v>
                </c:pt>
                <c:pt idx="36">
                  <c:v>1.2099026742008689</c:v>
                </c:pt>
                <c:pt idx="37">
                  <c:v>1.3009696455146713</c:v>
                </c:pt>
                <c:pt idx="38">
                  <c:v>1.4353856194904813</c:v>
                </c:pt>
                <c:pt idx="39">
                  <c:v>1.7153232638589255</c:v>
                </c:pt>
                <c:pt idx="40">
                  <c:v>1.2292382336962504</c:v>
                </c:pt>
                <c:pt idx="41">
                  <c:v>1.4371195431718942</c:v>
                </c:pt>
                <c:pt idx="42">
                  <c:v>1.346136260981301</c:v>
                </c:pt>
                <c:pt idx="43">
                  <c:v>1.3884574958282991</c:v>
                </c:pt>
                <c:pt idx="44">
                  <c:v>0.45665132407948228</c:v>
                </c:pt>
                <c:pt idx="45">
                  <c:v>0.27570500878455473</c:v>
                </c:pt>
                <c:pt idx="46">
                  <c:v>-1.096149574376426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C1-427E-971D-F898EBBF5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920256"/>
        <c:axId val="136765824"/>
      </c:barChart>
      <c:lineChart>
        <c:grouping val="standard"/>
        <c:varyColors val="0"/>
        <c:ser>
          <c:idx val="1"/>
          <c:order val="1"/>
          <c:tx>
            <c:strRef>
              <c:f>'Graf ITI amplio'!$K$5</c:f>
              <c:strCache>
                <c:ptCount val="1"/>
                <c:pt idx="0">
                  <c:v>IPC-Núcleo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dLbls>
            <c:dLbl>
              <c:idx val="46"/>
              <c:layout>
                <c:manualLayout>
                  <c:x val="0"/>
                  <c:y val="2.9197125041094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88B-4AA8-B36A-199B15AC540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rgbClr val="00206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'Graf ITI amplio'!$I$6:$I$52</c:f>
              <c:numCache>
                <c:formatCode>mmm\-yy</c:formatCode>
                <c:ptCount val="47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</c:numCache>
            </c:numRef>
          </c:cat>
          <c:val>
            <c:numRef>
              <c:f>'Graf ITI amplio'!$K$6:$K$52</c:f>
              <c:numCache>
                <c:formatCode>0.00</c:formatCode>
                <c:ptCount val="47"/>
                <c:pt idx="0">
                  <c:v>2.3523001417860234</c:v>
                </c:pt>
                <c:pt idx="1">
                  <c:v>2.3564249495633405</c:v>
                </c:pt>
                <c:pt idx="2">
                  <c:v>2.2349858103032583</c:v>
                </c:pt>
                <c:pt idx="3">
                  <c:v>2.6002296472731112</c:v>
                </c:pt>
                <c:pt idx="4">
                  <c:v>2.9568757254503808</c:v>
                </c:pt>
                <c:pt idx="5">
                  <c:v>3.216923248621395</c:v>
                </c:pt>
                <c:pt idx="6">
                  <c:v>3.0465408246137526</c:v>
                </c:pt>
                <c:pt idx="7">
                  <c:v>2.8378737360228667</c:v>
                </c:pt>
                <c:pt idx="8">
                  <c:v>2.5954020359950647</c:v>
                </c:pt>
                <c:pt idx="9">
                  <c:v>2.7767135956376698</c:v>
                </c:pt>
                <c:pt idx="10">
                  <c:v>2.8157399395736027</c:v>
                </c:pt>
                <c:pt idx="11">
                  <c:v>2.8382031109476902</c:v>
                </c:pt>
                <c:pt idx="12">
                  <c:v>2.5322995863076514</c:v>
                </c:pt>
                <c:pt idx="13">
                  <c:v>2.5509644623585181</c:v>
                </c:pt>
                <c:pt idx="14">
                  <c:v>2.5253121275273127</c:v>
                </c:pt>
                <c:pt idx="15">
                  <c:v>2.1729638356066561</c:v>
                </c:pt>
                <c:pt idx="16">
                  <c:v>1.7351577406992336</c:v>
                </c:pt>
                <c:pt idx="17">
                  <c:v>1.6406856551504756</c:v>
                </c:pt>
                <c:pt idx="18">
                  <c:v>1.6246339704376611</c:v>
                </c:pt>
                <c:pt idx="19">
                  <c:v>1.5024025233845162</c:v>
                </c:pt>
                <c:pt idx="20">
                  <c:v>1.4333432879058305</c:v>
                </c:pt>
                <c:pt idx="21">
                  <c:v>1.140502698762047</c:v>
                </c:pt>
                <c:pt idx="22">
                  <c:v>1.1940826892116618</c:v>
                </c:pt>
                <c:pt idx="23">
                  <c:v>0.93166025338775604</c:v>
                </c:pt>
                <c:pt idx="24">
                  <c:v>1.1025339978029347</c:v>
                </c:pt>
                <c:pt idx="25">
                  <c:v>0.79533320743503388</c:v>
                </c:pt>
                <c:pt idx="26">
                  <c:v>0.85081357056711049</c:v>
                </c:pt>
                <c:pt idx="27">
                  <c:v>0.91694752393773893</c:v>
                </c:pt>
                <c:pt idx="28">
                  <c:v>0.8311724738130799</c:v>
                </c:pt>
                <c:pt idx="29">
                  <c:v>0.90107088386270906</c:v>
                </c:pt>
                <c:pt idx="30">
                  <c:v>0.9246418770529452</c:v>
                </c:pt>
                <c:pt idx="31">
                  <c:v>0.83994855484716968</c:v>
                </c:pt>
                <c:pt idx="32">
                  <c:v>0.81238078149317161</c:v>
                </c:pt>
                <c:pt idx="33">
                  <c:v>0.94451618624453726</c:v>
                </c:pt>
                <c:pt idx="34">
                  <c:v>0.97042396070359249</c:v>
                </c:pt>
                <c:pt idx="35">
                  <c:v>0.82405608327162927</c:v>
                </c:pt>
                <c:pt idx="36">
                  <c:v>0.75730819963435447</c:v>
                </c:pt>
                <c:pt idx="37">
                  <c:v>0.84315262079497355</c:v>
                </c:pt>
                <c:pt idx="38">
                  <c:v>0.83136110713608602</c:v>
                </c:pt>
                <c:pt idx="39">
                  <c:v>1.3989294069842506</c:v>
                </c:pt>
                <c:pt idx="40">
                  <c:v>1.9430008236657414</c:v>
                </c:pt>
                <c:pt idx="41">
                  <c:v>1.580328107301221</c:v>
                </c:pt>
                <c:pt idx="42">
                  <c:v>1.4843189267113255</c:v>
                </c:pt>
                <c:pt idx="43">
                  <c:v>1.5853057406960636</c:v>
                </c:pt>
                <c:pt idx="44">
                  <c:v>1.338864549289065</c:v>
                </c:pt>
                <c:pt idx="45">
                  <c:v>0.9839776643600695</c:v>
                </c:pt>
                <c:pt idx="46">
                  <c:v>0.70646090573045495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FC1-427E-971D-F898EBBF5534}"/>
            </c:ext>
          </c:extLst>
        </c:ser>
        <c:ser>
          <c:idx val="2"/>
          <c:order val="2"/>
          <c:tx>
            <c:strRef>
              <c:f>'Graf ITI amplio'!$L$5</c:f>
              <c:strCache>
                <c:ptCount val="1"/>
                <c:pt idx="0">
                  <c:v>IPC-Sin Alimentos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dLbls>
            <c:dLbl>
              <c:idx val="4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88B-4AA8-B36A-199B15AC540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rgbClr val="7030A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'Graf ITI amplio'!$I$6:$I$52</c:f>
              <c:numCache>
                <c:formatCode>mmm\-yy</c:formatCode>
                <c:ptCount val="47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</c:numCache>
            </c:numRef>
          </c:cat>
          <c:val>
            <c:numRef>
              <c:f>'Graf ITI amplio'!$L$6:$L$52</c:f>
              <c:numCache>
                <c:formatCode>0.00</c:formatCode>
                <c:ptCount val="47"/>
                <c:pt idx="0">
                  <c:v>2.749847719741183</c:v>
                </c:pt>
                <c:pt idx="1">
                  <c:v>2.5048575776686066</c:v>
                </c:pt>
                <c:pt idx="2">
                  <c:v>2.2250841349737538</c:v>
                </c:pt>
                <c:pt idx="3">
                  <c:v>2.3450641322172006</c:v>
                </c:pt>
                <c:pt idx="4">
                  <c:v>2.6021807494120086</c:v>
                </c:pt>
                <c:pt idx="5">
                  <c:v>2.8438609711420426</c:v>
                </c:pt>
                <c:pt idx="6">
                  <c:v>2.984319867282581</c:v>
                </c:pt>
                <c:pt idx="7">
                  <c:v>2.7901422437417445</c:v>
                </c:pt>
                <c:pt idx="8">
                  <c:v>2.6620993534594017</c:v>
                </c:pt>
                <c:pt idx="9">
                  <c:v>2.8527164462349264</c:v>
                </c:pt>
                <c:pt idx="10">
                  <c:v>2.9255909580273798</c:v>
                </c:pt>
                <c:pt idx="11">
                  <c:v>2.9559047834917695</c:v>
                </c:pt>
                <c:pt idx="12">
                  <c:v>2.6131107689673083</c:v>
                </c:pt>
                <c:pt idx="13">
                  <c:v>2.7467017307670982</c:v>
                </c:pt>
                <c:pt idx="14">
                  <c:v>2.668177680736683</c:v>
                </c:pt>
                <c:pt idx="15">
                  <c:v>2.4475710186002253</c:v>
                </c:pt>
                <c:pt idx="16">
                  <c:v>2.1811946660768466</c:v>
                </c:pt>
                <c:pt idx="17">
                  <c:v>2.1409163416617583</c:v>
                </c:pt>
                <c:pt idx="18">
                  <c:v>1.7662815513622254</c:v>
                </c:pt>
                <c:pt idx="19">
                  <c:v>1.7569134451654866</c:v>
                </c:pt>
                <c:pt idx="20">
                  <c:v>1.7632888578549277</c:v>
                </c:pt>
                <c:pt idx="21">
                  <c:v>1.4598211954839124</c:v>
                </c:pt>
                <c:pt idx="22">
                  <c:v>1.412167396719366</c:v>
                </c:pt>
                <c:pt idx="23">
                  <c:v>1.0296751968630335</c:v>
                </c:pt>
                <c:pt idx="24">
                  <c:v>1.3893723435200123</c:v>
                </c:pt>
                <c:pt idx="25">
                  <c:v>1.0691462317382827</c:v>
                </c:pt>
                <c:pt idx="26">
                  <c:v>1.2561477053436354</c:v>
                </c:pt>
                <c:pt idx="27">
                  <c:v>1.2283799310305987</c:v>
                </c:pt>
                <c:pt idx="28">
                  <c:v>1.1754006787030535</c:v>
                </c:pt>
                <c:pt idx="29">
                  <c:v>1.1763578237178995</c:v>
                </c:pt>
                <c:pt idx="30">
                  <c:v>1.126799240990306</c:v>
                </c:pt>
                <c:pt idx="31">
                  <c:v>1.0008507379646536</c:v>
                </c:pt>
                <c:pt idx="32">
                  <c:v>0.94143878982795304</c:v>
                </c:pt>
                <c:pt idx="33">
                  <c:v>0.95274457880298868</c:v>
                </c:pt>
                <c:pt idx="34">
                  <c:v>0.88281329219042082</c:v>
                </c:pt>
                <c:pt idx="35">
                  <c:v>0.86262529678375888</c:v>
                </c:pt>
                <c:pt idx="36">
                  <c:v>0.7324515471937687</c:v>
                </c:pt>
                <c:pt idx="37">
                  <c:v>0.78298156097826865</c:v>
                </c:pt>
                <c:pt idx="38">
                  <c:v>0.6635420966008887</c:v>
                </c:pt>
                <c:pt idx="39">
                  <c:v>1.0657583283588901</c:v>
                </c:pt>
                <c:pt idx="40">
                  <c:v>1.4243273572748238</c:v>
                </c:pt>
                <c:pt idx="41">
                  <c:v>1.6085202948517674</c:v>
                </c:pt>
                <c:pt idx="42">
                  <c:v>1.7736206503973229</c:v>
                </c:pt>
                <c:pt idx="43">
                  <c:v>1.9431428077863355</c:v>
                </c:pt>
                <c:pt idx="44">
                  <c:v>1.8997092077581934</c:v>
                </c:pt>
                <c:pt idx="45">
                  <c:v>1.6724971802248412</c:v>
                </c:pt>
                <c:pt idx="46">
                  <c:v>1.2806980493266895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0FC1-427E-971D-F898EBBF5534}"/>
            </c:ext>
          </c:extLst>
        </c:ser>
        <c:ser>
          <c:idx val="3"/>
          <c:order val="3"/>
          <c:tx>
            <c:strRef>
              <c:f>'Graf ITI amplio'!$O$5</c:f>
              <c:strCache>
                <c:ptCount val="1"/>
                <c:pt idx="0">
                  <c:v>IPC-Subyacente1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dLbls>
            <c:dLbl>
              <c:idx val="46"/>
              <c:layout>
                <c:manualLayout>
                  <c:x val="-1.3467857886169909E-16"/>
                  <c:y val="1.62206250228302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88B-4AA8-B36A-199B15AC540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'Graf ITI amplio'!$I$6:$I$52</c:f>
              <c:numCache>
                <c:formatCode>mmm\-yy</c:formatCode>
                <c:ptCount val="47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</c:numCache>
            </c:numRef>
          </c:cat>
          <c:val>
            <c:numRef>
              <c:f>'Graf ITI amplio'!$O$6:$O$52</c:f>
              <c:numCache>
                <c:formatCode>0.00</c:formatCode>
                <c:ptCount val="47"/>
                <c:pt idx="0">
                  <c:v>2.4982808543516866</c:v>
                </c:pt>
                <c:pt idx="1">
                  <c:v>2.1977035043592608</c:v>
                </c:pt>
                <c:pt idx="2">
                  <c:v>2.2739721712369265</c:v>
                </c:pt>
                <c:pt idx="3">
                  <c:v>2.0491036350511749</c:v>
                </c:pt>
                <c:pt idx="4">
                  <c:v>1.9047107112134976</c:v>
                </c:pt>
                <c:pt idx="5">
                  <c:v>1.8037828540861334</c:v>
                </c:pt>
                <c:pt idx="6">
                  <c:v>1.8011172462334857</c:v>
                </c:pt>
                <c:pt idx="7">
                  <c:v>1.7298025222958646</c:v>
                </c:pt>
                <c:pt idx="8">
                  <c:v>1.3573431870219421</c:v>
                </c:pt>
                <c:pt idx="9">
                  <c:v>1.2643166765828218</c:v>
                </c:pt>
                <c:pt idx="10">
                  <c:v>1.2760781446075731</c:v>
                </c:pt>
                <c:pt idx="11">
                  <c:v>1.3614461372227105</c:v>
                </c:pt>
                <c:pt idx="12">
                  <c:v>1.2771931131561054</c:v>
                </c:pt>
                <c:pt idx="13">
                  <c:v>1.5154308372079317</c:v>
                </c:pt>
                <c:pt idx="14">
                  <c:v>1.4551004529747669</c:v>
                </c:pt>
                <c:pt idx="15">
                  <c:v>1.5212910738010121</c:v>
                </c:pt>
                <c:pt idx="16">
                  <c:v>1.4830003027100025</c:v>
                </c:pt>
                <c:pt idx="17">
                  <c:v>1.4578227943907063</c:v>
                </c:pt>
                <c:pt idx="18">
                  <c:v>1.2171456625493127</c:v>
                </c:pt>
                <c:pt idx="19">
                  <c:v>1.021251558264602</c:v>
                </c:pt>
                <c:pt idx="20">
                  <c:v>1.0315473919317419</c:v>
                </c:pt>
                <c:pt idx="21">
                  <c:v>1.012289686828205</c:v>
                </c:pt>
                <c:pt idx="22">
                  <c:v>1.1230840926086616</c:v>
                </c:pt>
                <c:pt idx="23">
                  <c:v>1.0599296982888529</c:v>
                </c:pt>
                <c:pt idx="24">
                  <c:v>1.0049347371106743</c:v>
                </c:pt>
                <c:pt idx="25">
                  <c:v>0.60554307045679323</c:v>
                </c:pt>
                <c:pt idx="26">
                  <c:v>0.76511762006890027</c:v>
                </c:pt>
                <c:pt idx="27">
                  <c:v>0.90360939224503056</c:v>
                </c:pt>
                <c:pt idx="28">
                  <c:v>0.75915624388500635</c:v>
                </c:pt>
                <c:pt idx="29">
                  <c:v>0.88281023444214402</c:v>
                </c:pt>
                <c:pt idx="30">
                  <c:v>0.98333761827169575</c:v>
                </c:pt>
                <c:pt idx="31">
                  <c:v>1.2335451804717179</c:v>
                </c:pt>
                <c:pt idx="32">
                  <c:v>1.2225076752802488</c:v>
                </c:pt>
                <c:pt idx="33">
                  <c:v>1.3367964298488078</c:v>
                </c:pt>
                <c:pt idx="34">
                  <c:v>2.2019412245348313</c:v>
                </c:pt>
                <c:pt idx="35">
                  <c:v>0.85677066710010408</c:v>
                </c:pt>
                <c:pt idx="36">
                  <c:v>0.6817227012602789</c:v>
                </c:pt>
                <c:pt idx="37">
                  <c:v>0.5983808440349847</c:v>
                </c:pt>
                <c:pt idx="38">
                  <c:v>0.74544306327968268</c:v>
                </c:pt>
                <c:pt idx="39">
                  <c:v>1.2500534198216728</c:v>
                </c:pt>
                <c:pt idx="40">
                  <c:v>1.4481602710849861</c:v>
                </c:pt>
                <c:pt idx="41">
                  <c:v>1.2368580625449654</c:v>
                </c:pt>
                <c:pt idx="42">
                  <c:v>1.1925461570221119</c:v>
                </c:pt>
                <c:pt idx="43">
                  <c:v>1.2648200225236828</c:v>
                </c:pt>
                <c:pt idx="44">
                  <c:v>0.43412429373181904</c:v>
                </c:pt>
                <c:pt idx="45">
                  <c:v>0.17716552712050415</c:v>
                </c:pt>
                <c:pt idx="46">
                  <c:v>-1.0792568921843104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0FC1-427E-971D-F898EBBF5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920256"/>
        <c:axId val="136765824"/>
      </c:lineChart>
      <c:dateAx>
        <c:axId val="519920256"/>
        <c:scaling>
          <c:orientation val="minMax"/>
          <c:min val="42767"/>
        </c:scaling>
        <c:delete val="0"/>
        <c:axPos val="b"/>
        <c:numFmt formatCode="mmm\-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 sz="1400"/>
            </a:pPr>
            <a:endParaRPr lang="en-US"/>
          </a:p>
        </c:txPr>
        <c:crossAx val="136765824"/>
        <c:crosses val="autoZero"/>
        <c:auto val="1"/>
        <c:lblOffset val="100"/>
        <c:baseTimeUnit val="months"/>
        <c:majorUnit val="3"/>
        <c:majorTimeUnit val="months"/>
      </c:dateAx>
      <c:valAx>
        <c:axId val="136765824"/>
        <c:scaling>
          <c:orientation val="minMax"/>
          <c:max val="3.5"/>
        </c:scaling>
        <c:delete val="0"/>
        <c:axPos val="l"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19920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0263454528999256E-3"/>
          <c:y val="0.93741878511861121"/>
          <c:w val="0.99797365454710008"/>
          <c:h val="5.9470175634884194E-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521141362031939E-2"/>
          <c:y val="3.6017961723922916E-2"/>
          <c:w val="0.90270487022455526"/>
          <c:h val="0.697701448029245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 ITI amplio'!$J$5</c:f>
              <c:strCache>
                <c:ptCount val="1"/>
                <c:pt idx="0">
                  <c:v>IPC-Total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invertIfNegative val="0"/>
          <c:dLbls>
            <c:dLbl>
              <c:idx val="49"/>
              <c:layout>
                <c:manualLayout>
                  <c:x val="2.8612303290414746E-2"/>
                  <c:y val="4.70146441361632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417-4412-A1EC-77BAFB09FAAD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tx2">
                        <a:lumMod val="60000"/>
                        <a:lumOff val="4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'Graf ITI amplio'!$I$6:$I$56</c:f>
              <c:numCache>
                <c:formatCode>mmm\-yy</c:formatCode>
                <c:ptCount val="5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</c:numCache>
            </c:numRef>
          </c:cat>
          <c:val>
            <c:numRef>
              <c:f>'Graf ITI amplio'!$J$6:$J$56</c:f>
              <c:numCache>
                <c:formatCode>0.00</c:formatCode>
                <c:ptCount val="51"/>
                <c:pt idx="0">
                  <c:v>3.6771456609262509</c:v>
                </c:pt>
                <c:pt idx="1">
                  <c:v>3.4639884909181351</c:v>
                </c:pt>
                <c:pt idx="2">
                  <c:v>3.3366812341879548</c:v>
                </c:pt>
                <c:pt idx="3">
                  <c:v>2.5094903472705044</c:v>
                </c:pt>
                <c:pt idx="4">
                  <c:v>1.2542774592144035</c:v>
                </c:pt>
                <c:pt idx="5">
                  <c:v>1.8379466269150102</c:v>
                </c:pt>
                <c:pt idx="6">
                  <c:v>2.5686867210186648</c:v>
                </c:pt>
                <c:pt idx="7">
                  <c:v>3.2488686984145865</c:v>
                </c:pt>
                <c:pt idx="8">
                  <c:v>3.6117819608342705</c:v>
                </c:pt>
                <c:pt idx="9">
                  <c:v>3.0118281211627629</c:v>
                </c:pt>
                <c:pt idx="10">
                  <c:v>2.665328167462655</c:v>
                </c:pt>
                <c:pt idx="11">
                  <c:v>2.7146683422835105</c:v>
                </c:pt>
                <c:pt idx="12">
                  <c:v>2.9280718035577413</c:v>
                </c:pt>
                <c:pt idx="13">
                  <c:v>2.870215547259436</c:v>
                </c:pt>
                <c:pt idx="14">
                  <c:v>2.7280740860542885</c:v>
                </c:pt>
                <c:pt idx="15">
                  <c:v>3.0091931753225554</c:v>
                </c:pt>
                <c:pt idx="16">
                  <c:v>3.1474123810745436</c:v>
                </c:pt>
                <c:pt idx="17">
                  <c:v>3.1714800131135812</c:v>
                </c:pt>
                <c:pt idx="18">
                  <c:v>2.4447808731858478</c:v>
                </c:pt>
                <c:pt idx="19">
                  <c:v>1.8160838649074362</c:v>
                </c:pt>
                <c:pt idx="20">
                  <c:v>0.91895033589535213</c:v>
                </c:pt>
                <c:pt idx="21">
                  <c:v>1.3137209603809152</c:v>
                </c:pt>
                <c:pt idx="22">
                  <c:v>1.4977979479357195</c:v>
                </c:pt>
                <c:pt idx="23">
                  <c:v>1.5070667893564815</c:v>
                </c:pt>
                <c:pt idx="24">
                  <c:v>1.4276473696340775</c:v>
                </c:pt>
                <c:pt idx="25">
                  <c:v>0.95086416464111867</c:v>
                </c:pt>
                <c:pt idx="26">
                  <c:v>1.0626937606167841</c:v>
                </c:pt>
                <c:pt idx="27">
                  <c:v>1.3486563181751565</c:v>
                </c:pt>
                <c:pt idx="28">
                  <c:v>1.6911347860138148</c:v>
                </c:pt>
                <c:pt idx="29">
                  <c:v>1.7297968619952586</c:v>
                </c:pt>
                <c:pt idx="30">
                  <c:v>1.9180861715430542</c:v>
                </c:pt>
                <c:pt idx="31">
                  <c:v>2.2533043243819773</c:v>
                </c:pt>
                <c:pt idx="32">
                  <c:v>2.2582003826873365</c:v>
                </c:pt>
                <c:pt idx="33">
                  <c:v>2.5376322129629925</c:v>
                </c:pt>
                <c:pt idx="34">
                  <c:v>3.4123305714344854</c:v>
                </c:pt>
                <c:pt idx="35">
                  <c:v>1.469044085953386</c:v>
                </c:pt>
                <c:pt idx="36">
                  <c:v>1.2099026742008689</c:v>
                </c:pt>
                <c:pt idx="37">
                  <c:v>1.3009696455146713</c:v>
                </c:pt>
                <c:pt idx="38">
                  <c:v>1.4353856194904813</c:v>
                </c:pt>
                <c:pt idx="39">
                  <c:v>1.7153232638589255</c:v>
                </c:pt>
                <c:pt idx="40">
                  <c:v>1.2292382336962504</c:v>
                </c:pt>
                <c:pt idx="41">
                  <c:v>1.4371195431718942</c:v>
                </c:pt>
                <c:pt idx="42">
                  <c:v>1.346136260981301</c:v>
                </c:pt>
                <c:pt idx="43">
                  <c:v>1.3884574958282991</c:v>
                </c:pt>
                <c:pt idx="44">
                  <c:v>0.45665132407948228</c:v>
                </c:pt>
                <c:pt idx="45">
                  <c:v>0.27570500878455473</c:v>
                </c:pt>
                <c:pt idx="46">
                  <c:v>-1.096149574376426</c:v>
                </c:pt>
                <c:pt idx="47">
                  <c:v>0.67047200829863929</c:v>
                </c:pt>
                <c:pt idx="48">
                  <c:v>1.1719462572227002</c:v>
                </c:pt>
                <c:pt idx="49">
                  <c:v>1.3993172464369374</c:v>
                </c:pt>
                <c:pt idx="50">
                  <c:v>1.1618423419469615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97-44C1-BA5D-E2ECF1C9E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819072"/>
        <c:axId val="136820608"/>
      </c:barChart>
      <c:lineChart>
        <c:grouping val="standard"/>
        <c:varyColors val="0"/>
        <c:ser>
          <c:idx val="1"/>
          <c:order val="1"/>
          <c:tx>
            <c:strRef>
              <c:f>'Graf ITI amplio'!$K$5</c:f>
              <c:strCache>
                <c:ptCount val="1"/>
                <c:pt idx="0">
                  <c:v>IPC-Núcleo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dLbls>
            <c:dLbl>
              <c:idx val="4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17-4412-A1EC-77BAFB09FAAD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rgbClr val="00206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'Graf ITI amplio'!$I$6:$I$56</c:f>
              <c:numCache>
                <c:formatCode>mmm\-yy</c:formatCode>
                <c:ptCount val="5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</c:numCache>
            </c:numRef>
          </c:cat>
          <c:val>
            <c:numRef>
              <c:f>'Graf ITI amplio'!$K$6:$K$56</c:f>
              <c:numCache>
                <c:formatCode>0.00</c:formatCode>
                <c:ptCount val="51"/>
                <c:pt idx="0">
                  <c:v>2.3523001417860234</c:v>
                </c:pt>
                <c:pt idx="1">
                  <c:v>2.3564249495633405</c:v>
                </c:pt>
                <c:pt idx="2">
                  <c:v>2.2349858103032583</c:v>
                </c:pt>
                <c:pt idx="3">
                  <c:v>2.6002296472731112</c:v>
                </c:pt>
                <c:pt idx="4">
                  <c:v>2.9568757254503808</c:v>
                </c:pt>
                <c:pt idx="5">
                  <c:v>3.216923248621395</c:v>
                </c:pt>
                <c:pt idx="6">
                  <c:v>3.0465408246137526</c:v>
                </c:pt>
                <c:pt idx="7">
                  <c:v>2.8378737360228667</c:v>
                </c:pt>
                <c:pt idx="8">
                  <c:v>2.5954020359950647</c:v>
                </c:pt>
                <c:pt idx="9">
                  <c:v>2.7767135956376698</c:v>
                </c:pt>
                <c:pt idx="10">
                  <c:v>2.8157399395736027</c:v>
                </c:pt>
                <c:pt idx="11">
                  <c:v>2.8382031109476902</c:v>
                </c:pt>
                <c:pt idx="12">
                  <c:v>2.5322995863076514</c:v>
                </c:pt>
                <c:pt idx="13">
                  <c:v>2.5509644623585181</c:v>
                </c:pt>
                <c:pt idx="14">
                  <c:v>2.5253121275273127</c:v>
                </c:pt>
                <c:pt idx="15">
                  <c:v>2.1729638356066561</c:v>
                </c:pt>
                <c:pt idx="16">
                  <c:v>1.7351577406992336</c:v>
                </c:pt>
                <c:pt idx="17">
                  <c:v>1.6406856551504756</c:v>
                </c:pt>
                <c:pt idx="18">
                  <c:v>1.6246339704376611</c:v>
                </c:pt>
                <c:pt idx="19">
                  <c:v>1.5024025233845162</c:v>
                </c:pt>
                <c:pt idx="20">
                  <c:v>1.4333432879058305</c:v>
                </c:pt>
                <c:pt idx="21">
                  <c:v>1.140502698762047</c:v>
                </c:pt>
                <c:pt idx="22">
                  <c:v>1.1940826892116618</c:v>
                </c:pt>
                <c:pt idx="23">
                  <c:v>0.93166025338775604</c:v>
                </c:pt>
                <c:pt idx="24">
                  <c:v>1.1025339978029347</c:v>
                </c:pt>
                <c:pt idx="25">
                  <c:v>0.79533320743503388</c:v>
                </c:pt>
                <c:pt idx="26">
                  <c:v>0.85081357056711049</c:v>
                </c:pt>
                <c:pt idx="27">
                  <c:v>0.91694752393773893</c:v>
                </c:pt>
                <c:pt idx="28">
                  <c:v>0.8311724738130799</c:v>
                </c:pt>
                <c:pt idx="29">
                  <c:v>0.90107088386270906</c:v>
                </c:pt>
                <c:pt idx="30">
                  <c:v>0.9246418770529452</c:v>
                </c:pt>
                <c:pt idx="31">
                  <c:v>0.83994855484716968</c:v>
                </c:pt>
                <c:pt idx="32">
                  <c:v>0.81238078149317161</c:v>
                </c:pt>
                <c:pt idx="33">
                  <c:v>0.94451618624453726</c:v>
                </c:pt>
                <c:pt idx="34">
                  <c:v>0.97042396070359249</c:v>
                </c:pt>
                <c:pt idx="35">
                  <c:v>0.82405608327162927</c:v>
                </c:pt>
                <c:pt idx="36">
                  <c:v>0.75730819963435447</c:v>
                </c:pt>
                <c:pt idx="37">
                  <c:v>0.84315262079497355</c:v>
                </c:pt>
                <c:pt idx="38">
                  <c:v>0.83136110713608602</c:v>
                </c:pt>
                <c:pt idx="39">
                  <c:v>1.3989294069842506</c:v>
                </c:pt>
                <c:pt idx="40">
                  <c:v>1.9430008236657414</c:v>
                </c:pt>
                <c:pt idx="41">
                  <c:v>1.580328107301221</c:v>
                </c:pt>
                <c:pt idx="42">
                  <c:v>1.4843189267113255</c:v>
                </c:pt>
                <c:pt idx="43">
                  <c:v>1.5853057406960636</c:v>
                </c:pt>
                <c:pt idx="44">
                  <c:v>1.338864549289065</c:v>
                </c:pt>
                <c:pt idx="45">
                  <c:v>0.9839776643600695</c:v>
                </c:pt>
                <c:pt idx="46">
                  <c:v>0.70646090573045495</c:v>
                </c:pt>
                <c:pt idx="47">
                  <c:v>0.90356419602606319</c:v>
                </c:pt>
                <c:pt idx="48">
                  <c:v>0.86267818871672564</c:v>
                </c:pt>
                <c:pt idx="49">
                  <c:v>1.0288123000362193</c:v>
                </c:pt>
                <c:pt idx="50">
                  <c:v>0.80804021534301995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F497-44C1-BA5D-E2ECF1C9E93E}"/>
            </c:ext>
          </c:extLst>
        </c:ser>
        <c:ser>
          <c:idx val="2"/>
          <c:order val="2"/>
          <c:tx>
            <c:strRef>
              <c:f>'Graf ITI amplio'!$L$5</c:f>
              <c:strCache>
                <c:ptCount val="1"/>
                <c:pt idx="0">
                  <c:v>IPC-Sin Alimentos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497-44C1-BA5D-E2ECF1C9E93E}"/>
                </c:ext>
              </c:extLst>
            </c:dLbl>
            <c:dLbl>
              <c:idx val="49"/>
              <c:layout>
                <c:manualLayout>
                  <c:x val="0"/>
                  <c:y val="-3.44774056998531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17-4412-A1EC-77BAFB09FAAD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rgbClr val="7030A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'Graf ITI amplio'!$I$6:$I$56</c:f>
              <c:numCache>
                <c:formatCode>mmm\-yy</c:formatCode>
                <c:ptCount val="5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</c:numCache>
            </c:numRef>
          </c:cat>
          <c:val>
            <c:numRef>
              <c:f>'Graf ITI amplio'!$L$6:$L$56</c:f>
              <c:numCache>
                <c:formatCode>0.00</c:formatCode>
                <c:ptCount val="51"/>
                <c:pt idx="0">
                  <c:v>2.749847719741183</c:v>
                </c:pt>
                <c:pt idx="1">
                  <c:v>2.5048575776686066</c:v>
                </c:pt>
                <c:pt idx="2">
                  <c:v>2.2250841349737538</c:v>
                </c:pt>
                <c:pt idx="3">
                  <c:v>2.3450641322172006</c:v>
                </c:pt>
                <c:pt idx="4">
                  <c:v>2.6021807494120086</c:v>
                </c:pt>
                <c:pt idx="5">
                  <c:v>2.8438609711420426</c:v>
                </c:pt>
                <c:pt idx="6">
                  <c:v>2.984319867282581</c:v>
                </c:pt>
                <c:pt idx="7">
                  <c:v>2.7901422437417445</c:v>
                </c:pt>
                <c:pt idx="8">
                  <c:v>2.6620993534594017</c:v>
                </c:pt>
                <c:pt idx="9">
                  <c:v>2.8527164462349264</c:v>
                </c:pt>
                <c:pt idx="10">
                  <c:v>2.9255909580273798</c:v>
                </c:pt>
                <c:pt idx="11">
                  <c:v>2.9559047834917695</c:v>
                </c:pt>
                <c:pt idx="12">
                  <c:v>2.6131107689673083</c:v>
                </c:pt>
                <c:pt idx="13">
                  <c:v>2.7467017307670982</c:v>
                </c:pt>
                <c:pt idx="14">
                  <c:v>2.668177680736683</c:v>
                </c:pt>
                <c:pt idx="15">
                  <c:v>2.4475710186002253</c:v>
                </c:pt>
                <c:pt idx="16">
                  <c:v>2.1811946660768466</c:v>
                </c:pt>
                <c:pt idx="17">
                  <c:v>2.1409163416617583</c:v>
                </c:pt>
                <c:pt idx="18">
                  <c:v>1.7662815513622254</c:v>
                </c:pt>
                <c:pt idx="19">
                  <c:v>1.7569134451654866</c:v>
                </c:pt>
                <c:pt idx="20">
                  <c:v>1.7632888578549277</c:v>
                </c:pt>
                <c:pt idx="21">
                  <c:v>1.4598211954839124</c:v>
                </c:pt>
                <c:pt idx="22">
                  <c:v>1.412167396719366</c:v>
                </c:pt>
                <c:pt idx="23">
                  <c:v>1.0296751968630335</c:v>
                </c:pt>
                <c:pt idx="24">
                  <c:v>1.3893723435200123</c:v>
                </c:pt>
                <c:pt idx="25">
                  <c:v>1.0691462317382827</c:v>
                </c:pt>
                <c:pt idx="26">
                  <c:v>1.2561477053436354</c:v>
                </c:pt>
                <c:pt idx="27">
                  <c:v>1.2283799310305987</c:v>
                </c:pt>
                <c:pt idx="28">
                  <c:v>1.1754006787030535</c:v>
                </c:pt>
                <c:pt idx="29">
                  <c:v>1.1763578237178995</c:v>
                </c:pt>
                <c:pt idx="30">
                  <c:v>1.126799240990306</c:v>
                </c:pt>
                <c:pt idx="31">
                  <c:v>1.0008507379646536</c:v>
                </c:pt>
                <c:pt idx="32">
                  <c:v>0.94143878982795304</c:v>
                </c:pt>
                <c:pt idx="33">
                  <c:v>0.95274457880298868</c:v>
                </c:pt>
                <c:pt idx="34">
                  <c:v>0.88281329219042082</c:v>
                </c:pt>
                <c:pt idx="35">
                  <c:v>0.86262529678375888</c:v>
                </c:pt>
                <c:pt idx="36">
                  <c:v>0.7324515471937687</c:v>
                </c:pt>
                <c:pt idx="37">
                  <c:v>0.78298156097826865</c:v>
                </c:pt>
                <c:pt idx="38">
                  <c:v>0.6635420966008887</c:v>
                </c:pt>
                <c:pt idx="39">
                  <c:v>1.0657583283588901</c:v>
                </c:pt>
                <c:pt idx="40">
                  <c:v>1.4243273572748238</c:v>
                </c:pt>
                <c:pt idx="41">
                  <c:v>1.6085202948517674</c:v>
                </c:pt>
                <c:pt idx="42">
                  <c:v>1.7736206503973229</c:v>
                </c:pt>
                <c:pt idx="43">
                  <c:v>1.9431428077863355</c:v>
                </c:pt>
                <c:pt idx="44">
                  <c:v>1.8997092077581934</c:v>
                </c:pt>
                <c:pt idx="45">
                  <c:v>1.6724971802248412</c:v>
                </c:pt>
                <c:pt idx="46">
                  <c:v>1.2806980493266895</c:v>
                </c:pt>
                <c:pt idx="47">
                  <c:v>1.2223749673446083</c:v>
                </c:pt>
                <c:pt idx="48">
                  <c:v>1.5080664266352573</c:v>
                </c:pt>
                <c:pt idx="49">
                  <c:v>1.7422649442992544</c:v>
                </c:pt>
                <c:pt idx="50">
                  <c:v>1.4425752470397235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F497-44C1-BA5D-E2ECF1C9E93E}"/>
            </c:ext>
          </c:extLst>
        </c:ser>
        <c:ser>
          <c:idx val="3"/>
          <c:order val="3"/>
          <c:tx>
            <c:strRef>
              <c:f>'Graf ITI amplio'!$M$5</c:f>
              <c:strCache>
                <c:ptCount val="1"/>
                <c:pt idx="0">
                  <c:v>IPC-Subyacente2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dLbls>
            <c:dLbl>
              <c:idx val="4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685-4E93-8B5B-5ED1C5A9AACA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rgbClr val="C0000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'Graf ITI amplio'!$I$6:$I$56</c:f>
              <c:numCache>
                <c:formatCode>mmm\-yy</c:formatCode>
                <c:ptCount val="5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</c:numCache>
            </c:numRef>
          </c:cat>
          <c:val>
            <c:numRef>
              <c:f>'Graf ITI amplio'!$M$6:$M$56</c:f>
              <c:numCache>
                <c:formatCode>0.00</c:formatCode>
                <c:ptCount val="51"/>
                <c:pt idx="0">
                  <c:v>2.3239615066489527</c:v>
                </c:pt>
                <c:pt idx="1">
                  <c:v>2.0622928440545918</c:v>
                </c:pt>
                <c:pt idx="2">
                  <c:v>1.9983274463957867</c:v>
                </c:pt>
                <c:pt idx="3">
                  <c:v>2.0533883751884474</c:v>
                </c:pt>
                <c:pt idx="4">
                  <c:v>2.0957036356925363</c:v>
                </c:pt>
                <c:pt idx="5">
                  <c:v>2.2115923925089431</c:v>
                </c:pt>
                <c:pt idx="6">
                  <c:v>2.2113443104342823</c:v>
                </c:pt>
                <c:pt idx="7">
                  <c:v>2.1126546861928386</c:v>
                </c:pt>
                <c:pt idx="8">
                  <c:v>1.9504351684117571</c:v>
                </c:pt>
                <c:pt idx="9">
                  <c:v>1.952050065743216</c:v>
                </c:pt>
                <c:pt idx="10">
                  <c:v>1.9533546429997717</c:v>
                </c:pt>
                <c:pt idx="11">
                  <c:v>2.1230684593716465</c:v>
                </c:pt>
                <c:pt idx="12">
                  <c:v>2.0742681206648239</c:v>
                </c:pt>
                <c:pt idx="13">
                  <c:v>2.3530934267684822</c:v>
                </c:pt>
                <c:pt idx="14">
                  <c:v>2.3362876060678772</c:v>
                </c:pt>
                <c:pt idx="15">
                  <c:v>2.2407347920117227</c:v>
                </c:pt>
                <c:pt idx="16">
                  <c:v>2.2062826590154794</c:v>
                </c:pt>
                <c:pt idx="17">
                  <c:v>2.1689791102184275</c:v>
                </c:pt>
                <c:pt idx="18">
                  <c:v>2.0804396980931728</c:v>
                </c:pt>
                <c:pt idx="19">
                  <c:v>2.0454071144387687</c:v>
                </c:pt>
                <c:pt idx="20">
                  <c:v>2.0194967521491858</c:v>
                </c:pt>
                <c:pt idx="21">
                  <c:v>1.9343215217981768</c:v>
                </c:pt>
                <c:pt idx="22">
                  <c:v>1.9269110940646206</c:v>
                </c:pt>
                <c:pt idx="23">
                  <c:v>1.7628459908422212</c:v>
                </c:pt>
                <c:pt idx="24">
                  <c:v>1.8162949320747135</c:v>
                </c:pt>
                <c:pt idx="25">
                  <c:v>1.4304665343108036</c:v>
                </c:pt>
                <c:pt idx="26">
                  <c:v>1.4840767204594929</c:v>
                </c:pt>
                <c:pt idx="27">
                  <c:v>1.5218947609609179</c:v>
                </c:pt>
                <c:pt idx="28">
                  <c:v>1.3825490387244344</c:v>
                </c:pt>
                <c:pt idx="29">
                  <c:v>1.4052408345992973</c:v>
                </c:pt>
                <c:pt idx="30">
                  <c:v>1.4226629720855533</c:v>
                </c:pt>
                <c:pt idx="31">
                  <c:v>1.3421079650351109</c:v>
                </c:pt>
                <c:pt idx="32">
                  <c:v>1.3372241188186917</c:v>
                </c:pt>
                <c:pt idx="33">
                  <c:v>1.4345961671657026</c:v>
                </c:pt>
                <c:pt idx="34">
                  <c:v>1.8425496042807188</c:v>
                </c:pt>
                <c:pt idx="35">
                  <c:v>1.2623489655685605</c:v>
                </c:pt>
                <c:pt idx="36">
                  <c:v>1.1735625168078911</c:v>
                </c:pt>
                <c:pt idx="37">
                  <c:v>1.1529978182236666</c:v>
                </c:pt>
                <c:pt idx="38">
                  <c:v>1.194965879205756</c:v>
                </c:pt>
                <c:pt idx="39">
                  <c:v>1.4208862747963513</c:v>
                </c:pt>
                <c:pt idx="40">
                  <c:v>1.5569944321712104</c:v>
                </c:pt>
                <c:pt idx="41">
                  <c:v>1.5319947321849936</c:v>
                </c:pt>
                <c:pt idx="42">
                  <c:v>1.5664385738379361</c:v>
                </c:pt>
                <c:pt idx="43">
                  <c:v>1.8876505619947137</c:v>
                </c:pt>
                <c:pt idx="44">
                  <c:v>1.5103527648328896</c:v>
                </c:pt>
                <c:pt idx="45">
                  <c:v>1.3341442862690567</c:v>
                </c:pt>
                <c:pt idx="46">
                  <c:v>0.69847917960874639</c:v>
                </c:pt>
                <c:pt idx="47">
                  <c:v>1.3217139611833462</c:v>
                </c:pt>
                <c:pt idx="48">
                  <c:v>1.4332453054301419</c:v>
                </c:pt>
                <c:pt idx="49">
                  <c:v>1.7201897855212867</c:v>
                </c:pt>
                <c:pt idx="50">
                  <c:v>1.7033649208000767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8417-4412-A1EC-77BAFB09FAAD}"/>
            </c:ext>
          </c:extLst>
        </c:ser>
        <c:ser>
          <c:idx val="4"/>
          <c:order val="4"/>
          <c:tx>
            <c:strRef>
              <c:f>'Graf ITI amplio'!$N$5</c:f>
              <c:strCache>
                <c:ptCount val="1"/>
                <c:pt idx="0">
                  <c:v>IPC-Reponderado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dLbls>
            <c:dLbl>
              <c:idx val="4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17-4412-A1EC-77BAFB09FAAD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rgbClr val="00B05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'Graf ITI amplio'!$I$6:$I$56</c:f>
              <c:numCache>
                <c:formatCode>mmm\-yy</c:formatCode>
                <c:ptCount val="5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</c:numCache>
            </c:numRef>
          </c:cat>
          <c:val>
            <c:numRef>
              <c:f>'Graf ITI amplio'!$N$6:$N$56</c:f>
              <c:numCache>
                <c:formatCode>0.00</c:formatCode>
                <c:ptCount val="51"/>
                <c:pt idx="0">
                  <c:v>2.151006113632703</c:v>
                </c:pt>
                <c:pt idx="1">
                  <c:v>2.0861777898838696</c:v>
                </c:pt>
                <c:pt idx="2">
                  <c:v>2.0557616530279876</c:v>
                </c:pt>
                <c:pt idx="3">
                  <c:v>2.1440563592166173</c:v>
                </c:pt>
                <c:pt idx="4">
                  <c:v>2.2771039370604429</c:v>
                </c:pt>
                <c:pt idx="5">
                  <c:v>2.4402965257783071</c:v>
                </c:pt>
                <c:pt idx="6">
                  <c:v>2.6984986059280569</c:v>
                </c:pt>
                <c:pt idx="7">
                  <c:v>2.5292075287552729</c:v>
                </c:pt>
                <c:pt idx="8">
                  <c:v>2.4060621069678545</c:v>
                </c:pt>
                <c:pt idx="9">
                  <c:v>2.5024847044599285</c:v>
                </c:pt>
                <c:pt idx="10">
                  <c:v>2.5157200450080852</c:v>
                </c:pt>
                <c:pt idx="11">
                  <c:v>2.6196276717797673</c:v>
                </c:pt>
                <c:pt idx="12">
                  <c:v>2.393606193385267</c:v>
                </c:pt>
                <c:pt idx="13">
                  <c:v>2.5693650939158985</c:v>
                </c:pt>
                <c:pt idx="14">
                  <c:v>2.4967594329511567</c:v>
                </c:pt>
                <c:pt idx="15">
                  <c:v>2.3424505053323275</c:v>
                </c:pt>
                <c:pt idx="16">
                  <c:v>2.1267868886180707</c:v>
                </c:pt>
                <c:pt idx="17">
                  <c:v>2.1311381265988638</c:v>
                </c:pt>
                <c:pt idx="18">
                  <c:v>1.8062379672654227</c:v>
                </c:pt>
                <c:pt idx="19">
                  <c:v>1.7825499185480709</c:v>
                </c:pt>
                <c:pt idx="20">
                  <c:v>1.7022740520076907</c:v>
                </c:pt>
                <c:pt idx="21">
                  <c:v>1.5108996931332497</c:v>
                </c:pt>
                <c:pt idx="22">
                  <c:v>1.4706302434853491</c:v>
                </c:pt>
                <c:pt idx="23">
                  <c:v>1.2005373219601712</c:v>
                </c:pt>
                <c:pt idx="24">
                  <c:v>1.3517386396109332</c:v>
                </c:pt>
                <c:pt idx="25">
                  <c:v>1.0301767354639724</c:v>
                </c:pt>
                <c:pt idx="26">
                  <c:v>1.1757427843505752</c:v>
                </c:pt>
                <c:pt idx="27">
                  <c:v>1.1615461122910009</c:v>
                </c:pt>
                <c:pt idx="28">
                  <c:v>1.1126885941418641</c:v>
                </c:pt>
                <c:pt idx="29">
                  <c:v>1.0471017298936403</c:v>
                </c:pt>
                <c:pt idx="30">
                  <c:v>1.0044223760966586</c:v>
                </c:pt>
                <c:pt idx="31">
                  <c:v>0.8673511908233289</c:v>
                </c:pt>
                <c:pt idx="32">
                  <c:v>0.84783878167529192</c:v>
                </c:pt>
                <c:pt idx="33">
                  <c:v>0.88727307836624636</c:v>
                </c:pt>
                <c:pt idx="34">
                  <c:v>0.99063045600698008</c:v>
                </c:pt>
                <c:pt idx="35">
                  <c:v>0.8290543622783364</c:v>
                </c:pt>
                <c:pt idx="36">
                  <c:v>0.77635130969904154</c:v>
                </c:pt>
                <c:pt idx="37">
                  <c:v>0.81688375038380112</c:v>
                </c:pt>
                <c:pt idx="38">
                  <c:v>0.71407210922971309</c:v>
                </c:pt>
                <c:pt idx="39">
                  <c:v>1.0298189113931544</c:v>
                </c:pt>
                <c:pt idx="40">
                  <c:v>1.2384968937222629</c:v>
                </c:pt>
                <c:pt idx="41">
                  <c:v>1.0710060541122557</c:v>
                </c:pt>
                <c:pt idx="42">
                  <c:v>0.97345330827203203</c:v>
                </c:pt>
                <c:pt idx="43">
                  <c:v>1.0682985306000203</c:v>
                </c:pt>
                <c:pt idx="44">
                  <c:v>0.88848132975101191</c:v>
                </c:pt>
                <c:pt idx="45">
                  <c:v>0.71961439100989288</c:v>
                </c:pt>
                <c:pt idx="46">
                  <c:v>0.37725662426775219</c:v>
                </c:pt>
                <c:pt idx="47">
                  <c:v>0.53332775755996487</c:v>
                </c:pt>
                <c:pt idx="48">
                  <c:v>0.44341608434703694</c:v>
                </c:pt>
                <c:pt idx="49">
                  <c:v>0.48502445431315433</c:v>
                </c:pt>
                <c:pt idx="50">
                  <c:v>0.37174444371588233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8417-4412-A1EC-77BAFB09FAAD}"/>
            </c:ext>
          </c:extLst>
        </c:ser>
        <c:ser>
          <c:idx val="5"/>
          <c:order val="5"/>
          <c:tx>
            <c:strRef>
              <c:f>'Graf ITI amplio'!$O$5</c:f>
              <c:strCache>
                <c:ptCount val="1"/>
                <c:pt idx="0">
                  <c:v>IPC-Subyacente1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dLbls>
            <c:dLbl>
              <c:idx val="49"/>
              <c:layout>
                <c:manualLayout>
                  <c:x val="0"/>
                  <c:y val="1.9464750027396251E-2"/>
                </c:manualLayout>
              </c:layout>
              <c:numFmt formatCode="#,##0.0" sourceLinked="0"/>
              <c:spPr/>
              <c:txPr>
                <a:bodyPr/>
                <a:lstStyle/>
                <a:p>
                  <a:pPr algn="ctr">
                    <a:defRPr lang="es-BO" sz="1400" b="1" i="0" u="none" strike="noStrike" kern="1200" baseline="0">
                      <a:solidFill>
                        <a:schemeClr val="bg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83A-4831-8C5A-6B8A3E00E7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s-BO" sz="14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'Graf ITI amplio'!$I$6:$I$56</c:f>
              <c:numCache>
                <c:formatCode>mmm\-yy</c:formatCode>
                <c:ptCount val="5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</c:numCache>
            </c:numRef>
          </c:cat>
          <c:val>
            <c:numRef>
              <c:f>'Graf ITI amplio'!$O$6:$O$56</c:f>
              <c:numCache>
                <c:formatCode>0.00</c:formatCode>
                <c:ptCount val="51"/>
                <c:pt idx="0">
                  <c:v>2.4982808543516866</c:v>
                </c:pt>
                <c:pt idx="1">
                  <c:v>2.1977035043592608</c:v>
                </c:pt>
                <c:pt idx="2">
                  <c:v>2.2739721712369265</c:v>
                </c:pt>
                <c:pt idx="3">
                  <c:v>2.0491036350511749</c:v>
                </c:pt>
                <c:pt idx="4">
                  <c:v>1.9047107112134976</c:v>
                </c:pt>
                <c:pt idx="5">
                  <c:v>1.8037828540861334</c:v>
                </c:pt>
                <c:pt idx="6">
                  <c:v>1.8011172462334857</c:v>
                </c:pt>
                <c:pt idx="7">
                  <c:v>1.7298025222958646</c:v>
                </c:pt>
                <c:pt idx="8">
                  <c:v>1.3573431870219421</c:v>
                </c:pt>
                <c:pt idx="9">
                  <c:v>1.2643166765828218</c:v>
                </c:pt>
                <c:pt idx="10">
                  <c:v>1.2760781446075731</c:v>
                </c:pt>
                <c:pt idx="11">
                  <c:v>1.3614461372227105</c:v>
                </c:pt>
                <c:pt idx="12">
                  <c:v>1.2771931131561054</c:v>
                </c:pt>
                <c:pt idx="13">
                  <c:v>1.5154308372079317</c:v>
                </c:pt>
                <c:pt idx="14">
                  <c:v>1.4551004529747669</c:v>
                </c:pt>
                <c:pt idx="15">
                  <c:v>1.5212910738010121</c:v>
                </c:pt>
                <c:pt idx="16">
                  <c:v>1.4830003027100025</c:v>
                </c:pt>
                <c:pt idx="17">
                  <c:v>1.4578227943907063</c:v>
                </c:pt>
                <c:pt idx="18">
                  <c:v>1.2171456625493127</c:v>
                </c:pt>
                <c:pt idx="19">
                  <c:v>1.021251558264602</c:v>
                </c:pt>
                <c:pt idx="20">
                  <c:v>1.0315473919317419</c:v>
                </c:pt>
                <c:pt idx="21">
                  <c:v>1.012289686828205</c:v>
                </c:pt>
                <c:pt idx="22">
                  <c:v>1.1230840926086616</c:v>
                </c:pt>
                <c:pt idx="23">
                  <c:v>1.0599296982888529</c:v>
                </c:pt>
                <c:pt idx="24">
                  <c:v>1.0049347371106743</c:v>
                </c:pt>
                <c:pt idx="25">
                  <c:v>0.60554307045679323</c:v>
                </c:pt>
                <c:pt idx="26">
                  <c:v>0.76511762006890027</c:v>
                </c:pt>
                <c:pt idx="27">
                  <c:v>0.90360939224503056</c:v>
                </c:pt>
                <c:pt idx="28">
                  <c:v>0.75915624388500635</c:v>
                </c:pt>
                <c:pt idx="29">
                  <c:v>0.88281023444214402</c:v>
                </c:pt>
                <c:pt idx="30">
                  <c:v>0.98333761827169575</c:v>
                </c:pt>
                <c:pt idx="31">
                  <c:v>1.2335451804717179</c:v>
                </c:pt>
                <c:pt idx="32">
                  <c:v>1.2225076752802488</c:v>
                </c:pt>
                <c:pt idx="33">
                  <c:v>1.3367964298488078</c:v>
                </c:pt>
                <c:pt idx="34">
                  <c:v>2.2019412245348313</c:v>
                </c:pt>
                <c:pt idx="35">
                  <c:v>0.85677066710010408</c:v>
                </c:pt>
                <c:pt idx="36">
                  <c:v>0.6817227012602789</c:v>
                </c:pt>
                <c:pt idx="37">
                  <c:v>0.5983808440349847</c:v>
                </c:pt>
                <c:pt idx="38">
                  <c:v>0.74544306327968268</c:v>
                </c:pt>
                <c:pt idx="39">
                  <c:v>1.2500534198216728</c:v>
                </c:pt>
                <c:pt idx="40">
                  <c:v>1.4481602710849861</c:v>
                </c:pt>
                <c:pt idx="41">
                  <c:v>1.2368580625449654</c:v>
                </c:pt>
                <c:pt idx="42">
                  <c:v>1.1925461570221119</c:v>
                </c:pt>
                <c:pt idx="43">
                  <c:v>1.2648200225236828</c:v>
                </c:pt>
                <c:pt idx="44">
                  <c:v>0.43412429373181904</c:v>
                </c:pt>
                <c:pt idx="45">
                  <c:v>0.17716552712050415</c:v>
                </c:pt>
                <c:pt idx="46">
                  <c:v>-1.0792568921843104</c:v>
                </c:pt>
                <c:pt idx="47">
                  <c:v>7.14671388047039E-2</c:v>
                </c:pt>
                <c:pt idx="48">
                  <c:v>0.3453040741217217</c:v>
                </c:pt>
                <c:pt idx="49">
                  <c:v>0.65172000600819402</c:v>
                </c:pt>
                <c:pt idx="50">
                  <c:v>0.2400291812741262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83A-4831-8C5A-6B8A3E00E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19072"/>
        <c:axId val="136820608"/>
      </c:lineChart>
      <c:dateAx>
        <c:axId val="136819072"/>
        <c:scaling>
          <c:orientation val="minMax"/>
          <c:min val="42767"/>
        </c:scaling>
        <c:delete val="0"/>
        <c:axPos val="b"/>
        <c:numFmt formatCode="mmm\-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 sz="1400"/>
            </a:pPr>
            <a:endParaRPr lang="en-US"/>
          </a:p>
        </c:txPr>
        <c:crossAx val="136820608"/>
        <c:crosses val="autoZero"/>
        <c:auto val="1"/>
        <c:lblOffset val="100"/>
        <c:baseTimeUnit val="months"/>
        <c:majorUnit val="2"/>
        <c:majorTimeUnit val="months"/>
      </c:dateAx>
      <c:valAx>
        <c:axId val="136820608"/>
        <c:scaling>
          <c:orientation val="minMax"/>
          <c:max val="3.5"/>
        </c:scaling>
        <c:delete val="0"/>
        <c:axPos val="l"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36819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0263454528999256E-3"/>
          <c:y val="0.88226866004098847"/>
          <c:w val="0.99797360746573349"/>
          <c:h val="0.1177313399590116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521141362031939E-2"/>
          <c:y val="3.6017961723922916E-2"/>
          <c:w val="0.90270487022455526"/>
          <c:h val="0.697701448029245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 ITI amplio'!$J$5</c:f>
              <c:strCache>
                <c:ptCount val="1"/>
                <c:pt idx="0">
                  <c:v>IPC-Total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invertIfNegative val="0"/>
          <c:dLbls>
            <c:dLbl>
              <c:idx val="50"/>
              <c:layout>
                <c:manualLayout>
                  <c:x val="2.4074074074073939E-2"/>
                  <c:y val="2.91971250410943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C4E0-43F2-B3CE-A72A80757BC5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tx2">
                        <a:lumMod val="60000"/>
                        <a:lumOff val="4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'Graf ITI amplio'!$I$6:$I$56</c:f>
              <c:numCache>
                <c:formatCode>mmm\-yy</c:formatCode>
                <c:ptCount val="5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</c:numCache>
            </c:numRef>
          </c:cat>
          <c:val>
            <c:numRef>
              <c:f>'Graf ITI amplio'!$J$6:$J$56</c:f>
              <c:numCache>
                <c:formatCode>0.00</c:formatCode>
                <c:ptCount val="51"/>
                <c:pt idx="0">
                  <c:v>3.6771456609262509</c:v>
                </c:pt>
                <c:pt idx="1">
                  <c:v>3.4639884909181351</c:v>
                </c:pt>
                <c:pt idx="2">
                  <c:v>3.3366812341879548</c:v>
                </c:pt>
                <c:pt idx="3">
                  <c:v>2.5094903472705044</c:v>
                </c:pt>
                <c:pt idx="4">
                  <c:v>1.2542774592144035</c:v>
                </c:pt>
                <c:pt idx="5">
                  <c:v>1.8379466269150102</c:v>
                </c:pt>
                <c:pt idx="6">
                  <c:v>2.5686867210186648</c:v>
                </c:pt>
                <c:pt idx="7">
                  <c:v>3.2488686984145865</c:v>
                </c:pt>
                <c:pt idx="8">
                  <c:v>3.6117819608342705</c:v>
                </c:pt>
                <c:pt idx="9">
                  <c:v>3.0118281211627629</c:v>
                </c:pt>
                <c:pt idx="10">
                  <c:v>2.665328167462655</c:v>
                </c:pt>
                <c:pt idx="11">
                  <c:v>2.7146683422835105</c:v>
                </c:pt>
                <c:pt idx="12">
                  <c:v>2.9280718035577413</c:v>
                </c:pt>
                <c:pt idx="13">
                  <c:v>2.870215547259436</c:v>
                </c:pt>
                <c:pt idx="14">
                  <c:v>2.7280740860542885</c:v>
                </c:pt>
                <c:pt idx="15">
                  <c:v>3.0091931753225554</c:v>
                </c:pt>
                <c:pt idx="16">
                  <c:v>3.1474123810745436</c:v>
                </c:pt>
                <c:pt idx="17">
                  <c:v>3.1714800131135812</c:v>
                </c:pt>
                <c:pt idx="18">
                  <c:v>2.4447808731858478</c:v>
                </c:pt>
                <c:pt idx="19">
                  <c:v>1.8160838649074362</c:v>
                </c:pt>
                <c:pt idx="20">
                  <c:v>0.91895033589535213</c:v>
                </c:pt>
                <c:pt idx="21">
                  <c:v>1.3137209603809152</c:v>
                </c:pt>
                <c:pt idx="22">
                  <c:v>1.4977979479357195</c:v>
                </c:pt>
                <c:pt idx="23">
                  <c:v>1.5070667893564815</c:v>
                </c:pt>
                <c:pt idx="24">
                  <c:v>1.4276473696340775</c:v>
                </c:pt>
                <c:pt idx="25">
                  <c:v>0.95086416464111867</c:v>
                </c:pt>
                <c:pt idx="26">
                  <c:v>1.0626937606167841</c:v>
                </c:pt>
                <c:pt idx="27">
                  <c:v>1.3486563181751565</c:v>
                </c:pt>
                <c:pt idx="28">
                  <c:v>1.6911347860138148</c:v>
                </c:pt>
                <c:pt idx="29">
                  <c:v>1.7297968619952586</c:v>
                </c:pt>
                <c:pt idx="30">
                  <c:v>1.9180861715430542</c:v>
                </c:pt>
                <c:pt idx="31">
                  <c:v>2.2533043243819773</c:v>
                </c:pt>
                <c:pt idx="32">
                  <c:v>2.2582003826873365</c:v>
                </c:pt>
                <c:pt idx="33">
                  <c:v>2.5376322129629925</c:v>
                </c:pt>
                <c:pt idx="34">
                  <c:v>3.4123305714344854</c:v>
                </c:pt>
                <c:pt idx="35">
                  <c:v>1.469044085953386</c:v>
                </c:pt>
                <c:pt idx="36">
                  <c:v>1.2099026742008689</c:v>
                </c:pt>
                <c:pt idx="37">
                  <c:v>1.3009696455146713</c:v>
                </c:pt>
                <c:pt idx="38">
                  <c:v>1.4353856194904813</c:v>
                </c:pt>
                <c:pt idx="39">
                  <c:v>1.7153232638589255</c:v>
                </c:pt>
                <c:pt idx="40">
                  <c:v>1.2292382336962504</c:v>
                </c:pt>
                <c:pt idx="41">
                  <c:v>1.4371195431718942</c:v>
                </c:pt>
                <c:pt idx="42">
                  <c:v>1.346136260981301</c:v>
                </c:pt>
                <c:pt idx="43">
                  <c:v>1.3884574958282991</c:v>
                </c:pt>
                <c:pt idx="44">
                  <c:v>0.45665132407948228</c:v>
                </c:pt>
                <c:pt idx="45">
                  <c:v>0.27570500878455473</c:v>
                </c:pt>
                <c:pt idx="46">
                  <c:v>-1.096149574376426</c:v>
                </c:pt>
                <c:pt idx="47">
                  <c:v>0.67047200829863929</c:v>
                </c:pt>
                <c:pt idx="48">
                  <c:v>1.1719462572227002</c:v>
                </c:pt>
                <c:pt idx="49">
                  <c:v>1.3993172464369374</c:v>
                </c:pt>
                <c:pt idx="50">
                  <c:v>1.1618423419469615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97-44C1-BA5D-E2ECF1C9E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553920"/>
        <c:axId val="153563904"/>
      </c:barChart>
      <c:lineChart>
        <c:grouping val="standard"/>
        <c:varyColors val="0"/>
        <c:ser>
          <c:idx val="1"/>
          <c:order val="1"/>
          <c:tx>
            <c:strRef>
              <c:f>'Graf ITI amplio'!$K$5</c:f>
              <c:strCache>
                <c:ptCount val="1"/>
                <c:pt idx="0">
                  <c:v>IPC-Núcleo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dLbls>
            <c:dLbl>
              <c:idx val="5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C4E0-43F2-B3CE-A72A80757BC5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rgbClr val="00206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'Graf ITI amplio'!$I$6:$I$56</c:f>
              <c:numCache>
                <c:formatCode>mmm\-yy</c:formatCode>
                <c:ptCount val="5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</c:numCache>
            </c:numRef>
          </c:cat>
          <c:val>
            <c:numRef>
              <c:f>'Graf ITI amplio'!$K$6:$K$56</c:f>
              <c:numCache>
                <c:formatCode>0.00</c:formatCode>
                <c:ptCount val="51"/>
                <c:pt idx="0">
                  <c:v>2.3523001417860234</c:v>
                </c:pt>
                <c:pt idx="1">
                  <c:v>2.3564249495633405</c:v>
                </c:pt>
                <c:pt idx="2">
                  <c:v>2.2349858103032583</c:v>
                </c:pt>
                <c:pt idx="3">
                  <c:v>2.6002296472731112</c:v>
                </c:pt>
                <c:pt idx="4">
                  <c:v>2.9568757254503808</c:v>
                </c:pt>
                <c:pt idx="5">
                  <c:v>3.216923248621395</c:v>
                </c:pt>
                <c:pt idx="6">
                  <c:v>3.0465408246137526</c:v>
                </c:pt>
                <c:pt idx="7">
                  <c:v>2.8378737360228667</c:v>
                </c:pt>
                <c:pt idx="8">
                  <c:v>2.5954020359950647</c:v>
                </c:pt>
                <c:pt idx="9">
                  <c:v>2.7767135956376698</c:v>
                </c:pt>
                <c:pt idx="10">
                  <c:v>2.8157399395736027</c:v>
                </c:pt>
                <c:pt idx="11">
                  <c:v>2.8382031109476902</c:v>
                </c:pt>
                <c:pt idx="12">
                  <c:v>2.5322995863076514</c:v>
                </c:pt>
                <c:pt idx="13">
                  <c:v>2.5509644623585181</c:v>
                </c:pt>
                <c:pt idx="14">
                  <c:v>2.5253121275273127</c:v>
                </c:pt>
                <c:pt idx="15">
                  <c:v>2.1729638356066561</c:v>
                </c:pt>
                <c:pt idx="16">
                  <c:v>1.7351577406992336</c:v>
                </c:pt>
                <c:pt idx="17">
                  <c:v>1.6406856551504756</c:v>
                </c:pt>
                <c:pt idx="18">
                  <c:v>1.6246339704376611</c:v>
                </c:pt>
                <c:pt idx="19">
                  <c:v>1.5024025233845162</c:v>
                </c:pt>
                <c:pt idx="20">
                  <c:v>1.4333432879058305</c:v>
                </c:pt>
                <c:pt idx="21">
                  <c:v>1.140502698762047</c:v>
                </c:pt>
                <c:pt idx="22">
                  <c:v>1.1940826892116618</c:v>
                </c:pt>
                <c:pt idx="23">
                  <c:v>0.93166025338775604</c:v>
                </c:pt>
                <c:pt idx="24">
                  <c:v>1.1025339978029347</c:v>
                </c:pt>
                <c:pt idx="25">
                  <c:v>0.79533320743503388</c:v>
                </c:pt>
                <c:pt idx="26">
                  <c:v>0.85081357056711049</c:v>
                </c:pt>
                <c:pt idx="27">
                  <c:v>0.91694752393773893</c:v>
                </c:pt>
                <c:pt idx="28">
                  <c:v>0.8311724738130799</c:v>
                </c:pt>
                <c:pt idx="29">
                  <c:v>0.90107088386270906</c:v>
                </c:pt>
                <c:pt idx="30">
                  <c:v>0.9246418770529452</c:v>
                </c:pt>
                <c:pt idx="31">
                  <c:v>0.83994855484716968</c:v>
                </c:pt>
                <c:pt idx="32">
                  <c:v>0.81238078149317161</c:v>
                </c:pt>
                <c:pt idx="33">
                  <c:v>0.94451618624453726</c:v>
                </c:pt>
                <c:pt idx="34">
                  <c:v>0.97042396070359249</c:v>
                </c:pt>
                <c:pt idx="35">
                  <c:v>0.82405608327162927</c:v>
                </c:pt>
                <c:pt idx="36">
                  <c:v>0.75730819963435447</c:v>
                </c:pt>
                <c:pt idx="37">
                  <c:v>0.84315262079497355</c:v>
                </c:pt>
                <c:pt idx="38">
                  <c:v>0.83136110713608602</c:v>
                </c:pt>
                <c:pt idx="39">
                  <c:v>1.3989294069842506</c:v>
                </c:pt>
                <c:pt idx="40">
                  <c:v>1.9430008236657414</c:v>
                </c:pt>
                <c:pt idx="41">
                  <c:v>1.580328107301221</c:v>
                </c:pt>
                <c:pt idx="42">
                  <c:v>1.4843189267113255</c:v>
                </c:pt>
                <c:pt idx="43">
                  <c:v>1.5853057406960636</c:v>
                </c:pt>
                <c:pt idx="44">
                  <c:v>1.338864549289065</c:v>
                </c:pt>
                <c:pt idx="45">
                  <c:v>0.9839776643600695</c:v>
                </c:pt>
                <c:pt idx="46">
                  <c:v>0.70646090573045495</c:v>
                </c:pt>
                <c:pt idx="47">
                  <c:v>0.90356419602606319</c:v>
                </c:pt>
                <c:pt idx="48">
                  <c:v>0.86267818871672564</c:v>
                </c:pt>
                <c:pt idx="49">
                  <c:v>1.0288123000362193</c:v>
                </c:pt>
                <c:pt idx="50">
                  <c:v>0.80804021534301995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F497-44C1-BA5D-E2ECF1C9E93E}"/>
            </c:ext>
          </c:extLst>
        </c:ser>
        <c:ser>
          <c:idx val="2"/>
          <c:order val="2"/>
          <c:tx>
            <c:strRef>
              <c:f>'Graf ITI amplio'!$L$5</c:f>
              <c:strCache>
                <c:ptCount val="1"/>
                <c:pt idx="0">
                  <c:v>IPC-Sin Alimentos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497-44C1-BA5D-E2ECF1C9E93E}"/>
                </c:ext>
              </c:extLst>
            </c:dLbl>
            <c:dLbl>
              <c:idx val="50"/>
              <c:layout>
                <c:manualLayout>
                  <c:x val="0"/>
                  <c:y val="-1.94647500273962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C4E0-43F2-B3CE-A72A80757BC5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rgbClr val="7030A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'Graf ITI amplio'!$I$6:$I$56</c:f>
              <c:numCache>
                <c:formatCode>mmm\-yy</c:formatCode>
                <c:ptCount val="5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</c:numCache>
            </c:numRef>
          </c:cat>
          <c:val>
            <c:numRef>
              <c:f>'Graf ITI amplio'!$L$6:$L$56</c:f>
              <c:numCache>
                <c:formatCode>0.00</c:formatCode>
                <c:ptCount val="51"/>
                <c:pt idx="0">
                  <c:v>2.749847719741183</c:v>
                </c:pt>
                <c:pt idx="1">
                  <c:v>2.5048575776686066</c:v>
                </c:pt>
                <c:pt idx="2">
                  <c:v>2.2250841349737538</c:v>
                </c:pt>
                <c:pt idx="3">
                  <c:v>2.3450641322172006</c:v>
                </c:pt>
                <c:pt idx="4">
                  <c:v>2.6021807494120086</c:v>
                </c:pt>
                <c:pt idx="5">
                  <c:v>2.8438609711420426</c:v>
                </c:pt>
                <c:pt idx="6">
                  <c:v>2.984319867282581</c:v>
                </c:pt>
                <c:pt idx="7">
                  <c:v>2.7901422437417445</c:v>
                </c:pt>
                <c:pt idx="8">
                  <c:v>2.6620993534594017</c:v>
                </c:pt>
                <c:pt idx="9">
                  <c:v>2.8527164462349264</c:v>
                </c:pt>
                <c:pt idx="10">
                  <c:v>2.9255909580273798</c:v>
                </c:pt>
                <c:pt idx="11">
                  <c:v>2.9559047834917695</c:v>
                </c:pt>
                <c:pt idx="12">
                  <c:v>2.6131107689673083</c:v>
                </c:pt>
                <c:pt idx="13">
                  <c:v>2.7467017307670982</c:v>
                </c:pt>
                <c:pt idx="14">
                  <c:v>2.668177680736683</c:v>
                </c:pt>
                <c:pt idx="15">
                  <c:v>2.4475710186002253</c:v>
                </c:pt>
                <c:pt idx="16">
                  <c:v>2.1811946660768466</c:v>
                </c:pt>
                <c:pt idx="17">
                  <c:v>2.1409163416617583</c:v>
                </c:pt>
                <c:pt idx="18">
                  <c:v>1.7662815513622254</c:v>
                </c:pt>
                <c:pt idx="19">
                  <c:v>1.7569134451654866</c:v>
                </c:pt>
                <c:pt idx="20">
                  <c:v>1.7632888578549277</c:v>
                </c:pt>
                <c:pt idx="21">
                  <c:v>1.4598211954839124</c:v>
                </c:pt>
                <c:pt idx="22">
                  <c:v>1.412167396719366</c:v>
                </c:pt>
                <c:pt idx="23">
                  <c:v>1.0296751968630335</c:v>
                </c:pt>
                <c:pt idx="24">
                  <c:v>1.3893723435200123</c:v>
                </c:pt>
                <c:pt idx="25">
                  <c:v>1.0691462317382827</c:v>
                </c:pt>
                <c:pt idx="26">
                  <c:v>1.2561477053436354</c:v>
                </c:pt>
                <c:pt idx="27">
                  <c:v>1.2283799310305987</c:v>
                </c:pt>
                <c:pt idx="28">
                  <c:v>1.1754006787030535</c:v>
                </c:pt>
                <c:pt idx="29">
                  <c:v>1.1763578237178995</c:v>
                </c:pt>
                <c:pt idx="30">
                  <c:v>1.126799240990306</c:v>
                </c:pt>
                <c:pt idx="31">
                  <c:v>1.0008507379646536</c:v>
                </c:pt>
                <c:pt idx="32">
                  <c:v>0.94143878982795304</c:v>
                </c:pt>
                <c:pt idx="33">
                  <c:v>0.95274457880298868</c:v>
                </c:pt>
                <c:pt idx="34">
                  <c:v>0.88281329219042082</c:v>
                </c:pt>
                <c:pt idx="35">
                  <c:v>0.86262529678375888</c:v>
                </c:pt>
                <c:pt idx="36">
                  <c:v>0.7324515471937687</c:v>
                </c:pt>
                <c:pt idx="37">
                  <c:v>0.78298156097826865</c:v>
                </c:pt>
                <c:pt idx="38">
                  <c:v>0.6635420966008887</c:v>
                </c:pt>
                <c:pt idx="39">
                  <c:v>1.0657583283588901</c:v>
                </c:pt>
                <c:pt idx="40">
                  <c:v>1.4243273572748238</c:v>
                </c:pt>
                <c:pt idx="41">
                  <c:v>1.6085202948517674</c:v>
                </c:pt>
                <c:pt idx="42">
                  <c:v>1.7736206503973229</c:v>
                </c:pt>
                <c:pt idx="43">
                  <c:v>1.9431428077863355</c:v>
                </c:pt>
                <c:pt idx="44">
                  <c:v>1.8997092077581934</c:v>
                </c:pt>
                <c:pt idx="45">
                  <c:v>1.6724971802248412</c:v>
                </c:pt>
                <c:pt idx="46">
                  <c:v>1.2806980493266895</c:v>
                </c:pt>
                <c:pt idx="47">
                  <c:v>1.2223749673446083</c:v>
                </c:pt>
                <c:pt idx="48">
                  <c:v>1.5080664266352573</c:v>
                </c:pt>
                <c:pt idx="49">
                  <c:v>1.7422649442992544</c:v>
                </c:pt>
                <c:pt idx="50">
                  <c:v>1.4425752470397235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F497-44C1-BA5D-E2ECF1C9E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553920"/>
        <c:axId val="153563904"/>
      </c:lineChart>
      <c:dateAx>
        <c:axId val="153553920"/>
        <c:scaling>
          <c:orientation val="minMax"/>
          <c:min val="43525"/>
        </c:scaling>
        <c:delete val="0"/>
        <c:axPos val="b"/>
        <c:numFmt formatCode="mmm\-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 sz="1400"/>
            </a:pPr>
            <a:endParaRPr lang="en-US"/>
          </a:p>
        </c:txPr>
        <c:crossAx val="153563904"/>
        <c:crosses val="autoZero"/>
        <c:auto val="1"/>
        <c:lblOffset val="100"/>
        <c:baseTimeUnit val="months"/>
        <c:majorUnit val="2"/>
        <c:majorTimeUnit val="months"/>
      </c:dateAx>
      <c:valAx>
        <c:axId val="153563904"/>
        <c:scaling>
          <c:orientation val="minMax"/>
          <c:max val="3.5"/>
        </c:scaling>
        <c:delete val="0"/>
        <c:axPos val="l"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53553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0263454528999256E-3"/>
          <c:y val="0.88226866004098847"/>
          <c:w val="0.99797360746573349"/>
          <c:h val="0.1177313399590116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56677102109224E-2"/>
          <c:y val="3.6916166669153892E-2"/>
          <c:w val="0.89681039117098316"/>
          <c:h val="0.715812675820486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Núcleo!$P$5</c:f>
              <c:strCache>
                <c:ptCount val="1"/>
                <c:pt idx="0">
                  <c:v>IPC-Total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invertIfNegative val="0"/>
          <c:dLbls>
            <c:dLbl>
              <c:idx val="51"/>
              <c:layout>
                <c:manualLayout>
                  <c:x val="4.4176706827309238E-2"/>
                  <c:y val="3.33333858268543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B2E-4DD1-9EDC-8B00AD67FA72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accent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Núcleo!$O$294:$O$345</c:f>
              <c:numCache>
                <c:formatCode>mmm\-yy</c:formatCode>
                <c:ptCount val="5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</c:numCache>
            </c:numRef>
          </c:cat>
          <c:val>
            <c:numRef>
              <c:f>Núcleo!$P$294:$P$345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1.5070667893564815</c:v>
                </c:pt>
                <c:pt idx="24">
                  <c:v>1.4276473696340775</c:v>
                </c:pt>
                <c:pt idx="25">
                  <c:v>0.95086416464111867</c:v>
                </c:pt>
                <c:pt idx="26">
                  <c:v>1.0626937606167841</c:v>
                </c:pt>
                <c:pt idx="27">
                  <c:v>1.3486563181751565</c:v>
                </c:pt>
                <c:pt idx="28">
                  <c:v>1.6911347860138148</c:v>
                </c:pt>
                <c:pt idx="29">
                  <c:v>1.7297968619952586</c:v>
                </c:pt>
                <c:pt idx="30">
                  <c:v>1.9180861715430542</c:v>
                </c:pt>
                <c:pt idx="31">
                  <c:v>2.2533043243819773</c:v>
                </c:pt>
                <c:pt idx="32">
                  <c:v>2.2582003826873365</c:v>
                </c:pt>
                <c:pt idx="33">
                  <c:v>2.5376322129629925</c:v>
                </c:pt>
                <c:pt idx="34">
                  <c:v>3.4123305714344854</c:v>
                </c:pt>
                <c:pt idx="35">
                  <c:v>1.469044085953386</c:v>
                </c:pt>
                <c:pt idx="36">
                  <c:v>1.2099026742008689</c:v>
                </c:pt>
                <c:pt idx="37">
                  <c:v>1.3009696455146713</c:v>
                </c:pt>
                <c:pt idx="38">
                  <c:v>1.4353856194904813</c:v>
                </c:pt>
                <c:pt idx="39">
                  <c:v>1.7153232638589255</c:v>
                </c:pt>
                <c:pt idx="40">
                  <c:v>1.2292382336962504</c:v>
                </c:pt>
                <c:pt idx="41">
                  <c:v>1.4371195431718942</c:v>
                </c:pt>
                <c:pt idx="42">
                  <c:v>1.346136260981301</c:v>
                </c:pt>
                <c:pt idx="43">
                  <c:v>1.3884574958282991</c:v>
                </c:pt>
                <c:pt idx="44">
                  <c:v>0.45665132407948228</c:v>
                </c:pt>
                <c:pt idx="45">
                  <c:v>0.27570500878455473</c:v>
                </c:pt>
                <c:pt idx="46">
                  <c:v>-1.096149574376426</c:v>
                </c:pt>
                <c:pt idx="47">
                  <c:v>0.67047200829863929</c:v>
                </c:pt>
                <c:pt idx="48">
                  <c:v>1.1719462572227002</c:v>
                </c:pt>
                <c:pt idx="49">
                  <c:v>1.3993172464369374</c:v>
                </c:pt>
                <c:pt idx="50">
                  <c:v>1.1618423419469615</c:v>
                </c:pt>
                <c:pt idx="51">
                  <c:v>0.67779113565413773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8C-4AE9-A84D-826E9E791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634688"/>
        <c:axId val="153636224"/>
      </c:barChart>
      <c:lineChart>
        <c:grouping val="standard"/>
        <c:varyColors val="0"/>
        <c:ser>
          <c:idx val="1"/>
          <c:order val="1"/>
          <c:tx>
            <c:strRef>
              <c:f>Núcleo!$Q$5</c:f>
              <c:strCache>
                <c:ptCount val="1"/>
                <c:pt idx="0">
                  <c:v>IPC-Núcleo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dLbls>
            <c:dLbl>
              <c:idx val="5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2E-4DD1-9EDC-8B00AD67FA72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rgbClr val="00206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Núcleo!$O$294:$O$345</c:f>
              <c:numCache>
                <c:formatCode>mmm\-yy</c:formatCode>
                <c:ptCount val="5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</c:numCache>
            </c:numRef>
          </c:cat>
          <c:val>
            <c:numRef>
              <c:f>Núcleo!$Q$294:$Q$345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0.93166025338775604</c:v>
                </c:pt>
                <c:pt idx="24">
                  <c:v>1.1025339978029347</c:v>
                </c:pt>
                <c:pt idx="25">
                  <c:v>0.79533320743503388</c:v>
                </c:pt>
                <c:pt idx="26">
                  <c:v>0.85081357056711049</c:v>
                </c:pt>
                <c:pt idx="27">
                  <c:v>0.91694752393773893</c:v>
                </c:pt>
                <c:pt idx="28">
                  <c:v>0.8311724738130799</c:v>
                </c:pt>
                <c:pt idx="29">
                  <c:v>0.90107088386270906</c:v>
                </c:pt>
                <c:pt idx="30">
                  <c:v>0.9246418770529452</c:v>
                </c:pt>
                <c:pt idx="31">
                  <c:v>0.83994855484716968</c:v>
                </c:pt>
                <c:pt idx="32">
                  <c:v>0.81238078149317161</c:v>
                </c:pt>
                <c:pt idx="33">
                  <c:v>0.94451618624453726</c:v>
                </c:pt>
                <c:pt idx="34">
                  <c:v>0.97042396070359249</c:v>
                </c:pt>
                <c:pt idx="35">
                  <c:v>0.82405608327162927</c:v>
                </c:pt>
                <c:pt idx="36">
                  <c:v>0.75730819963435447</c:v>
                </c:pt>
                <c:pt idx="37">
                  <c:v>0.84315262079497355</c:v>
                </c:pt>
                <c:pt idx="38">
                  <c:v>0.83136110713608602</c:v>
                </c:pt>
                <c:pt idx="39">
                  <c:v>1.3989294069842506</c:v>
                </c:pt>
                <c:pt idx="40">
                  <c:v>1.9430008236657414</c:v>
                </c:pt>
                <c:pt idx="41">
                  <c:v>1.580328107301221</c:v>
                </c:pt>
                <c:pt idx="42">
                  <c:v>1.4843189267113255</c:v>
                </c:pt>
                <c:pt idx="43">
                  <c:v>1.5853057406960636</c:v>
                </c:pt>
                <c:pt idx="44">
                  <c:v>1.338864549289065</c:v>
                </c:pt>
                <c:pt idx="45">
                  <c:v>0.9839776643600695</c:v>
                </c:pt>
                <c:pt idx="46">
                  <c:v>0.70646090573045495</c:v>
                </c:pt>
                <c:pt idx="47">
                  <c:v>0.90356419602606319</c:v>
                </c:pt>
                <c:pt idx="48">
                  <c:v>0.86267818871672564</c:v>
                </c:pt>
                <c:pt idx="49">
                  <c:v>1.0288123000362193</c:v>
                </c:pt>
                <c:pt idx="50">
                  <c:v>0.80804021534301995</c:v>
                </c:pt>
                <c:pt idx="51">
                  <c:v>0.12416048676642255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BB8C-4AE9-A84D-826E9E791FB0}"/>
            </c:ext>
          </c:extLst>
        </c:ser>
        <c:ser>
          <c:idx val="2"/>
          <c:order val="2"/>
          <c:tx>
            <c:strRef>
              <c:f>Núcleo!$R$5</c:f>
              <c:strCache>
                <c:ptCount val="1"/>
                <c:pt idx="0">
                  <c:v>IPC-Fuera del Núcleo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51"/>
              <c:layout>
                <c:manualLayout>
                  <c:x val="4.0160642570281121E-3"/>
                  <c:y val="-3.33333858268543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2E-4DD1-9EDC-8B00AD67FA72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Núcleo!$O$294:$O$345</c:f>
              <c:numCache>
                <c:formatCode>mmm\-yy</c:formatCode>
                <c:ptCount val="5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</c:numCache>
            </c:numRef>
          </c:cat>
          <c:val>
            <c:numRef>
              <c:f>Núcleo!$R$294:$R$345</c:f>
              <c:numCache>
                <c:formatCode>0.00</c:formatCode>
                <c:ptCount val="52"/>
                <c:pt idx="0">
                  <c:v>4.8269602420212721</c:v>
                </c:pt>
                <c:pt idx="1">
                  <c:v>4.4204410396567972</c:v>
                </c:pt>
                <c:pt idx="2">
                  <c:v>4.2889557539639744</c:v>
                </c:pt>
                <c:pt idx="3">
                  <c:v>2.4316093409677775</c:v>
                </c:pt>
                <c:pt idx="4">
                  <c:v>-0.17863140584652992</c:v>
                </c:pt>
                <c:pt idx="5">
                  <c:v>0.66808447262232118</c:v>
                </c:pt>
                <c:pt idx="6">
                  <c:v>2.1618354022932218</c:v>
                </c:pt>
                <c:pt idx="7">
                  <c:v>3.6001172966187545</c:v>
                </c:pt>
                <c:pt idx="8">
                  <c:v>4.4775815467336999</c:v>
                </c:pt>
                <c:pt idx="9">
                  <c:v>3.2110538836495284</c:v>
                </c:pt>
                <c:pt idx="10">
                  <c:v>2.538672868018188</c:v>
                </c:pt>
                <c:pt idx="11">
                  <c:v>2.6104969537550149</c:v>
                </c:pt>
                <c:pt idx="12">
                  <c:v>3.3688044761301494</c:v>
                </c:pt>
                <c:pt idx="13">
                  <c:v>3.238375786012937</c:v>
                </c:pt>
                <c:pt idx="14">
                  <c:v>2.9241880705334733</c:v>
                </c:pt>
                <c:pt idx="15">
                  <c:v>3.6801200494988917</c:v>
                </c:pt>
                <c:pt idx="16">
                  <c:v>4.3456181005319339</c:v>
                </c:pt>
                <c:pt idx="17">
                  <c:v>4.4777633086789503</c:v>
                </c:pt>
                <c:pt idx="18">
                  <c:v>3.121820047719015</c:v>
                </c:pt>
                <c:pt idx="19">
                  <c:v>2.1269676800206527</c:v>
                </c:pt>
                <c:pt idx="20">
                  <c:v>0.50963131869130596</c:v>
                </c:pt>
                <c:pt idx="21">
                  <c:v>1.570706771439756</c:v>
                </c:pt>
                <c:pt idx="22">
                  <c:v>1.9057426595922689</c:v>
                </c:pt>
                <c:pt idx="23">
                  <c:v>2.2388321339422701</c:v>
                </c:pt>
                <c:pt idx="24">
                  <c:v>1.8388617878381419</c:v>
                </c:pt>
                <c:pt idx="25">
                  <c:v>1.1476595478050688</c:v>
                </c:pt>
                <c:pt idx="26">
                  <c:v>1.331810651554477</c:v>
                </c:pt>
                <c:pt idx="27">
                  <c:v>1.8990291331772324</c:v>
                </c:pt>
                <c:pt idx="28">
                  <c:v>2.7863251034151881</c:v>
                </c:pt>
                <c:pt idx="29">
                  <c:v>2.7850743579914017</c:v>
                </c:pt>
                <c:pt idx="30">
                  <c:v>3.1832658152331161</c:v>
                </c:pt>
                <c:pt idx="31">
                  <c:v>4.046523752007869</c:v>
                </c:pt>
                <c:pt idx="32">
                  <c:v>4.0948586690032318</c:v>
                </c:pt>
                <c:pt idx="33">
                  <c:v>4.5518837447420024</c:v>
                </c:pt>
                <c:pt idx="34">
                  <c:v>6.4932055376563325</c:v>
                </c:pt>
                <c:pt idx="35">
                  <c:v>2.2788113597101978</c:v>
                </c:pt>
                <c:pt idx="36">
                  <c:v>1.7782204669498425</c:v>
                </c:pt>
                <c:pt idx="37">
                  <c:v>1.8782337941530391</c:v>
                </c:pt>
                <c:pt idx="38">
                  <c:v>2.1989378840285401</c:v>
                </c:pt>
                <c:pt idx="39">
                  <c:v>2.1147969534981215</c:v>
                </c:pt>
                <c:pt idx="40">
                  <c:v>0.33752864495886215</c:v>
                </c:pt>
                <c:pt idx="41">
                  <c:v>1.2581041258164616</c:v>
                </c:pt>
                <c:pt idx="42">
                  <c:v>1.1740087891843665</c:v>
                </c:pt>
                <c:pt idx="43">
                  <c:v>1.14640000515569</c:v>
                </c:pt>
                <c:pt idx="44">
                  <c:v>-0.62870517097206591</c:v>
                </c:pt>
                <c:pt idx="45">
                  <c:v>-0.58889978667739928</c:v>
                </c:pt>
                <c:pt idx="46">
                  <c:v>-3.2524992823724896</c:v>
                </c:pt>
                <c:pt idx="47">
                  <c:v>0.38199261551679076</c:v>
                </c:pt>
                <c:pt idx="48">
                  <c:v>1.5563953060286018</c:v>
                </c:pt>
                <c:pt idx="49">
                  <c:v>1.8617426296151152</c:v>
                </c:pt>
                <c:pt idx="50">
                  <c:v>1.6031016630461137</c:v>
                </c:pt>
                <c:pt idx="51">
                  <c:v>1.371895786368782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BB8C-4AE9-A84D-826E9E791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34688"/>
        <c:axId val="153636224"/>
      </c:lineChart>
      <c:dateAx>
        <c:axId val="153634688"/>
        <c:scaling>
          <c:orientation val="minMax"/>
          <c:min val="43556"/>
        </c:scaling>
        <c:delete val="0"/>
        <c:axPos val="b"/>
        <c:numFmt formatCode="mmm\-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 sz="1400"/>
            </a:pPr>
            <a:endParaRPr lang="en-US"/>
          </a:p>
        </c:txPr>
        <c:crossAx val="153636224"/>
        <c:crosses val="autoZero"/>
        <c:auto val="1"/>
        <c:lblOffset val="100"/>
        <c:baseTimeUnit val="months"/>
        <c:majorUnit val="2"/>
        <c:majorTimeUnit val="months"/>
      </c:dateAx>
      <c:valAx>
        <c:axId val="153636224"/>
        <c:scaling>
          <c:orientation val="minMax"/>
          <c:max val="7"/>
          <c:min val="-4"/>
        </c:scaling>
        <c:delete val="0"/>
        <c:axPos val="l"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53634688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5.9134174493253406E-4"/>
          <c:y val="0.92851482084524251"/>
          <c:w val="0.99740062612655345"/>
          <c:h val="7.0652613588255489E-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56677102109224E-2"/>
          <c:y val="3.6916166669153892E-2"/>
          <c:w val="0.91488268032760967"/>
          <c:h val="0.749112911861415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Núcleo!$P$5</c:f>
              <c:strCache>
                <c:ptCount val="1"/>
                <c:pt idx="0">
                  <c:v>IPC-Total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invertIfNegative val="0"/>
          <c:cat>
            <c:numRef>
              <c:f>Núcleo!$O$198:$O$340</c:f>
              <c:numCache>
                <c:formatCode>mmm\-yy</c:formatCode>
                <c:ptCount val="143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  <c:pt idx="124">
                  <c:v>43586</c:v>
                </c:pt>
                <c:pt idx="125">
                  <c:v>43617</c:v>
                </c:pt>
                <c:pt idx="126">
                  <c:v>43647</c:v>
                </c:pt>
                <c:pt idx="127">
                  <c:v>43678</c:v>
                </c:pt>
                <c:pt idx="128">
                  <c:v>43709</c:v>
                </c:pt>
                <c:pt idx="129">
                  <c:v>43739</c:v>
                </c:pt>
                <c:pt idx="130">
                  <c:v>43770</c:v>
                </c:pt>
                <c:pt idx="131">
                  <c:v>43800</c:v>
                </c:pt>
                <c:pt idx="132">
                  <c:v>43831</c:v>
                </c:pt>
                <c:pt idx="133">
                  <c:v>43862</c:v>
                </c:pt>
                <c:pt idx="134">
                  <c:v>43891</c:v>
                </c:pt>
                <c:pt idx="135">
                  <c:v>43922</c:v>
                </c:pt>
                <c:pt idx="136">
                  <c:v>43952</c:v>
                </c:pt>
                <c:pt idx="137">
                  <c:v>43983</c:v>
                </c:pt>
                <c:pt idx="138">
                  <c:v>44013</c:v>
                </c:pt>
                <c:pt idx="139">
                  <c:v>44044</c:v>
                </c:pt>
                <c:pt idx="140">
                  <c:v>44075</c:v>
                </c:pt>
                <c:pt idx="141">
                  <c:v>44105</c:v>
                </c:pt>
                <c:pt idx="142">
                  <c:v>44136</c:v>
                </c:pt>
              </c:numCache>
            </c:numRef>
          </c:cat>
          <c:val>
            <c:numRef>
              <c:f>Núcleo!$P$198:$P$340</c:f>
              <c:numCache>
                <c:formatCode>0.00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1.5070667893564815</c:v>
                </c:pt>
                <c:pt idx="120">
                  <c:v>1.4276473696340775</c:v>
                </c:pt>
                <c:pt idx="121">
                  <c:v>0.95086416464111867</c:v>
                </c:pt>
                <c:pt idx="122">
                  <c:v>1.0626937606167841</c:v>
                </c:pt>
                <c:pt idx="123">
                  <c:v>1.3486563181751565</c:v>
                </c:pt>
                <c:pt idx="124">
                  <c:v>1.6911347860138148</c:v>
                </c:pt>
                <c:pt idx="125">
                  <c:v>1.7297968619952586</c:v>
                </c:pt>
                <c:pt idx="126">
                  <c:v>1.9180861715430542</c:v>
                </c:pt>
                <c:pt idx="127">
                  <c:v>2.2533043243819773</c:v>
                </c:pt>
                <c:pt idx="128">
                  <c:v>2.2582003826873365</c:v>
                </c:pt>
                <c:pt idx="129">
                  <c:v>2.5376322129629925</c:v>
                </c:pt>
                <c:pt idx="130">
                  <c:v>3.4123305714344854</c:v>
                </c:pt>
                <c:pt idx="131">
                  <c:v>1.469044085953386</c:v>
                </c:pt>
                <c:pt idx="132">
                  <c:v>1.2099026742008689</c:v>
                </c:pt>
                <c:pt idx="133">
                  <c:v>1.3009696455146713</c:v>
                </c:pt>
                <c:pt idx="134">
                  <c:v>1.4353856194904813</c:v>
                </c:pt>
                <c:pt idx="135">
                  <c:v>1.7153232638589255</c:v>
                </c:pt>
                <c:pt idx="136">
                  <c:v>1.2292382336962504</c:v>
                </c:pt>
                <c:pt idx="137">
                  <c:v>1.4371195431718942</c:v>
                </c:pt>
                <c:pt idx="138">
                  <c:v>1.346136260981301</c:v>
                </c:pt>
                <c:pt idx="139">
                  <c:v>1.3884574958282991</c:v>
                </c:pt>
                <c:pt idx="140">
                  <c:v>0.45665132407948228</c:v>
                </c:pt>
                <c:pt idx="141">
                  <c:v>0.27570500878455473</c:v>
                </c:pt>
                <c:pt idx="142">
                  <c:v>-1.096149574376426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8-4648-A78C-C2B8572C2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659648"/>
        <c:axId val="153673728"/>
      </c:barChart>
      <c:lineChart>
        <c:grouping val="standard"/>
        <c:varyColors val="0"/>
        <c:ser>
          <c:idx val="1"/>
          <c:order val="1"/>
          <c:tx>
            <c:strRef>
              <c:f>Núcleo!$Q$5</c:f>
              <c:strCache>
                <c:ptCount val="1"/>
                <c:pt idx="0">
                  <c:v>IPC-Núcleo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Núcleo!$O$198:$O$340</c:f>
              <c:numCache>
                <c:formatCode>mmm\-yy</c:formatCode>
                <c:ptCount val="143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  <c:pt idx="124">
                  <c:v>43586</c:v>
                </c:pt>
                <c:pt idx="125">
                  <c:v>43617</c:v>
                </c:pt>
                <c:pt idx="126">
                  <c:v>43647</c:v>
                </c:pt>
                <c:pt idx="127">
                  <c:v>43678</c:v>
                </c:pt>
                <c:pt idx="128">
                  <c:v>43709</c:v>
                </c:pt>
                <c:pt idx="129">
                  <c:v>43739</c:v>
                </c:pt>
                <c:pt idx="130">
                  <c:v>43770</c:v>
                </c:pt>
                <c:pt idx="131">
                  <c:v>43800</c:v>
                </c:pt>
                <c:pt idx="132">
                  <c:v>43831</c:v>
                </c:pt>
                <c:pt idx="133">
                  <c:v>43862</c:v>
                </c:pt>
                <c:pt idx="134">
                  <c:v>43891</c:v>
                </c:pt>
                <c:pt idx="135">
                  <c:v>43922</c:v>
                </c:pt>
                <c:pt idx="136">
                  <c:v>43952</c:v>
                </c:pt>
                <c:pt idx="137">
                  <c:v>43983</c:v>
                </c:pt>
                <c:pt idx="138">
                  <c:v>44013</c:v>
                </c:pt>
                <c:pt idx="139">
                  <c:v>44044</c:v>
                </c:pt>
                <c:pt idx="140">
                  <c:v>44075</c:v>
                </c:pt>
                <c:pt idx="141">
                  <c:v>44105</c:v>
                </c:pt>
                <c:pt idx="142">
                  <c:v>44136</c:v>
                </c:pt>
              </c:numCache>
            </c:numRef>
          </c:cat>
          <c:val>
            <c:numRef>
              <c:f>Núcleo!$Q$198:$Q$340</c:f>
              <c:numCache>
                <c:formatCode>0.00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0.93166025338775604</c:v>
                </c:pt>
                <c:pt idx="120">
                  <c:v>1.1025339978029347</c:v>
                </c:pt>
                <c:pt idx="121">
                  <c:v>0.79533320743503388</c:v>
                </c:pt>
                <c:pt idx="122">
                  <c:v>0.85081357056711049</c:v>
                </c:pt>
                <c:pt idx="123">
                  <c:v>0.91694752393773893</c:v>
                </c:pt>
                <c:pt idx="124">
                  <c:v>0.8311724738130799</c:v>
                </c:pt>
                <c:pt idx="125">
                  <c:v>0.90107088386270906</c:v>
                </c:pt>
                <c:pt idx="126">
                  <c:v>0.9246418770529452</c:v>
                </c:pt>
                <c:pt idx="127">
                  <c:v>0.83994855484716968</c:v>
                </c:pt>
                <c:pt idx="128">
                  <c:v>0.81238078149317161</c:v>
                </c:pt>
                <c:pt idx="129">
                  <c:v>0.94451618624453726</c:v>
                </c:pt>
                <c:pt idx="130">
                  <c:v>0.97042396070359249</c:v>
                </c:pt>
                <c:pt idx="131">
                  <c:v>0.82405608327162927</c:v>
                </c:pt>
                <c:pt idx="132">
                  <c:v>0.75730819963435447</c:v>
                </c:pt>
                <c:pt idx="133">
                  <c:v>0.84315262079497355</c:v>
                </c:pt>
                <c:pt idx="134">
                  <c:v>0.83136110713608602</c:v>
                </c:pt>
                <c:pt idx="135">
                  <c:v>1.3989294069842506</c:v>
                </c:pt>
                <c:pt idx="136">
                  <c:v>1.9430008236657414</c:v>
                </c:pt>
                <c:pt idx="137">
                  <c:v>1.580328107301221</c:v>
                </c:pt>
                <c:pt idx="138">
                  <c:v>1.4843189267113255</c:v>
                </c:pt>
                <c:pt idx="139">
                  <c:v>1.5853057406960636</c:v>
                </c:pt>
                <c:pt idx="140">
                  <c:v>1.338864549289065</c:v>
                </c:pt>
                <c:pt idx="141">
                  <c:v>0.9839776643600695</c:v>
                </c:pt>
                <c:pt idx="142">
                  <c:v>0.70646090573045495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8A8-4648-A78C-C2B8572C25DF}"/>
            </c:ext>
          </c:extLst>
        </c:ser>
        <c:ser>
          <c:idx val="2"/>
          <c:order val="2"/>
          <c:tx>
            <c:strRef>
              <c:f>Núcleo!$R$5</c:f>
              <c:strCache>
                <c:ptCount val="1"/>
                <c:pt idx="0">
                  <c:v>IPC-Fuera del Núcleo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Núcleo!$O$198:$O$340</c:f>
              <c:numCache>
                <c:formatCode>mmm\-yy</c:formatCode>
                <c:ptCount val="143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  <c:pt idx="124">
                  <c:v>43586</c:v>
                </c:pt>
                <c:pt idx="125">
                  <c:v>43617</c:v>
                </c:pt>
                <c:pt idx="126">
                  <c:v>43647</c:v>
                </c:pt>
                <c:pt idx="127">
                  <c:v>43678</c:v>
                </c:pt>
                <c:pt idx="128">
                  <c:v>43709</c:v>
                </c:pt>
                <c:pt idx="129">
                  <c:v>43739</c:v>
                </c:pt>
                <c:pt idx="130">
                  <c:v>43770</c:v>
                </c:pt>
                <c:pt idx="131">
                  <c:v>43800</c:v>
                </c:pt>
                <c:pt idx="132">
                  <c:v>43831</c:v>
                </c:pt>
                <c:pt idx="133">
                  <c:v>43862</c:v>
                </c:pt>
                <c:pt idx="134">
                  <c:v>43891</c:v>
                </c:pt>
                <c:pt idx="135">
                  <c:v>43922</c:v>
                </c:pt>
                <c:pt idx="136">
                  <c:v>43952</c:v>
                </c:pt>
                <c:pt idx="137">
                  <c:v>43983</c:v>
                </c:pt>
                <c:pt idx="138">
                  <c:v>44013</c:v>
                </c:pt>
                <c:pt idx="139">
                  <c:v>44044</c:v>
                </c:pt>
                <c:pt idx="140">
                  <c:v>44075</c:v>
                </c:pt>
                <c:pt idx="141">
                  <c:v>44105</c:v>
                </c:pt>
                <c:pt idx="142">
                  <c:v>44136</c:v>
                </c:pt>
              </c:numCache>
            </c:numRef>
          </c:cat>
          <c:val>
            <c:numRef>
              <c:f>Núcleo!$R$198:$R$340</c:f>
              <c:numCache>
                <c:formatCode>0.00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7.4282353511136767</c:v>
                </c:pt>
                <c:pt idx="3">
                  <c:v>6.0351176365294634</c:v>
                </c:pt>
                <c:pt idx="4">
                  <c:v>2.6263792281204124</c:v>
                </c:pt>
                <c:pt idx="5">
                  <c:v>1.471306778556003</c:v>
                </c:pt>
                <c:pt idx="6">
                  <c:v>0.72983095966991929</c:v>
                </c:pt>
                <c:pt idx="7">
                  <c:v>1.2308685336565039</c:v>
                </c:pt>
                <c:pt idx="8">
                  <c:v>0.22649896128383862</c:v>
                </c:pt>
                <c:pt idx="9">
                  <c:v>0.61233633287856026</c:v>
                </c:pt>
                <c:pt idx="10">
                  <c:v>3.1073853127261408E-2</c:v>
                </c:pt>
                <c:pt idx="11">
                  <c:v>-0.34443294415741343</c:v>
                </c:pt>
                <c:pt idx="12">
                  <c:v>-0.8638332099198176</c:v>
                </c:pt>
                <c:pt idx="13">
                  <c:v>-0.44017423199380623</c:v>
                </c:pt>
                <c:pt idx="14">
                  <c:v>9.8257920425903755E-2</c:v>
                </c:pt>
                <c:pt idx="15">
                  <c:v>0.7427797588048124</c:v>
                </c:pt>
                <c:pt idx="16">
                  <c:v>0.75033713667322921</c:v>
                </c:pt>
                <c:pt idx="17">
                  <c:v>0.36457822061231049</c:v>
                </c:pt>
                <c:pt idx="18">
                  <c:v>1.5561818105313652</c:v>
                </c:pt>
                <c:pt idx="19">
                  <c:v>1.8621063965069018</c:v>
                </c:pt>
                <c:pt idx="20">
                  <c:v>2.4576377408203509</c:v>
                </c:pt>
                <c:pt idx="21">
                  <c:v>3.5526934256896681</c:v>
                </c:pt>
                <c:pt idx="22">
                  <c:v>5.738491066035456</c:v>
                </c:pt>
                <c:pt idx="23">
                  <c:v>8.1301755790488919</c:v>
                </c:pt>
                <c:pt idx="24">
                  <c:v>8.6839127665283335</c:v>
                </c:pt>
                <c:pt idx="25">
                  <c:v>10.214558559129895</c:v>
                </c:pt>
                <c:pt idx="26">
                  <c:v>11.638214868291975</c:v>
                </c:pt>
                <c:pt idx="27">
                  <c:v>11.349515362859064</c:v>
                </c:pt>
                <c:pt idx="28">
                  <c:v>12.003349916643892</c:v>
                </c:pt>
                <c:pt idx="29">
                  <c:v>12.240857530317717</c:v>
                </c:pt>
                <c:pt idx="30">
                  <c:v>11.973282837094468</c:v>
                </c:pt>
                <c:pt idx="31">
                  <c:v>10.632603947013553</c:v>
                </c:pt>
                <c:pt idx="32">
                  <c:v>10.076668157443414</c:v>
                </c:pt>
                <c:pt idx="33">
                  <c:v>9.0454450323083755</c:v>
                </c:pt>
                <c:pt idx="34">
                  <c:v>7.5188361062803244</c:v>
                </c:pt>
                <c:pt idx="35">
                  <c:v>5.2329467170287192</c:v>
                </c:pt>
                <c:pt idx="36">
                  <c:v>4.6488063727322171</c:v>
                </c:pt>
                <c:pt idx="37">
                  <c:v>3.4144359484794773</c:v>
                </c:pt>
                <c:pt idx="38">
                  <c:v>2.7882474022208337</c:v>
                </c:pt>
                <c:pt idx="39">
                  <c:v>3.14929712469183</c:v>
                </c:pt>
                <c:pt idx="40">
                  <c:v>3.6666933098929766</c:v>
                </c:pt>
                <c:pt idx="41">
                  <c:v>3.3371471302085842</c:v>
                </c:pt>
                <c:pt idx="42">
                  <c:v>3.3643281247481394</c:v>
                </c:pt>
                <c:pt idx="43">
                  <c:v>3.6974813512993032</c:v>
                </c:pt>
                <c:pt idx="44">
                  <c:v>3.6545977297365528</c:v>
                </c:pt>
                <c:pt idx="45">
                  <c:v>3.245455658158769</c:v>
                </c:pt>
                <c:pt idx="46">
                  <c:v>3.9331399627935415</c:v>
                </c:pt>
                <c:pt idx="47">
                  <c:v>4.2649872520490462</c:v>
                </c:pt>
                <c:pt idx="48">
                  <c:v>5.2418947012456973</c:v>
                </c:pt>
                <c:pt idx="49">
                  <c:v>5.7095995466661442</c:v>
                </c:pt>
                <c:pt idx="50">
                  <c:v>5.4908681774161749</c:v>
                </c:pt>
                <c:pt idx="51">
                  <c:v>5.3570334581485968</c:v>
                </c:pt>
                <c:pt idx="52">
                  <c:v>5.0158151933336059</c:v>
                </c:pt>
                <c:pt idx="53">
                  <c:v>5.2411344271057425</c:v>
                </c:pt>
                <c:pt idx="54">
                  <c:v>5.5299181876299341</c:v>
                </c:pt>
                <c:pt idx="55">
                  <c:v>7.6159888874851367</c:v>
                </c:pt>
                <c:pt idx="56">
                  <c:v>9.8934991866518107</c:v>
                </c:pt>
                <c:pt idx="57">
                  <c:v>10.885105489186531</c:v>
                </c:pt>
                <c:pt idx="58">
                  <c:v>9.8433112574063841</c:v>
                </c:pt>
                <c:pt idx="59">
                  <c:v>8.6308941084898727</c:v>
                </c:pt>
                <c:pt idx="60">
                  <c:v>7.7574345812010392</c:v>
                </c:pt>
                <c:pt idx="61">
                  <c:v>7.8451897983441876</c:v>
                </c:pt>
                <c:pt idx="62">
                  <c:v>7.829015193243416</c:v>
                </c:pt>
                <c:pt idx="63">
                  <c:v>7.9141556542559055</c:v>
                </c:pt>
                <c:pt idx="64">
                  <c:v>8.1286085839505908</c:v>
                </c:pt>
                <c:pt idx="65">
                  <c:v>9.9610112454590727</c:v>
                </c:pt>
                <c:pt idx="66">
                  <c:v>10.327579598387771</c:v>
                </c:pt>
                <c:pt idx="67">
                  <c:v>7.5301220673049896</c:v>
                </c:pt>
                <c:pt idx="68">
                  <c:v>4.0406174809058282</c:v>
                </c:pt>
                <c:pt idx="69">
                  <c:v>2.8156552933119805</c:v>
                </c:pt>
                <c:pt idx="70">
                  <c:v>4.2878027279174225</c:v>
                </c:pt>
                <c:pt idx="71">
                  <c:v>5.9453412488631008</c:v>
                </c:pt>
                <c:pt idx="72">
                  <c:v>7.1144076258666145</c:v>
                </c:pt>
                <c:pt idx="73">
                  <c:v>6.2687458020422637</c:v>
                </c:pt>
                <c:pt idx="74">
                  <c:v>5.0035630386294994</c:v>
                </c:pt>
                <c:pt idx="75">
                  <c:v>4.1830827874447918</c:v>
                </c:pt>
                <c:pt idx="76">
                  <c:v>4.1208915029176785</c:v>
                </c:pt>
                <c:pt idx="77">
                  <c:v>2.6275236845066718</c:v>
                </c:pt>
                <c:pt idx="78">
                  <c:v>2.5052767060167902</c:v>
                </c:pt>
                <c:pt idx="79">
                  <c:v>2.9200011993097963</c:v>
                </c:pt>
                <c:pt idx="80">
                  <c:v>4.704259120059362</c:v>
                </c:pt>
                <c:pt idx="81">
                  <c:v>5.3914954645702284</c:v>
                </c:pt>
                <c:pt idx="82">
                  <c:v>4.0574533773092059</c:v>
                </c:pt>
                <c:pt idx="83">
                  <c:v>2.8357294148013246</c:v>
                </c:pt>
                <c:pt idx="84">
                  <c:v>2.210541985022596</c:v>
                </c:pt>
                <c:pt idx="85">
                  <c:v>3.0362435311546809</c:v>
                </c:pt>
                <c:pt idx="86">
                  <c:v>4.2347704687814014</c:v>
                </c:pt>
                <c:pt idx="87">
                  <c:v>5.9233197353088851</c:v>
                </c:pt>
                <c:pt idx="88">
                  <c:v>7.6648279849838685</c:v>
                </c:pt>
                <c:pt idx="89">
                  <c:v>6.313580964436083</c:v>
                </c:pt>
                <c:pt idx="90">
                  <c:v>5.1178914315098689</c:v>
                </c:pt>
                <c:pt idx="91">
                  <c:v>4.7338209908047713</c:v>
                </c:pt>
                <c:pt idx="92">
                  <c:v>4.5215332605225589</c:v>
                </c:pt>
                <c:pt idx="93">
                  <c:v>4.5873000311708489</c:v>
                </c:pt>
                <c:pt idx="94">
                  <c:v>5.3433086909866034</c:v>
                </c:pt>
                <c:pt idx="95">
                  <c:v>5.6231121531792327</c:v>
                </c:pt>
                <c:pt idx="96">
                  <c:v>4.8269602420212721</c:v>
                </c:pt>
                <c:pt idx="97">
                  <c:v>4.4204410396567972</c:v>
                </c:pt>
                <c:pt idx="98">
                  <c:v>4.2889557539639744</c:v>
                </c:pt>
                <c:pt idx="99">
                  <c:v>2.4316093409677775</c:v>
                </c:pt>
                <c:pt idx="100">
                  <c:v>-0.17863140584652992</c:v>
                </c:pt>
                <c:pt idx="101">
                  <c:v>0.66808447262232118</c:v>
                </c:pt>
                <c:pt idx="102">
                  <c:v>2.1618354022932218</c:v>
                </c:pt>
                <c:pt idx="103">
                  <c:v>3.6001172966187545</c:v>
                </c:pt>
                <c:pt idx="104">
                  <c:v>4.4775815467336999</c:v>
                </c:pt>
                <c:pt idx="105">
                  <c:v>3.2110538836495284</c:v>
                </c:pt>
                <c:pt idx="106">
                  <c:v>2.538672868018188</c:v>
                </c:pt>
                <c:pt idx="107">
                  <c:v>2.6104969537550149</c:v>
                </c:pt>
                <c:pt idx="108">
                  <c:v>3.3688044761301494</c:v>
                </c:pt>
                <c:pt idx="109">
                  <c:v>3.238375786012937</c:v>
                </c:pt>
                <c:pt idx="110">
                  <c:v>2.9241880705334733</c:v>
                </c:pt>
                <c:pt idx="111">
                  <c:v>3.6801200494988917</c:v>
                </c:pt>
                <c:pt idx="112">
                  <c:v>4.3456181005319339</c:v>
                </c:pt>
                <c:pt idx="113">
                  <c:v>4.4777633086789503</c:v>
                </c:pt>
                <c:pt idx="114">
                  <c:v>3.121820047719015</c:v>
                </c:pt>
                <c:pt idx="115">
                  <c:v>2.1269676800206527</c:v>
                </c:pt>
                <c:pt idx="116">
                  <c:v>0.50963131869130596</c:v>
                </c:pt>
                <c:pt idx="117">
                  <c:v>1.570706771439756</c:v>
                </c:pt>
                <c:pt idx="118">
                  <c:v>1.9057426595922689</c:v>
                </c:pt>
                <c:pt idx="119">
                  <c:v>2.2388321339422701</c:v>
                </c:pt>
                <c:pt idx="120">
                  <c:v>1.8388617878381419</c:v>
                </c:pt>
                <c:pt idx="121">
                  <c:v>1.1476595478050688</c:v>
                </c:pt>
                <c:pt idx="122">
                  <c:v>1.331810651554477</c:v>
                </c:pt>
                <c:pt idx="123">
                  <c:v>1.8990291331772324</c:v>
                </c:pt>
                <c:pt idx="124">
                  <c:v>2.7863251034151881</c:v>
                </c:pt>
                <c:pt idx="125">
                  <c:v>2.7850743579914017</c:v>
                </c:pt>
                <c:pt idx="126">
                  <c:v>3.1832658152331161</c:v>
                </c:pt>
                <c:pt idx="127">
                  <c:v>4.046523752007869</c:v>
                </c:pt>
                <c:pt idx="128">
                  <c:v>4.0948586690032318</c:v>
                </c:pt>
                <c:pt idx="129">
                  <c:v>4.5518837447420024</c:v>
                </c:pt>
                <c:pt idx="130">
                  <c:v>6.4932055376563325</c:v>
                </c:pt>
                <c:pt idx="131">
                  <c:v>2.2788113597101978</c:v>
                </c:pt>
                <c:pt idx="132">
                  <c:v>1.7782204669498425</c:v>
                </c:pt>
                <c:pt idx="133">
                  <c:v>1.8782337941530391</c:v>
                </c:pt>
                <c:pt idx="134">
                  <c:v>2.1989378840285401</c:v>
                </c:pt>
                <c:pt idx="135">
                  <c:v>2.1147969534981215</c:v>
                </c:pt>
                <c:pt idx="136">
                  <c:v>0.33752864495886215</c:v>
                </c:pt>
                <c:pt idx="137">
                  <c:v>1.2581041258164616</c:v>
                </c:pt>
                <c:pt idx="138">
                  <c:v>1.1740087891843665</c:v>
                </c:pt>
                <c:pt idx="139">
                  <c:v>1.14640000515569</c:v>
                </c:pt>
                <c:pt idx="140">
                  <c:v>-0.62870517097206591</c:v>
                </c:pt>
                <c:pt idx="141">
                  <c:v>-0.58889978667739928</c:v>
                </c:pt>
                <c:pt idx="142">
                  <c:v>-3.2524992823724896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8A8-4648-A78C-C2B8572C2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59648"/>
        <c:axId val="153673728"/>
      </c:lineChart>
      <c:dateAx>
        <c:axId val="153659648"/>
        <c:scaling>
          <c:orientation val="minMax"/>
          <c:min val="39904"/>
        </c:scaling>
        <c:delete val="0"/>
        <c:axPos val="b"/>
        <c:numFmt formatCode="mmm\-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 sz="1200"/>
            </a:pPr>
            <a:endParaRPr lang="en-US"/>
          </a:p>
        </c:txPr>
        <c:crossAx val="153673728"/>
        <c:crosses val="autoZero"/>
        <c:auto val="1"/>
        <c:lblOffset val="100"/>
        <c:baseTimeUnit val="months"/>
        <c:majorUnit val="6"/>
        <c:majorTimeUnit val="months"/>
      </c:dateAx>
      <c:valAx>
        <c:axId val="153673728"/>
        <c:scaling>
          <c:orientation val="minMax"/>
          <c:max val="13"/>
          <c:min val="-1"/>
        </c:scaling>
        <c:delete val="0"/>
        <c:axPos val="l"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53659648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5.9134174493253406E-4"/>
          <c:y val="0.92851482084524251"/>
          <c:w val="0.99740062612655345"/>
          <c:h val="7.0652613588255489E-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Núcleo!$P$5</c:f>
              <c:strCache>
                <c:ptCount val="1"/>
                <c:pt idx="0">
                  <c:v>IPC-Total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Núcleo!$O$102:$O$340</c:f>
              <c:numCache>
                <c:formatCode>mmm\-yy</c:formatCode>
                <c:ptCount val="239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</c:numCache>
            </c:numRef>
          </c:cat>
          <c:val>
            <c:numRef>
              <c:f>Núcleo!$P$102:$P$340</c:f>
              <c:numCache>
                <c:formatCode>0.00</c:formatCode>
                <c:ptCount val="2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1.5070667893564815</c:v>
                </c:pt>
                <c:pt idx="216">
                  <c:v>1.4276473696340775</c:v>
                </c:pt>
                <c:pt idx="217">
                  <c:v>0.95086416464111867</c:v>
                </c:pt>
                <c:pt idx="218">
                  <c:v>1.0626937606167841</c:v>
                </c:pt>
                <c:pt idx="219">
                  <c:v>1.3486563181751565</c:v>
                </c:pt>
                <c:pt idx="220">
                  <c:v>1.6911347860138148</c:v>
                </c:pt>
                <c:pt idx="221">
                  <c:v>1.7297968619952586</c:v>
                </c:pt>
                <c:pt idx="222">
                  <c:v>1.9180861715430542</c:v>
                </c:pt>
                <c:pt idx="223">
                  <c:v>2.2533043243819773</c:v>
                </c:pt>
                <c:pt idx="224">
                  <c:v>2.2582003826873365</c:v>
                </c:pt>
                <c:pt idx="225">
                  <c:v>2.5376322129629925</c:v>
                </c:pt>
                <c:pt idx="226">
                  <c:v>3.4123305714344854</c:v>
                </c:pt>
                <c:pt idx="227">
                  <c:v>1.469044085953386</c:v>
                </c:pt>
                <c:pt idx="228">
                  <c:v>1.2099026742008689</c:v>
                </c:pt>
                <c:pt idx="229">
                  <c:v>1.3009696455146713</c:v>
                </c:pt>
                <c:pt idx="230">
                  <c:v>1.4353856194904813</c:v>
                </c:pt>
                <c:pt idx="231">
                  <c:v>1.7153232638589255</c:v>
                </c:pt>
                <c:pt idx="232">
                  <c:v>1.2292382336962504</c:v>
                </c:pt>
                <c:pt idx="233">
                  <c:v>1.4371195431718942</c:v>
                </c:pt>
                <c:pt idx="234">
                  <c:v>1.346136260981301</c:v>
                </c:pt>
                <c:pt idx="235">
                  <c:v>1.3884574958282991</c:v>
                </c:pt>
                <c:pt idx="236">
                  <c:v>0.45665132407948228</c:v>
                </c:pt>
                <c:pt idx="237">
                  <c:v>0.27570500878455473</c:v>
                </c:pt>
                <c:pt idx="238">
                  <c:v>-1.096149574376426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7A-4670-9055-7B3C9D9F6AB2}"/>
            </c:ext>
          </c:extLst>
        </c:ser>
        <c:ser>
          <c:idx val="1"/>
          <c:order val="1"/>
          <c:tx>
            <c:strRef>
              <c:f>Núcleo!$Q$5</c:f>
              <c:strCache>
                <c:ptCount val="1"/>
                <c:pt idx="0">
                  <c:v>IPC-Núcleo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Núcleo!$O$102:$O$340</c:f>
              <c:numCache>
                <c:formatCode>mmm\-yy</c:formatCode>
                <c:ptCount val="239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</c:numCache>
            </c:numRef>
          </c:cat>
          <c:val>
            <c:numRef>
              <c:f>Núcleo!$Q$102:$Q$340</c:f>
              <c:numCache>
                <c:formatCode>0.00</c:formatCode>
                <c:ptCount val="2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0.93166025338775604</c:v>
                </c:pt>
                <c:pt idx="216">
                  <c:v>1.1025339978029347</c:v>
                </c:pt>
                <c:pt idx="217">
                  <c:v>0.79533320743503388</c:v>
                </c:pt>
                <c:pt idx="218">
                  <c:v>0.85081357056711049</c:v>
                </c:pt>
                <c:pt idx="219">
                  <c:v>0.91694752393773893</c:v>
                </c:pt>
                <c:pt idx="220">
                  <c:v>0.8311724738130799</c:v>
                </c:pt>
                <c:pt idx="221">
                  <c:v>0.90107088386270906</c:v>
                </c:pt>
                <c:pt idx="222">
                  <c:v>0.9246418770529452</c:v>
                </c:pt>
                <c:pt idx="223">
                  <c:v>0.83994855484716968</c:v>
                </c:pt>
                <c:pt idx="224">
                  <c:v>0.81238078149317161</c:v>
                </c:pt>
                <c:pt idx="225">
                  <c:v>0.94451618624453726</c:v>
                </c:pt>
                <c:pt idx="226">
                  <c:v>0.97042396070359249</c:v>
                </c:pt>
                <c:pt idx="227">
                  <c:v>0.82405608327162927</c:v>
                </c:pt>
                <c:pt idx="228">
                  <c:v>0.75730819963435447</c:v>
                </c:pt>
                <c:pt idx="229">
                  <c:v>0.84315262079497355</c:v>
                </c:pt>
                <c:pt idx="230">
                  <c:v>0.83136110713608602</c:v>
                </c:pt>
                <c:pt idx="231">
                  <c:v>1.3989294069842506</c:v>
                </c:pt>
                <c:pt idx="232">
                  <c:v>1.9430008236657414</c:v>
                </c:pt>
                <c:pt idx="233">
                  <c:v>1.580328107301221</c:v>
                </c:pt>
                <c:pt idx="234">
                  <c:v>1.4843189267113255</c:v>
                </c:pt>
                <c:pt idx="235">
                  <c:v>1.5853057406960636</c:v>
                </c:pt>
                <c:pt idx="236">
                  <c:v>1.338864549289065</c:v>
                </c:pt>
                <c:pt idx="237">
                  <c:v>0.9839776643600695</c:v>
                </c:pt>
                <c:pt idx="238">
                  <c:v>0.70646090573045495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7A-4670-9055-7B3C9D9F6AB2}"/>
            </c:ext>
          </c:extLst>
        </c:ser>
        <c:ser>
          <c:idx val="2"/>
          <c:order val="2"/>
          <c:tx>
            <c:strRef>
              <c:f>Núcleo!$R$5</c:f>
              <c:strCache>
                <c:ptCount val="1"/>
                <c:pt idx="0">
                  <c:v>IPC-Fuera del Núcleo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Núcleo!$O$102:$O$340</c:f>
              <c:numCache>
                <c:formatCode>mmm\-yy</c:formatCode>
                <c:ptCount val="239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</c:numCache>
            </c:numRef>
          </c:cat>
          <c:val>
            <c:numRef>
              <c:f>Núcleo!$R$102:$R$340</c:f>
              <c:numCache>
                <c:formatCode>0.00</c:formatCode>
                <c:ptCount val="2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7.4282353511136767</c:v>
                </c:pt>
                <c:pt idx="99">
                  <c:v>6.0351176365294634</c:v>
                </c:pt>
                <c:pt idx="100">
                  <c:v>2.6263792281204124</c:v>
                </c:pt>
                <c:pt idx="101">
                  <c:v>1.471306778556003</c:v>
                </c:pt>
                <c:pt idx="102">
                  <c:v>0.72983095966991929</c:v>
                </c:pt>
                <c:pt idx="103">
                  <c:v>1.2308685336565039</c:v>
                </c:pt>
                <c:pt idx="104">
                  <c:v>0.22649896128383862</c:v>
                </c:pt>
                <c:pt idx="105">
                  <c:v>0.61233633287856026</c:v>
                </c:pt>
                <c:pt idx="106">
                  <c:v>3.1073853127261408E-2</c:v>
                </c:pt>
                <c:pt idx="107">
                  <c:v>-0.34443294415741343</c:v>
                </c:pt>
                <c:pt idx="108">
                  <c:v>-0.8638332099198176</c:v>
                </c:pt>
                <c:pt idx="109">
                  <c:v>-0.44017423199380623</c:v>
                </c:pt>
                <c:pt idx="110">
                  <c:v>9.8257920425903755E-2</c:v>
                </c:pt>
                <c:pt idx="111">
                  <c:v>0.7427797588048124</c:v>
                </c:pt>
                <c:pt idx="112">
                  <c:v>0.75033713667322921</c:v>
                </c:pt>
                <c:pt idx="113">
                  <c:v>0.36457822061231049</c:v>
                </c:pt>
                <c:pt idx="114">
                  <c:v>1.5561818105313652</c:v>
                </c:pt>
                <c:pt idx="115">
                  <c:v>1.8621063965069018</c:v>
                </c:pt>
                <c:pt idx="116">
                  <c:v>2.4576377408203509</c:v>
                </c:pt>
                <c:pt idx="117">
                  <c:v>3.5526934256896681</c:v>
                </c:pt>
                <c:pt idx="118">
                  <c:v>5.738491066035456</c:v>
                </c:pt>
                <c:pt idx="119">
                  <c:v>8.1301755790488919</c:v>
                </c:pt>
                <c:pt idx="120">
                  <c:v>8.6839127665283335</c:v>
                </c:pt>
                <c:pt idx="121">
                  <c:v>10.214558559129895</c:v>
                </c:pt>
                <c:pt idx="122">
                  <c:v>11.638214868291975</c:v>
                </c:pt>
                <c:pt idx="123">
                  <c:v>11.349515362859064</c:v>
                </c:pt>
                <c:pt idx="124">
                  <c:v>12.003349916643892</c:v>
                </c:pt>
                <c:pt idx="125">
                  <c:v>12.240857530317717</c:v>
                </c:pt>
                <c:pt idx="126">
                  <c:v>11.973282837094468</c:v>
                </c:pt>
                <c:pt idx="127">
                  <c:v>10.632603947013553</c:v>
                </c:pt>
                <c:pt idx="128">
                  <c:v>10.076668157443414</c:v>
                </c:pt>
                <c:pt idx="129">
                  <c:v>9.0454450323083755</c:v>
                </c:pt>
                <c:pt idx="130">
                  <c:v>7.5188361062803244</c:v>
                </c:pt>
                <c:pt idx="131">
                  <c:v>5.2329467170287192</c:v>
                </c:pt>
                <c:pt idx="132">
                  <c:v>4.6488063727322171</c:v>
                </c:pt>
                <c:pt idx="133">
                  <c:v>3.4144359484794773</c:v>
                </c:pt>
                <c:pt idx="134">
                  <c:v>2.7882474022208337</c:v>
                </c:pt>
                <c:pt idx="135">
                  <c:v>3.14929712469183</c:v>
                </c:pt>
                <c:pt idx="136">
                  <c:v>3.6666933098929766</c:v>
                </c:pt>
                <c:pt idx="137">
                  <c:v>3.3371471302085842</c:v>
                </c:pt>
                <c:pt idx="138">
                  <c:v>3.3643281247481394</c:v>
                </c:pt>
                <c:pt idx="139">
                  <c:v>3.6974813512993032</c:v>
                </c:pt>
                <c:pt idx="140">
                  <c:v>3.6545977297365528</c:v>
                </c:pt>
                <c:pt idx="141">
                  <c:v>3.245455658158769</c:v>
                </c:pt>
                <c:pt idx="142">
                  <c:v>3.9331399627935415</c:v>
                </c:pt>
                <c:pt idx="143">
                  <c:v>4.2649872520490462</c:v>
                </c:pt>
                <c:pt idx="144">
                  <c:v>5.2418947012456973</c:v>
                </c:pt>
                <c:pt idx="145">
                  <c:v>5.7095995466661442</c:v>
                </c:pt>
                <c:pt idx="146">
                  <c:v>5.4908681774161749</c:v>
                </c:pt>
                <c:pt idx="147">
                  <c:v>5.3570334581485968</c:v>
                </c:pt>
                <c:pt idx="148">
                  <c:v>5.0158151933336059</c:v>
                </c:pt>
                <c:pt idx="149">
                  <c:v>5.2411344271057425</c:v>
                </c:pt>
                <c:pt idx="150">
                  <c:v>5.5299181876299341</c:v>
                </c:pt>
                <c:pt idx="151">
                  <c:v>7.6159888874851367</c:v>
                </c:pt>
                <c:pt idx="152">
                  <c:v>9.8934991866518107</c:v>
                </c:pt>
                <c:pt idx="153">
                  <c:v>10.885105489186531</c:v>
                </c:pt>
                <c:pt idx="154">
                  <c:v>9.8433112574063841</c:v>
                </c:pt>
                <c:pt idx="155">
                  <c:v>8.6308941084898727</c:v>
                </c:pt>
                <c:pt idx="156">
                  <c:v>7.7574345812010392</c:v>
                </c:pt>
                <c:pt idx="157">
                  <c:v>7.8451897983441876</c:v>
                </c:pt>
                <c:pt idx="158">
                  <c:v>7.829015193243416</c:v>
                </c:pt>
                <c:pt idx="159">
                  <c:v>7.9141556542559055</c:v>
                </c:pt>
                <c:pt idx="160">
                  <c:v>8.1286085839505908</c:v>
                </c:pt>
                <c:pt idx="161">
                  <c:v>9.9610112454590727</c:v>
                </c:pt>
                <c:pt idx="162">
                  <c:v>10.327579598387771</c:v>
                </c:pt>
                <c:pt idx="163">
                  <c:v>7.5301220673049896</c:v>
                </c:pt>
                <c:pt idx="164">
                  <c:v>4.0406174809058282</c:v>
                </c:pt>
                <c:pt idx="165">
                  <c:v>2.8156552933119805</c:v>
                </c:pt>
                <c:pt idx="166">
                  <c:v>4.2878027279174225</c:v>
                </c:pt>
                <c:pt idx="167">
                  <c:v>5.9453412488631008</c:v>
                </c:pt>
                <c:pt idx="168">
                  <c:v>7.1144076258666145</c:v>
                </c:pt>
                <c:pt idx="169">
                  <c:v>6.2687458020422637</c:v>
                </c:pt>
                <c:pt idx="170">
                  <c:v>5.0035630386294994</c:v>
                </c:pt>
                <c:pt idx="171">
                  <c:v>4.1830827874447918</c:v>
                </c:pt>
                <c:pt idx="172">
                  <c:v>4.1208915029176785</c:v>
                </c:pt>
                <c:pt idx="173">
                  <c:v>2.6275236845066718</c:v>
                </c:pt>
                <c:pt idx="174">
                  <c:v>2.5052767060167902</c:v>
                </c:pt>
                <c:pt idx="175">
                  <c:v>2.9200011993097963</c:v>
                </c:pt>
                <c:pt idx="176">
                  <c:v>4.704259120059362</c:v>
                </c:pt>
                <c:pt idx="177">
                  <c:v>5.3914954645702284</c:v>
                </c:pt>
                <c:pt idx="178">
                  <c:v>4.0574533773092059</c:v>
                </c:pt>
                <c:pt idx="179">
                  <c:v>2.8357294148013246</c:v>
                </c:pt>
                <c:pt idx="180">
                  <c:v>2.210541985022596</c:v>
                </c:pt>
                <c:pt idx="181">
                  <c:v>3.0362435311546809</c:v>
                </c:pt>
                <c:pt idx="182">
                  <c:v>4.2347704687814014</c:v>
                </c:pt>
                <c:pt idx="183">
                  <c:v>5.9233197353088851</c:v>
                </c:pt>
                <c:pt idx="184">
                  <c:v>7.6648279849838685</c:v>
                </c:pt>
                <c:pt idx="185">
                  <c:v>6.313580964436083</c:v>
                </c:pt>
                <c:pt idx="186">
                  <c:v>5.1178914315098689</c:v>
                </c:pt>
                <c:pt idx="187">
                  <c:v>4.7338209908047713</c:v>
                </c:pt>
                <c:pt idx="188">
                  <c:v>4.5215332605225589</c:v>
                </c:pt>
                <c:pt idx="189">
                  <c:v>4.5873000311708489</c:v>
                </c:pt>
                <c:pt idx="190">
                  <c:v>5.3433086909866034</c:v>
                </c:pt>
                <c:pt idx="191">
                  <c:v>5.6231121531792327</c:v>
                </c:pt>
                <c:pt idx="192">
                  <c:v>4.8269602420212721</c:v>
                </c:pt>
                <c:pt idx="193">
                  <c:v>4.4204410396567972</c:v>
                </c:pt>
                <c:pt idx="194">
                  <c:v>4.2889557539639744</c:v>
                </c:pt>
                <c:pt idx="195">
                  <c:v>2.4316093409677775</c:v>
                </c:pt>
                <c:pt idx="196">
                  <c:v>-0.17863140584652992</c:v>
                </c:pt>
                <c:pt idx="197">
                  <c:v>0.66808447262232118</c:v>
                </c:pt>
                <c:pt idx="198">
                  <c:v>2.1618354022932218</c:v>
                </c:pt>
                <c:pt idx="199">
                  <c:v>3.6001172966187545</c:v>
                </c:pt>
                <c:pt idx="200">
                  <c:v>4.4775815467336999</c:v>
                </c:pt>
                <c:pt idx="201">
                  <c:v>3.2110538836495284</c:v>
                </c:pt>
                <c:pt idx="202">
                  <c:v>2.538672868018188</c:v>
                </c:pt>
                <c:pt idx="203">
                  <c:v>2.6104969537550149</c:v>
                </c:pt>
                <c:pt idx="204">
                  <c:v>3.3688044761301494</c:v>
                </c:pt>
                <c:pt idx="205">
                  <c:v>3.238375786012937</c:v>
                </c:pt>
                <c:pt idx="206">
                  <c:v>2.9241880705334733</c:v>
                </c:pt>
                <c:pt idx="207">
                  <c:v>3.6801200494988917</c:v>
                </c:pt>
                <c:pt idx="208">
                  <c:v>4.3456181005319339</c:v>
                </c:pt>
                <c:pt idx="209">
                  <c:v>4.4777633086789503</c:v>
                </c:pt>
                <c:pt idx="210">
                  <c:v>3.121820047719015</c:v>
                </c:pt>
                <c:pt idx="211">
                  <c:v>2.1269676800206527</c:v>
                </c:pt>
                <c:pt idx="212">
                  <c:v>0.50963131869130596</c:v>
                </c:pt>
                <c:pt idx="213">
                  <c:v>1.570706771439756</c:v>
                </c:pt>
                <c:pt idx="214">
                  <c:v>1.9057426595922689</c:v>
                </c:pt>
                <c:pt idx="215">
                  <c:v>2.2388321339422701</c:v>
                </c:pt>
                <c:pt idx="216">
                  <c:v>1.8388617878381419</c:v>
                </c:pt>
                <c:pt idx="217">
                  <c:v>1.1476595478050688</c:v>
                </c:pt>
                <c:pt idx="218">
                  <c:v>1.331810651554477</c:v>
                </c:pt>
                <c:pt idx="219">
                  <c:v>1.8990291331772324</c:v>
                </c:pt>
                <c:pt idx="220">
                  <c:v>2.7863251034151881</c:v>
                </c:pt>
                <c:pt idx="221">
                  <c:v>2.7850743579914017</c:v>
                </c:pt>
                <c:pt idx="222">
                  <c:v>3.1832658152331161</c:v>
                </c:pt>
                <c:pt idx="223">
                  <c:v>4.046523752007869</c:v>
                </c:pt>
                <c:pt idx="224">
                  <c:v>4.0948586690032318</c:v>
                </c:pt>
                <c:pt idx="225">
                  <c:v>4.5518837447420024</c:v>
                </c:pt>
                <c:pt idx="226">
                  <c:v>6.4932055376563325</c:v>
                </c:pt>
                <c:pt idx="227">
                  <c:v>2.2788113597101978</c:v>
                </c:pt>
                <c:pt idx="228">
                  <c:v>1.7782204669498425</c:v>
                </c:pt>
                <c:pt idx="229">
                  <c:v>1.8782337941530391</c:v>
                </c:pt>
                <c:pt idx="230">
                  <c:v>2.1989378840285401</c:v>
                </c:pt>
                <c:pt idx="231">
                  <c:v>2.1147969534981215</c:v>
                </c:pt>
                <c:pt idx="232">
                  <c:v>0.33752864495886215</c:v>
                </c:pt>
                <c:pt idx="233">
                  <c:v>1.2581041258164616</c:v>
                </c:pt>
                <c:pt idx="234">
                  <c:v>1.1740087891843665</c:v>
                </c:pt>
                <c:pt idx="235">
                  <c:v>1.14640000515569</c:v>
                </c:pt>
                <c:pt idx="236">
                  <c:v>-0.62870517097206591</c:v>
                </c:pt>
                <c:pt idx="237">
                  <c:v>-0.58889978667739928</c:v>
                </c:pt>
                <c:pt idx="238">
                  <c:v>-3.2524992823724896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7A-4670-9055-7B3C9D9F6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84224"/>
        <c:axId val="153702400"/>
      </c:lineChart>
      <c:dateAx>
        <c:axId val="1536842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02400"/>
        <c:crosses val="autoZero"/>
        <c:auto val="1"/>
        <c:lblOffset val="100"/>
        <c:baseTimeUnit val="months"/>
      </c:dateAx>
      <c:valAx>
        <c:axId val="153702400"/>
        <c:scaling>
          <c:orientation val="minMax"/>
          <c:max val="30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8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001761766080601E-2"/>
          <c:y val="3.6017961723922916E-2"/>
          <c:w val="0.90343681012476185"/>
          <c:h val="0.73980482628732369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Núcleo!$Y$101</c:f>
              <c:strCache>
                <c:ptCount val="1"/>
                <c:pt idx="0">
                  <c:v>IPC-Núcleo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</c:spPr>
          <c:invertIfNegative val="0"/>
          <c:dLbls>
            <c:dLbl>
              <c:idx val="243"/>
              <c:layout>
                <c:manualLayout>
                  <c:x val="3.835616438356164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54B-4C40-BEA5-ADE1E4AC0E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tx2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Núcleo!$W$102:$W$345</c:f>
              <c:numCache>
                <c:formatCode>mmm\-yy</c:formatCode>
                <c:ptCount val="244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  <c:pt idx="240">
                  <c:v>44197</c:v>
                </c:pt>
                <c:pt idx="241">
                  <c:v>44228</c:v>
                </c:pt>
                <c:pt idx="242">
                  <c:v>44256</c:v>
                </c:pt>
                <c:pt idx="243">
                  <c:v>44287</c:v>
                </c:pt>
              </c:numCache>
            </c:numRef>
          </c:cat>
          <c:val>
            <c:numRef>
              <c:f>Núcleo!$Y$102:$Y$345</c:f>
              <c:numCache>
                <c:formatCode>0.00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0.52155091193361058</c:v>
                </c:pt>
                <c:pt idx="216">
                  <c:v>0.61572832452109916</c:v>
                </c:pt>
                <c:pt idx="217">
                  <c:v>0.44424127681320802</c:v>
                </c:pt>
                <c:pt idx="218">
                  <c:v>0.47602846655245745</c:v>
                </c:pt>
                <c:pt idx="219">
                  <c:v>0.51387072643535692</c:v>
                </c:pt>
                <c:pt idx="220">
                  <c:v>0.46558618065326163</c:v>
                </c:pt>
                <c:pt idx="221">
                  <c:v>0.50471235276115223</c:v>
                </c:pt>
                <c:pt idx="222">
                  <c:v>0.5179428327025124</c:v>
                </c:pt>
                <c:pt idx="223">
                  <c:v>0.46972610157152905</c:v>
                </c:pt>
                <c:pt idx="224">
                  <c:v>0.45455474343044783</c:v>
                </c:pt>
                <c:pt idx="225">
                  <c:v>0.52739099747451235</c:v>
                </c:pt>
                <c:pt idx="226">
                  <c:v>0.54134947136607703</c:v>
                </c:pt>
                <c:pt idx="227">
                  <c:v>0.45869821459401638</c:v>
                </c:pt>
                <c:pt idx="228">
                  <c:v>0.42157562233890394</c:v>
                </c:pt>
                <c:pt idx="229">
                  <c:v>0.47022571015995529</c:v>
                </c:pt>
                <c:pt idx="230">
                  <c:v>0.46416966617775018</c:v>
                </c:pt>
                <c:pt idx="231">
                  <c:v>0.78064090832770627</c:v>
                </c:pt>
                <c:pt idx="232">
                  <c:v>1.0791793768627707</c:v>
                </c:pt>
                <c:pt idx="233">
                  <c:v>0.87797033102102706</c:v>
                </c:pt>
                <c:pt idx="234">
                  <c:v>0.82334423951246305</c:v>
                </c:pt>
                <c:pt idx="235">
                  <c:v>0.87429964675522065</c:v>
                </c:pt>
                <c:pt idx="236">
                  <c:v>0.73854833178277335</c:v>
                </c:pt>
                <c:pt idx="237">
                  <c:v>0.54088880648141269</c:v>
                </c:pt>
                <c:pt idx="238">
                  <c:v>0.38479214121940403</c:v>
                </c:pt>
                <c:pt idx="239">
                  <c:v>0.49975815468031293</c:v>
                </c:pt>
                <c:pt idx="240">
                  <c:v>0.47808508800082539</c:v>
                </c:pt>
                <c:pt idx="241">
                  <c:v>0.57117492924419799</c:v>
                </c:pt>
                <c:pt idx="242">
                  <c:v>0.44846254069185892</c:v>
                </c:pt>
                <c:pt idx="243">
                  <c:v>6.9069434299913815E-2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FC-475E-BD6E-A52999ECFC63}"/>
            </c:ext>
          </c:extLst>
        </c:ser>
        <c:ser>
          <c:idx val="2"/>
          <c:order val="2"/>
          <c:tx>
            <c:strRef>
              <c:f>Núcleo!$Z$101</c:f>
              <c:strCache>
                <c:ptCount val="1"/>
                <c:pt idx="0">
                  <c:v>IPC-Fuera del Núcleo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43"/>
              <c:layout>
                <c:manualLayout>
                  <c:x val="3.8356164383561646E-2"/>
                  <c:y val="-1.6220625022830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54B-4C40-BEA5-ADE1E4AC0E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Núcleo!$W$102:$W$345</c:f>
              <c:numCache>
                <c:formatCode>mmm\-yy</c:formatCode>
                <c:ptCount val="244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  <c:pt idx="240">
                  <c:v>44197</c:v>
                </c:pt>
                <c:pt idx="241">
                  <c:v>44228</c:v>
                </c:pt>
                <c:pt idx="242">
                  <c:v>44256</c:v>
                </c:pt>
                <c:pt idx="243">
                  <c:v>44287</c:v>
                </c:pt>
              </c:numCache>
            </c:numRef>
          </c:cat>
          <c:val>
            <c:numRef>
              <c:f>Núcleo!$Z$102:$Z$345</c:f>
              <c:numCache>
                <c:formatCode>0.00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0.98551587742286584</c:v>
                </c:pt>
                <c:pt idx="216">
                  <c:v>0.81191904511300883</c:v>
                </c:pt>
                <c:pt idx="217">
                  <c:v>0.50662288782701781</c:v>
                </c:pt>
                <c:pt idx="218">
                  <c:v>0.58666529406431966</c:v>
                </c:pt>
                <c:pt idx="219">
                  <c:v>0.83478559173990174</c:v>
                </c:pt>
                <c:pt idx="220">
                  <c:v>1.2255486053605587</c:v>
                </c:pt>
                <c:pt idx="221">
                  <c:v>1.2250845092340998</c:v>
                </c:pt>
                <c:pt idx="222">
                  <c:v>1.4001433388405564</c:v>
                </c:pt>
                <c:pt idx="223">
                  <c:v>1.78357822281043</c:v>
                </c:pt>
                <c:pt idx="224">
                  <c:v>1.8036456392568441</c:v>
                </c:pt>
                <c:pt idx="225">
                  <c:v>2.0102412154884317</c:v>
                </c:pt>
                <c:pt idx="226">
                  <c:v>2.8709811000682888</c:v>
                </c:pt>
                <c:pt idx="227">
                  <c:v>1.0103458713593541</c:v>
                </c:pt>
                <c:pt idx="228">
                  <c:v>0.788327051861896</c:v>
                </c:pt>
                <c:pt idx="229">
                  <c:v>0.83074393535462443</c:v>
                </c:pt>
                <c:pt idx="230">
                  <c:v>0.97121595331274579</c:v>
                </c:pt>
                <c:pt idx="231">
                  <c:v>0.93468235553111845</c:v>
                </c:pt>
                <c:pt idx="232">
                  <c:v>0.15005885683348991</c:v>
                </c:pt>
                <c:pt idx="233">
                  <c:v>0.55914921215089142</c:v>
                </c:pt>
                <c:pt idx="234">
                  <c:v>0.52279202146882586</c:v>
                </c:pt>
                <c:pt idx="235">
                  <c:v>0.5141578490730897</c:v>
                </c:pt>
                <c:pt idx="236">
                  <c:v>-0.28189700770328668</c:v>
                </c:pt>
                <c:pt idx="237">
                  <c:v>-0.26518379769684364</c:v>
                </c:pt>
                <c:pt idx="238">
                  <c:v>-1.4809417155958222</c:v>
                </c:pt>
                <c:pt idx="239">
                  <c:v>0.17071385361831568</c:v>
                </c:pt>
                <c:pt idx="240">
                  <c:v>0.69386116922189323</c:v>
                </c:pt>
                <c:pt idx="241">
                  <c:v>0.82814231719283349</c:v>
                </c:pt>
                <c:pt idx="242">
                  <c:v>0.7133798012550987</c:v>
                </c:pt>
                <c:pt idx="243">
                  <c:v>0.60872170135421966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FC-475E-BD6E-A52999ECF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719168"/>
        <c:axId val="153720704"/>
      </c:barChart>
      <c:lineChart>
        <c:grouping val="standard"/>
        <c:varyColors val="0"/>
        <c:ser>
          <c:idx val="0"/>
          <c:order val="0"/>
          <c:tx>
            <c:strRef>
              <c:f>Núcleo!$X$101</c:f>
              <c:strCache>
                <c:ptCount val="1"/>
                <c:pt idx="0">
                  <c:v>IPC-Total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dPt>
            <c:idx val="234"/>
            <c:bubble3D val="0"/>
            <c:extLst>
              <c:ext xmlns:c16="http://schemas.microsoft.com/office/drawing/2014/chart" uri="{C3380CC4-5D6E-409C-BE32-E72D297353CC}">
                <c16:uniqueId val="{00000004-B6FC-475E-BD6E-A52999ECFC63}"/>
              </c:ext>
            </c:extLst>
          </c:dPt>
          <c:cat>
            <c:numRef>
              <c:f>Núcleo!$W$102:$W$345</c:f>
              <c:numCache>
                <c:formatCode>mmm\-yy</c:formatCode>
                <c:ptCount val="244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  <c:pt idx="240">
                  <c:v>44197</c:v>
                </c:pt>
                <c:pt idx="241">
                  <c:v>44228</c:v>
                </c:pt>
                <c:pt idx="242">
                  <c:v>44256</c:v>
                </c:pt>
                <c:pt idx="243">
                  <c:v>44287</c:v>
                </c:pt>
              </c:numCache>
            </c:numRef>
          </c:cat>
          <c:val>
            <c:numRef>
              <c:f>Núcleo!$X$102:$X$345</c:f>
              <c:numCache>
                <c:formatCode>0.00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1.5070667893564815</c:v>
                </c:pt>
                <c:pt idx="216">
                  <c:v>1.4276473696340775</c:v>
                </c:pt>
                <c:pt idx="217">
                  <c:v>0.95086416464111867</c:v>
                </c:pt>
                <c:pt idx="218">
                  <c:v>1.0626937606167841</c:v>
                </c:pt>
                <c:pt idx="219">
                  <c:v>1.3486563181751565</c:v>
                </c:pt>
                <c:pt idx="220">
                  <c:v>1.6911347860138148</c:v>
                </c:pt>
                <c:pt idx="221">
                  <c:v>1.7297968619952586</c:v>
                </c:pt>
                <c:pt idx="222">
                  <c:v>1.9180861715430542</c:v>
                </c:pt>
                <c:pt idx="223">
                  <c:v>2.2533043243819773</c:v>
                </c:pt>
                <c:pt idx="224">
                  <c:v>2.2582003826873365</c:v>
                </c:pt>
                <c:pt idx="225">
                  <c:v>2.5376322129629925</c:v>
                </c:pt>
                <c:pt idx="226">
                  <c:v>3.4123305714344854</c:v>
                </c:pt>
                <c:pt idx="227">
                  <c:v>1.469044085953386</c:v>
                </c:pt>
                <c:pt idx="228">
                  <c:v>1.2099026742008689</c:v>
                </c:pt>
                <c:pt idx="229">
                  <c:v>1.3009696455146713</c:v>
                </c:pt>
                <c:pt idx="230">
                  <c:v>1.4353856194904813</c:v>
                </c:pt>
                <c:pt idx="231">
                  <c:v>1.7153232638589255</c:v>
                </c:pt>
                <c:pt idx="232">
                  <c:v>1.2292382336962504</c:v>
                </c:pt>
                <c:pt idx="233">
                  <c:v>1.4371195431718942</c:v>
                </c:pt>
                <c:pt idx="234">
                  <c:v>1.346136260981301</c:v>
                </c:pt>
                <c:pt idx="235">
                  <c:v>1.3884574958282991</c:v>
                </c:pt>
                <c:pt idx="236">
                  <c:v>0.45665132407948228</c:v>
                </c:pt>
                <c:pt idx="237">
                  <c:v>0.27570500878455473</c:v>
                </c:pt>
                <c:pt idx="238">
                  <c:v>-1.096149574376426</c:v>
                </c:pt>
                <c:pt idx="239">
                  <c:v>0.67047200829863929</c:v>
                </c:pt>
                <c:pt idx="240">
                  <c:v>1.1719462572227002</c:v>
                </c:pt>
                <c:pt idx="241">
                  <c:v>1.3993172464369374</c:v>
                </c:pt>
                <c:pt idx="242">
                  <c:v>1.1618423419469615</c:v>
                </c:pt>
                <c:pt idx="243">
                  <c:v>0.67779113565413773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B6FC-475E-BD6E-A52999ECF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19168"/>
        <c:axId val="153720704"/>
      </c:lineChart>
      <c:dateAx>
        <c:axId val="153719168"/>
        <c:scaling>
          <c:orientation val="minMax"/>
          <c:min val="43556"/>
        </c:scaling>
        <c:delete val="0"/>
        <c:axPos val="b"/>
        <c:numFmt formatCode="mmm\-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 sz="1400"/>
            </a:pPr>
            <a:endParaRPr lang="en-US"/>
          </a:p>
        </c:txPr>
        <c:crossAx val="153720704"/>
        <c:crosses val="autoZero"/>
        <c:auto val="1"/>
        <c:lblOffset val="100"/>
        <c:baseTimeUnit val="months"/>
        <c:majorUnit val="2"/>
        <c:majorTimeUnit val="months"/>
      </c:dateAx>
      <c:valAx>
        <c:axId val="153720704"/>
        <c:scaling>
          <c:orientation val="minMax"/>
          <c:max val="4"/>
          <c:min val="-2"/>
        </c:scaling>
        <c:delete val="0"/>
        <c:axPos val="l"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53719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6708479263436425E-3"/>
          <c:y val="0.94728577854785301"/>
          <c:w val="0.99832915207365636"/>
          <c:h val="5.2712944237578253E-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581025</xdr:colOff>
      <xdr:row>17</xdr:row>
      <xdr:rowOff>76205</xdr:rowOff>
    </xdr:from>
    <xdr:to>
      <xdr:col>26</xdr:col>
      <xdr:colOff>638175</xdr:colOff>
      <xdr:row>41</xdr:row>
      <xdr:rowOff>104774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43</xdr:row>
      <xdr:rowOff>68580</xdr:rowOff>
    </xdr:from>
    <xdr:to>
      <xdr:col>26</xdr:col>
      <xdr:colOff>762000</xdr:colOff>
      <xdr:row>67</xdr:row>
      <xdr:rowOff>97149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17</xdr:row>
      <xdr:rowOff>0</xdr:rowOff>
    </xdr:from>
    <xdr:to>
      <xdr:col>37</xdr:col>
      <xdr:colOff>57150</xdr:colOff>
      <xdr:row>41</xdr:row>
      <xdr:rowOff>28569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43</xdr:row>
      <xdr:rowOff>0</xdr:rowOff>
    </xdr:from>
    <xdr:to>
      <xdr:col>38</xdr:col>
      <xdr:colOff>171450</xdr:colOff>
      <xdr:row>70</xdr:row>
      <xdr:rowOff>19050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69</xdr:row>
      <xdr:rowOff>0</xdr:rowOff>
    </xdr:from>
    <xdr:to>
      <xdr:col>27</xdr:col>
      <xdr:colOff>0</xdr:colOff>
      <xdr:row>93</xdr:row>
      <xdr:rowOff>28569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422910</xdr:colOff>
      <xdr:row>326</xdr:row>
      <xdr:rowOff>5720</xdr:rowOff>
    </xdr:from>
    <xdr:to>
      <xdr:col>38</xdr:col>
      <xdr:colOff>651510</xdr:colOff>
      <xdr:row>349</xdr:row>
      <xdr:rowOff>91439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247650</xdr:colOff>
      <xdr:row>300</xdr:row>
      <xdr:rowOff>152400</xdr:rowOff>
    </xdr:from>
    <xdr:to>
      <xdr:col>37</xdr:col>
      <xdr:colOff>476250</xdr:colOff>
      <xdr:row>324</xdr:row>
      <xdr:rowOff>85719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133350</xdr:colOff>
      <xdr:row>300</xdr:row>
      <xdr:rowOff>76200</xdr:rowOff>
    </xdr:from>
    <xdr:to>
      <xdr:col>46</xdr:col>
      <xdr:colOff>243840</xdr:colOff>
      <xdr:row>325</xdr:row>
      <xdr:rowOff>20949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104775</xdr:colOff>
      <xdr:row>326</xdr:row>
      <xdr:rowOff>38105</xdr:rowOff>
    </xdr:from>
    <xdr:to>
      <xdr:col>48</xdr:col>
      <xdr:colOff>200025</xdr:colOff>
      <xdr:row>350</xdr:row>
      <xdr:rowOff>66674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581025</xdr:colOff>
      <xdr:row>17</xdr:row>
      <xdr:rowOff>76205</xdr:rowOff>
    </xdr:from>
    <xdr:to>
      <xdr:col>21</xdr:col>
      <xdr:colOff>638175</xdr:colOff>
      <xdr:row>41</xdr:row>
      <xdr:rowOff>104774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43</xdr:row>
      <xdr:rowOff>0</xdr:rowOff>
    </xdr:from>
    <xdr:to>
      <xdr:col>21</xdr:col>
      <xdr:colOff>762000</xdr:colOff>
      <xdr:row>67</xdr:row>
      <xdr:rowOff>28569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17</xdr:row>
      <xdr:rowOff>0</xdr:rowOff>
    </xdr:from>
    <xdr:to>
      <xdr:col>32</xdr:col>
      <xdr:colOff>57150</xdr:colOff>
      <xdr:row>41</xdr:row>
      <xdr:rowOff>28569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RSMendoza\Configuraci&#243;n%20local\Archivos%20temporales%20de%20Internet\OLKA4\c4-v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ec-fescobar\reporte%20inflacion\Documents%20and%20Settings\RSMendoza\Configuraci&#243;n%20local\Archivos%20temporales%20de%20Internet\OLKA4\c4-v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ec-dsalazar\Itcer\_2005\Boletin%20Mensual\PONDERADOR%20VARIABLE%20ITCR\2005_ponderadores_variables%20HIDRO%20sARG%20y%20brasil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MPalmero\Configuraci&#243;n%20local\Archivos%20temporales%20de%20Internet\OLK13\Documentos%20BCB\Humberto%20APEC\Trabajos\Ayudas%20memoria%20r&#225;pidas\Spread%20Tipo%20de%20cambio\PARA%20COMITE\datos%20de%20bas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ral-mzubieta\Publica\_2005\Boletin%20Mensual\Bk%20Febrero_05%20(16_03)\REER10%20(base%201996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_2005\Boletin%20Mensual\Bk%20Febrero_05%20(16_03)\REER10%20(base%201996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os%20BCB\Humberto%20APEC\Trabajos\Ayudas%20memoria%20r&#225;pidas\Presentaci&#243;n%20econom&#237;a%20Boliviana%202005%20japt\cuadros%20y%20graficos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ec-fescobar\reporte%20inflacion\Documentos%20BCB\Humberto%20APEC\Trabajos\Ayudas%20memoria%20r&#225;pidas\Spread%20Tipo%20de%20cambio\PARA%20COMITE\datos%20de%20base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os%20BCB\Humberto%20APEC\Trabajos\Ayudas%20memoria%20r&#225;pidas\Presentaci&#243;n%20econom&#237;a%20Boliviana%202005%20japt\cuadros%20y%20grafico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os%20BCB\Humberto%20APEC\Trabajos\Ayudas%20memoria%20r&#225;pidas\Spread%20Tipo%20de%20cambio\PARA%20COMITE\datos%20de%20base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opericon\CONFIG~1\Temp\Inflaci&#243;n\Nueva%20Base\ENCADENADOS%20POR%20CIUDAD%2020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ec-nchacon\inflaci&#243;n\Documents%20and%20Settings\MPalmero\Configuraci&#243;n%20local\Archivos%20temporales%20de%20Internet\OLK8F\martes%204%20mar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ec-lvillamil\SAUL\Documentos%20BCB\Humberto%20APEC\Trabajos\Ayudas%20memoria%20r&#225;pidas\Spread%20Tipo%20de%20cambio\PARA%20COMITE\datos%20de%20base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os%20BCB\Humberto%20APEC\Trabajos\Ayudas%20memoria%20r&#225;pidas\Spread%20Tipo%20de%20cambio\PARA%20COMITE\datos%20de%20bas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ec-lvillamil\SAUL\Documents%20and%20Settings\RSMendoza\Configuraci&#243;n%20local\Archivos%20temporales%20de%20Internet\OLKA4\c4-v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os%20BCB\Humberto%20APEC\Trabajos\Ayudas%20memoria%20r&#225;pidas\Spread%20Tipo%20de%20cambio\PARA%20COMITE\datos%20de%20bas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ec-nchacon\---%20base%202007%20---\Documentos%20BCB\Humberto%20APEC\Trabajos\Ayudas%20memoria%20r&#225;pidas\Spread%20Tipo%20de%20cambio\PARA%20COMITE\datos%20de%20base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JCossio\Mis%20documentos\JCM\2009\02Febrero09\13PropuestaCambiaria\Nuevo\_2005\Boletin%20Mensual\PONDERADOR%20VARIABLE%20ITCR\2005_ponderadores_variables%20HIDRO%20sARG%20y%20brasi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ec-nchacon\---%20base%202007%20---\Documentos%20BCB\Humberto%20APEC\Trabajos\Ayudas%20memoria%20r&#225;pidas\Presentaci&#243;n%20econom&#237;a%20Boliviana%202005%20japt\cuadros%20y%20grafico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_2005\Boletin%20Mensual\Bk%20Febrero_05%20(16_03)\REER10%20(base%201996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RSMendoza\Configuraci&#243;n%20local\Archivos%20temporales%20de%20Internet\OLKA4\c4-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ec-fescobar\reporte%20inflacion\_2005\Boletin%20Mensual\Bk%20Febrero_05%20(16_03)\REER10%20(base%201996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MPalmero\Configuraci&#243;n%20local\Archivos%20temporales%20de%20Internet\OLK8F\martes%204%20mar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os%20BCB\Humberto%20APEC\Trabajos\Ayudas%20memoria%20r&#225;pidas\Presentaci&#243;n%20econom&#237;a%20Boliviana%202005%20japt\cuadros%20y%20grafico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ec-rcardenas\OMAS\DOCUME~1\JFlores\CONFIG~1\Temp\ra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 4.1"/>
      <sheetName val="Cuadro 4.2"/>
      <sheetName val="Cuadro 4.3"/>
      <sheetName val="Grafico 4.1"/>
      <sheetName val="grafico 4.2"/>
      <sheetName val="cuadro 4.4"/>
      <sheetName val="gráfico 4.3 y 4.4"/>
      <sheetName val="gráficos 4.5 y 4.6"/>
      <sheetName val="cuadro4.6 A"/>
      <sheetName val="Cuadro 4.6"/>
      <sheetName val="Cuadro 4.8 A"/>
      <sheetName val="Grafico 4.7 y 4.8"/>
      <sheetName val="Grafico 4.9"/>
      <sheetName val="Grafico 4.10"/>
      <sheetName val="Grafico 4.11"/>
      <sheetName val="Cuadro 4.8"/>
      <sheetName val="Grafico 4.12"/>
      <sheetName val="Grafico 4.13"/>
      <sheetName val="Grafico 4.14"/>
      <sheetName val="Grafico 4.15"/>
      <sheetName val="Fuente Gráficos 3.3 y 3.4"/>
      <sheetName val="cartera 1"/>
      <sheetName val="C3.33"/>
      <sheetName val="Cuadro_4_1"/>
      <sheetName val="Cuadro_4_2"/>
      <sheetName val="Cuadro_4_3"/>
      <sheetName val="Grafico_4_1"/>
      <sheetName val="grafico_4_2"/>
      <sheetName val="cuadro_4_4"/>
      <sheetName val="gráfico_4_3_y_4_4"/>
      <sheetName val="gráficos_4_5_y_4_6"/>
      <sheetName val="cuadro4_6_A"/>
      <sheetName val="Cuadro_4_6"/>
      <sheetName val="Cuadro_4_8_A"/>
      <sheetName val="Grafico_4_7_y_4_8"/>
      <sheetName val="Grafico_4_9"/>
      <sheetName val="Grafico_4_10"/>
      <sheetName val="Grafico_4_11"/>
      <sheetName val="Cuadro_4_8"/>
      <sheetName val="Grafico_4_12"/>
      <sheetName val="Grafico_4_13"/>
      <sheetName val="Grafico_4_14"/>
      <sheetName val="Grafico_4_15"/>
      <sheetName val="Fuente_Gráficos_3_3_y_3_4"/>
      <sheetName val="C3_33"/>
      <sheetName val="cartera_1"/>
      <sheetName val="Cuadro_4_11"/>
      <sheetName val="Cuadro_4_21"/>
      <sheetName val="Cuadro_4_31"/>
      <sheetName val="Grafico_4_16"/>
      <sheetName val="grafico_4_21"/>
      <sheetName val="cuadro_4_41"/>
      <sheetName val="gráfico_4_3_y_4_41"/>
      <sheetName val="gráficos_4_5_y_4_61"/>
      <sheetName val="cuadro4_6_A1"/>
      <sheetName val="Cuadro_4_61"/>
      <sheetName val="Cuadro_4_8_A1"/>
      <sheetName val="Grafico_4_7_y_4_81"/>
      <sheetName val="Grafico_4_91"/>
      <sheetName val="Grafico_4_101"/>
      <sheetName val="Grafico_4_111"/>
      <sheetName val="Cuadro_4_81"/>
      <sheetName val="Grafico_4_121"/>
      <sheetName val="Grafico_4_131"/>
      <sheetName val="Grafico_4_141"/>
      <sheetName val="Grafico_4_151"/>
      <sheetName val="Fuente_Gráficos_3_3_y_3_41"/>
      <sheetName val="C3_331"/>
      <sheetName val="cartera_11"/>
      <sheetName val="Cuadro_4_12"/>
      <sheetName val="Cuadro_4_22"/>
      <sheetName val="Cuadro_4_32"/>
      <sheetName val="Grafico_4_17"/>
      <sheetName val="grafico_4_22"/>
      <sheetName val="cuadro_4_42"/>
      <sheetName val="gráfico_4_3_y_4_42"/>
      <sheetName val="gráficos_4_5_y_4_62"/>
      <sheetName val="cuadro4_6_A2"/>
      <sheetName val="Cuadro_4_62"/>
      <sheetName val="Cuadro_4_8_A2"/>
      <sheetName val="Grafico_4_7_y_4_82"/>
      <sheetName val="Grafico_4_92"/>
      <sheetName val="Grafico_4_102"/>
      <sheetName val="Grafico_4_112"/>
      <sheetName val="Cuadro_4_82"/>
      <sheetName val="Grafico_4_122"/>
      <sheetName val="Grafico_4_132"/>
      <sheetName val="Grafico_4_142"/>
      <sheetName val="Grafico_4_152"/>
      <sheetName val="Fuente_Gráficos_3_3_y_3_42"/>
      <sheetName val="cartera_12"/>
      <sheetName val="C3_332"/>
      <sheetName val="Cuadro_4_13"/>
      <sheetName val="Cuadro_4_23"/>
      <sheetName val="Cuadro_4_33"/>
      <sheetName val="Grafico_4_18"/>
      <sheetName val="grafico_4_23"/>
      <sheetName val="cuadro_4_43"/>
      <sheetName val="gráfico_4_3_y_4_43"/>
      <sheetName val="gráficos_4_5_y_4_63"/>
      <sheetName val="cuadro4_6_A3"/>
      <sheetName val="Cuadro_4_63"/>
      <sheetName val="Cuadro_4_8_A3"/>
      <sheetName val="Grafico_4_7_y_4_83"/>
      <sheetName val="Grafico_4_93"/>
      <sheetName val="Grafico_4_103"/>
      <sheetName val="Grafico_4_113"/>
      <sheetName val="Cuadro_4_83"/>
      <sheetName val="Grafico_4_123"/>
      <sheetName val="Grafico_4_133"/>
      <sheetName val="Grafico_4_143"/>
      <sheetName val="Grafico_4_153"/>
      <sheetName val="Fuente_Gráficos_3_3_y_3_43"/>
      <sheetName val="C3_333"/>
      <sheetName val="cartera_13"/>
      <sheetName val="Velocidad de "/>
      <sheetName val="Velocidad_de_"/>
      <sheetName val="Velocidad_de_1"/>
      <sheetName val="Cuadro_4_14"/>
      <sheetName val="Cuadro_4_24"/>
      <sheetName val="Cuadro_4_34"/>
      <sheetName val="Grafico_4_19"/>
      <sheetName val="grafico_4_24"/>
      <sheetName val="cuadro_4_44"/>
      <sheetName val="gráfico_4_3_y_4_44"/>
      <sheetName val="gráficos_4_5_y_4_64"/>
      <sheetName val="cuadro4_6_A4"/>
      <sheetName val="Cuadro_4_64"/>
      <sheetName val="Cuadro_4_8_A4"/>
      <sheetName val="Grafico_4_7_y_4_84"/>
      <sheetName val="Grafico_4_94"/>
      <sheetName val="Grafico_4_104"/>
      <sheetName val="Grafico_4_114"/>
      <sheetName val="Cuadro_4_84"/>
      <sheetName val="Grafico_4_124"/>
      <sheetName val="Grafico_4_134"/>
      <sheetName val="Grafico_4_144"/>
      <sheetName val="Grafico_4_154"/>
      <sheetName val="Fuente_Gráficos_3_3_y_3_44"/>
      <sheetName val="C3_334"/>
      <sheetName val="cartera_14"/>
      <sheetName val="Velocidad_de_2"/>
      <sheetName val="Cuadro_4_15"/>
      <sheetName val="Cuadro_4_25"/>
      <sheetName val="Cuadro_4_35"/>
      <sheetName val="Grafico_4_110"/>
      <sheetName val="grafico_4_25"/>
      <sheetName val="cuadro_4_45"/>
      <sheetName val="gráfico_4_3_y_4_45"/>
      <sheetName val="gráficos_4_5_y_4_65"/>
      <sheetName val="cuadro4_6_A5"/>
      <sheetName val="Cuadro_4_65"/>
      <sheetName val="Cuadro_4_8_A5"/>
      <sheetName val="Grafico_4_7_y_4_85"/>
      <sheetName val="Grafico_4_95"/>
      <sheetName val="Grafico_4_105"/>
      <sheetName val="Grafico_4_115"/>
      <sheetName val="Cuadro_4_85"/>
      <sheetName val="Grafico_4_125"/>
      <sheetName val="Grafico_4_135"/>
      <sheetName val="Grafico_4_145"/>
      <sheetName val="Grafico_4_155"/>
      <sheetName val="Fuente_Gráficos_3_3_y_3_45"/>
      <sheetName val="C3_335"/>
      <sheetName val="cartera_15"/>
      <sheetName val="Indic Deuda-17"/>
      <sheetName val="Velocidad_de_3"/>
      <sheetName val="Cuadro_4_16"/>
      <sheetName val="Cuadro_4_26"/>
      <sheetName val="Cuadro_4_36"/>
      <sheetName val="Grafico_4_116"/>
      <sheetName val="grafico_4_26"/>
      <sheetName val="cuadro_4_46"/>
      <sheetName val="gráfico_4_3_y_4_46"/>
      <sheetName val="gráficos_4_5_y_4_66"/>
      <sheetName val="cuadro4_6_A6"/>
      <sheetName val="Cuadro_4_66"/>
      <sheetName val="Cuadro_4_8_A6"/>
      <sheetName val="Grafico_4_7_y_4_86"/>
      <sheetName val="Grafico_4_96"/>
      <sheetName val="Grafico_4_106"/>
      <sheetName val="Grafico_4_117"/>
      <sheetName val="Cuadro_4_86"/>
      <sheetName val="Grafico_4_126"/>
      <sheetName val="Grafico_4_136"/>
      <sheetName val="Grafico_4_146"/>
      <sheetName val="Grafico_4_156"/>
      <sheetName val="Fuente_Gráficos_3_3_y_3_46"/>
      <sheetName val="C3_336"/>
      <sheetName val="cartera_16"/>
      <sheetName val="Velocidad_de_4"/>
      <sheetName val="Cuadro_4_17"/>
      <sheetName val="Cuadro_4_27"/>
      <sheetName val="Cuadro_4_37"/>
      <sheetName val="Grafico_4_118"/>
      <sheetName val="grafico_4_27"/>
      <sheetName val="cuadro_4_47"/>
      <sheetName val="gráfico_4_3_y_4_47"/>
      <sheetName val="gráficos_4_5_y_4_67"/>
      <sheetName val="cuadro4_6_A7"/>
      <sheetName val="Cuadro_4_67"/>
      <sheetName val="Cuadro_4_8_A7"/>
      <sheetName val="Grafico_4_7_y_4_87"/>
      <sheetName val="Grafico_4_97"/>
      <sheetName val="Grafico_4_107"/>
      <sheetName val="Grafico_4_119"/>
      <sheetName val="Cuadro_4_87"/>
      <sheetName val="Grafico_4_127"/>
      <sheetName val="Grafico_4_137"/>
      <sheetName val="Grafico_4_147"/>
      <sheetName val="Grafico_4_157"/>
      <sheetName val="Fuente_Gráficos_3_3_y_3_47"/>
      <sheetName val="C3_337"/>
      <sheetName val="cartera_17"/>
      <sheetName val="Velocidad_de_5"/>
      <sheetName val="Cuadro_4_18"/>
      <sheetName val="Cuadro_4_28"/>
      <sheetName val="Cuadro_4_38"/>
      <sheetName val="Grafico_4_120"/>
      <sheetName val="grafico_4_28"/>
      <sheetName val="cuadro_4_48"/>
      <sheetName val="gráfico_4_3_y_4_48"/>
      <sheetName val="gráficos_4_5_y_4_68"/>
      <sheetName val="cuadro4_6_A8"/>
      <sheetName val="Cuadro_4_68"/>
      <sheetName val="Cuadro_4_8_A8"/>
      <sheetName val="Grafico_4_7_y_4_88"/>
      <sheetName val="Grafico_4_98"/>
      <sheetName val="Grafico_4_108"/>
      <sheetName val="Grafico_4_1110"/>
      <sheetName val="Cuadro_4_88"/>
      <sheetName val="Grafico_4_128"/>
      <sheetName val="Grafico_4_138"/>
      <sheetName val="Grafico_4_148"/>
      <sheetName val="Grafico_4_158"/>
      <sheetName val="Fuente_Gráficos_3_3_y_3_48"/>
      <sheetName val="C3_338"/>
      <sheetName val="cartera_18"/>
      <sheetName val="Velocidad_de_6"/>
      <sheetName val="Indic_Deuda-17"/>
      <sheetName val="Cuadro_4_19"/>
      <sheetName val="Cuadro_4_29"/>
      <sheetName val="Cuadro_4_39"/>
      <sheetName val="Grafico_4_129"/>
      <sheetName val="grafico_4_29"/>
      <sheetName val="cuadro_4_49"/>
      <sheetName val="gráfico_4_3_y_4_49"/>
      <sheetName val="gráficos_4_5_y_4_69"/>
      <sheetName val="cuadro4_6_A9"/>
      <sheetName val="Cuadro_4_69"/>
      <sheetName val="Cuadro_4_8_A9"/>
      <sheetName val="Grafico_4_7_y_4_89"/>
      <sheetName val="Grafico_4_99"/>
      <sheetName val="Grafico_4_109"/>
      <sheetName val="Grafico_4_1111"/>
      <sheetName val="Cuadro_4_89"/>
      <sheetName val="Grafico_4_1210"/>
      <sheetName val="Grafico_4_139"/>
      <sheetName val="Grafico_4_149"/>
      <sheetName val="Grafico_4_159"/>
      <sheetName val="Fuente_Gráficos_3_3_y_3_49"/>
      <sheetName val="C3_339"/>
      <sheetName val="cartera_19"/>
      <sheetName val="Velocidad_de_7"/>
      <sheetName val="Indic_Deuda-17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 refreshError="1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 refreshError="1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 refreshError="1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 4.1"/>
      <sheetName val="Cuadro 4.2"/>
      <sheetName val="Cuadro 4.3"/>
      <sheetName val="Grafico 4.1"/>
      <sheetName val="grafico 4.2"/>
      <sheetName val="cuadro 4.4"/>
      <sheetName val="gráfico 4.3 y 4.4"/>
      <sheetName val="gráficos 4.5 y 4.6"/>
      <sheetName val="cuadro4.6 A"/>
      <sheetName val="Cuadro 4.6"/>
      <sheetName val="Cuadro 4.8 A"/>
      <sheetName val="Grafico 4.7 y 4.8"/>
      <sheetName val="Grafico 4.9"/>
      <sheetName val="Grafico 4.10"/>
      <sheetName val="Grafico 4.11"/>
      <sheetName val="Cuadro 4.8"/>
      <sheetName val="Grafico 4.12"/>
      <sheetName val="Grafico 4.13"/>
      <sheetName val="Grafico 4.14"/>
      <sheetName val="Grafico 4.15"/>
      <sheetName val="Fuente Gráficos 3.3 y 3.4"/>
      <sheetName val="Cuadro_4_1"/>
      <sheetName val="Cuadro_4_2"/>
      <sheetName val="Cuadro_4_3"/>
      <sheetName val="Grafico_4_1"/>
      <sheetName val="grafico_4_2"/>
      <sheetName val="cuadro_4_4"/>
      <sheetName val="gráfico_4_3_y_4_4"/>
      <sheetName val="gráficos_4_5_y_4_6"/>
      <sheetName val="cuadro4_6_A"/>
      <sheetName val="Cuadro_4_6"/>
      <sheetName val="Cuadro_4_8_A"/>
      <sheetName val="Grafico_4_7_y_4_8"/>
      <sheetName val="Grafico_4_9"/>
      <sheetName val="Grafico_4_10"/>
      <sheetName val="Grafico_4_11"/>
      <sheetName val="Cuadro_4_8"/>
      <sheetName val="Grafico_4_12"/>
      <sheetName val="Grafico_4_13"/>
      <sheetName val="Grafico_4_14"/>
      <sheetName val="Grafico_4_15"/>
      <sheetName val="Fuente_Gráficos_3_3_y_3_4"/>
      <sheetName val="Cuadro_4_11"/>
      <sheetName val="Cuadro_4_21"/>
      <sheetName val="Cuadro_4_31"/>
      <sheetName val="Grafico_4_16"/>
      <sheetName val="grafico_4_21"/>
      <sheetName val="cuadro_4_41"/>
      <sheetName val="gráfico_4_3_y_4_41"/>
      <sheetName val="gráficos_4_5_y_4_61"/>
      <sheetName val="cuadro4_6_A1"/>
      <sheetName val="Cuadro_4_61"/>
      <sheetName val="Cuadro_4_8_A1"/>
      <sheetName val="Grafico_4_7_y_4_81"/>
      <sheetName val="Grafico_4_91"/>
      <sheetName val="Grafico_4_101"/>
      <sheetName val="Grafico_4_111"/>
      <sheetName val="Cuadro_4_81"/>
      <sheetName val="Grafico_4_121"/>
      <sheetName val="Grafico_4_131"/>
      <sheetName val="Grafico_4_141"/>
      <sheetName val="Grafico_4_151"/>
      <sheetName val="Fuente_Gráficos_3_3_y_3_41"/>
      <sheetName val="C3.33"/>
      <sheetName val="cartera 1"/>
      <sheetName val="C3_33"/>
      <sheetName val="cartera_1"/>
      <sheetName val="Cuadro_4_12"/>
      <sheetName val="Cuadro_4_22"/>
      <sheetName val="Cuadro_4_32"/>
      <sheetName val="Grafico_4_17"/>
      <sheetName val="grafico_4_22"/>
      <sheetName val="cuadro_4_42"/>
      <sheetName val="gráfico_4_3_y_4_42"/>
      <sheetName val="gráficos_4_5_y_4_62"/>
      <sheetName val="cuadro4_6_A2"/>
      <sheetName val="Cuadro_4_62"/>
      <sheetName val="Cuadro_4_8_A2"/>
      <sheetName val="Grafico_4_7_y_4_82"/>
      <sheetName val="Grafico_4_92"/>
      <sheetName val="Grafico_4_102"/>
      <sheetName val="Grafico_4_112"/>
      <sheetName val="Cuadro_4_82"/>
      <sheetName val="Grafico_4_122"/>
      <sheetName val="Grafico_4_132"/>
      <sheetName val="Grafico_4_142"/>
      <sheetName val="Grafico_4_152"/>
      <sheetName val="Fuente_Gráficos_3_3_y_3_42"/>
      <sheetName val="C3_332"/>
      <sheetName val="cartera_12"/>
      <sheetName val="C3_331"/>
      <sheetName val="cartera_11"/>
      <sheetName val="Cuadro_4_13"/>
      <sheetName val="Cuadro_4_23"/>
      <sheetName val="Cuadro_4_33"/>
      <sheetName val="Grafico_4_18"/>
      <sheetName val="grafico_4_23"/>
      <sheetName val="cuadro_4_43"/>
      <sheetName val="gráfico_4_3_y_4_43"/>
      <sheetName val="gráficos_4_5_y_4_63"/>
      <sheetName val="cuadro4_6_A3"/>
      <sheetName val="Cuadro_4_63"/>
      <sheetName val="Cuadro_4_8_A3"/>
      <sheetName val="Grafico_4_7_y_4_83"/>
      <sheetName val="Grafico_4_93"/>
      <sheetName val="Grafico_4_103"/>
      <sheetName val="Grafico_4_113"/>
      <sheetName val="Cuadro_4_83"/>
      <sheetName val="Grafico_4_123"/>
      <sheetName val="Grafico_4_133"/>
      <sheetName val="Grafico_4_143"/>
      <sheetName val="Grafico_4_153"/>
      <sheetName val="Fuente_Gráficos_3_3_y_3_43"/>
      <sheetName val="C3_333"/>
      <sheetName val="cartera_13"/>
      <sheetName val="Velocidad de "/>
      <sheetName val="Velocidad_de_"/>
      <sheetName val="Velocidad_de_1"/>
      <sheetName val="Cuadro_4_14"/>
      <sheetName val="Cuadro_4_24"/>
      <sheetName val="Cuadro_4_34"/>
      <sheetName val="Grafico_4_19"/>
      <sheetName val="grafico_4_24"/>
      <sheetName val="cuadro_4_44"/>
      <sheetName val="gráfico_4_3_y_4_44"/>
      <sheetName val="gráficos_4_5_y_4_64"/>
      <sheetName val="cuadro4_6_A4"/>
      <sheetName val="Cuadro_4_64"/>
      <sheetName val="Cuadro_4_8_A4"/>
      <sheetName val="Grafico_4_7_y_4_84"/>
      <sheetName val="Grafico_4_94"/>
      <sheetName val="Grafico_4_104"/>
      <sheetName val="Grafico_4_114"/>
      <sheetName val="Cuadro_4_84"/>
      <sheetName val="Grafico_4_124"/>
      <sheetName val="Grafico_4_134"/>
      <sheetName val="Grafico_4_144"/>
      <sheetName val="Grafico_4_154"/>
      <sheetName val="Fuente_Gráficos_3_3_y_3_44"/>
      <sheetName val="C3_334"/>
      <sheetName val="cartera_14"/>
      <sheetName val="Velocidad_de_2"/>
      <sheetName val="Cuadro_4_15"/>
      <sheetName val="Cuadro_4_25"/>
      <sheetName val="Cuadro_4_35"/>
      <sheetName val="Grafico_4_110"/>
      <sheetName val="grafico_4_25"/>
      <sheetName val="cuadro_4_45"/>
      <sheetName val="gráfico_4_3_y_4_45"/>
      <sheetName val="gráficos_4_5_y_4_65"/>
      <sheetName val="cuadro4_6_A5"/>
      <sheetName val="Cuadro_4_65"/>
      <sheetName val="Cuadro_4_8_A5"/>
      <sheetName val="Grafico_4_7_y_4_85"/>
      <sheetName val="Grafico_4_95"/>
      <sheetName val="Grafico_4_105"/>
      <sheetName val="Grafico_4_115"/>
      <sheetName val="Cuadro_4_85"/>
      <sheetName val="Grafico_4_125"/>
      <sheetName val="Grafico_4_135"/>
      <sheetName val="Grafico_4_145"/>
      <sheetName val="Grafico_4_155"/>
      <sheetName val="Fuente_Gráficos_3_3_y_3_45"/>
      <sheetName val="C3_335"/>
      <sheetName val="cartera_15"/>
      <sheetName val="Velocidad_de_3"/>
      <sheetName val="Cuadro_4_16"/>
      <sheetName val="Cuadro_4_26"/>
      <sheetName val="Cuadro_4_36"/>
      <sheetName val="Grafico_4_116"/>
      <sheetName val="grafico_4_26"/>
      <sheetName val="cuadro_4_46"/>
      <sheetName val="gráfico_4_3_y_4_46"/>
      <sheetName val="gráficos_4_5_y_4_66"/>
      <sheetName val="cuadro4_6_A6"/>
      <sheetName val="Cuadro_4_66"/>
      <sheetName val="Cuadro_4_8_A6"/>
      <sheetName val="Grafico_4_7_y_4_86"/>
      <sheetName val="Grafico_4_96"/>
      <sheetName val="Grafico_4_106"/>
      <sheetName val="Grafico_4_117"/>
      <sheetName val="Cuadro_4_86"/>
      <sheetName val="Grafico_4_126"/>
      <sheetName val="Grafico_4_136"/>
      <sheetName val="Grafico_4_146"/>
      <sheetName val="Grafico_4_156"/>
      <sheetName val="Fuente_Gráficos_3_3_y_3_46"/>
      <sheetName val="C3_336"/>
      <sheetName val="cartera_16"/>
      <sheetName val="Velocidad_de_4"/>
      <sheetName val="Cuadro_4_17"/>
      <sheetName val="Cuadro_4_27"/>
      <sheetName val="Cuadro_4_37"/>
      <sheetName val="Grafico_4_118"/>
      <sheetName val="grafico_4_27"/>
      <sheetName val="cuadro_4_47"/>
      <sheetName val="gráfico_4_3_y_4_47"/>
      <sheetName val="gráficos_4_5_y_4_67"/>
      <sheetName val="cuadro4_6_A7"/>
      <sheetName val="Cuadro_4_67"/>
      <sheetName val="Cuadro_4_8_A7"/>
      <sheetName val="Grafico_4_7_y_4_87"/>
      <sheetName val="Grafico_4_97"/>
      <sheetName val="Grafico_4_107"/>
      <sheetName val="Grafico_4_119"/>
      <sheetName val="Cuadro_4_87"/>
      <sheetName val="Grafico_4_127"/>
      <sheetName val="Grafico_4_137"/>
      <sheetName val="Grafico_4_147"/>
      <sheetName val="Grafico_4_157"/>
      <sheetName val="Fuente_Gráficos_3_3_y_3_47"/>
      <sheetName val="C3_337"/>
      <sheetName val="cartera_17"/>
      <sheetName val="Velocidad_de_5"/>
      <sheetName val="Cuadro_4_18"/>
      <sheetName val="Cuadro_4_28"/>
      <sheetName val="Cuadro_4_38"/>
      <sheetName val="Grafico_4_120"/>
      <sheetName val="grafico_4_28"/>
      <sheetName val="cuadro_4_48"/>
      <sheetName val="gráfico_4_3_y_4_48"/>
      <sheetName val="gráficos_4_5_y_4_68"/>
      <sheetName val="cuadro4_6_A8"/>
      <sheetName val="Cuadro_4_68"/>
      <sheetName val="Cuadro_4_8_A8"/>
      <sheetName val="Grafico_4_7_y_4_88"/>
      <sheetName val="Grafico_4_98"/>
      <sheetName val="Grafico_4_108"/>
      <sheetName val="Grafico_4_1110"/>
      <sheetName val="Cuadro_4_88"/>
      <sheetName val="Grafico_4_128"/>
      <sheetName val="Grafico_4_138"/>
      <sheetName val="Grafico_4_148"/>
      <sheetName val="Grafico_4_158"/>
      <sheetName val="Fuente_Gráficos_3_3_y_3_48"/>
      <sheetName val="C3_338"/>
      <sheetName val="cartera_18"/>
      <sheetName val="Velocidad_de_6"/>
      <sheetName val="Cuadro_4_19"/>
      <sheetName val="Cuadro_4_29"/>
      <sheetName val="Cuadro_4_39"/>
      <sheetName val="Grafico_4_129"/>
      <sheetName val="grafico_4_29"/>
      <sheetName val="cuadro_4_49"/>
      <sheetName val="gráfico_4_3_y_4_49"/>
      <sheetName val="gráficos_4_5_y_4_69"/>
      <sheetName val="cuadro4_6_A9"/>
      <sheetName val="Cuadro_4_69"/>
      <sheetName val="Cuadro_4_8_A9"/>
      <sheetName val="Grafico_4_7_y_4_89"/>
      <sheetName val="Grafico_4_99"/>
      <sheetName val="Grafico_4_109"/>
      <sheetName val="Grafico_4_1111"/>
      <sheetName val="Cuadro_4_89"/>
      <sheetName val="Grafico_4_1210"/>
      <sheetName val="Grafico_4_139"/>
      <sheetName val="Grafico_4_149"/>
      <sheetName val="Grafico_4_159"/>
      <sheetName val="Fuente_Gráficos_3_3_y_3_49"/>
      <sheetName val="C3_339"/>
      <sheetName val="cartera_19"/>
      <sheetName val="Velocidad_de_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 refreshError="1"/>
      <sheetData sheetId="116" refreshError="1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d"/>
      <sheetName val="xor"/>
      <sheetName val="mor"/>
      <sheetName val="x04"/>
      <sheetName val="m04"/>
      <sheetName val="x03"/>
      <sheetName val="m03"/>
      <sheetName val="x02"/>
      <sheetName val="m02"/>
      <sheetName val="x01"/>
      <sheetName val="m01"/>
      <sheetName val="x00"/>
      <sheetName val="m00"/>
      <sheetName val="x99"/>
      <sheetName val="m99"/>
      <sheetName val="x98"/>
      <sheetName val="m98"/>
      <sheetName val="x97"/>
      <sheetName val="m97"/>
      <sheetName val="x96"/>
      <sheetName val="m96"/>
      <sheetName val="x95"/>
      <sheetName val="m95"/>
      <sheetName val="x94"/>
      <sheetName val="m94"/>
      <sheetName val="x93"/>
      <sheetName val="m93"/>
      <sheetName val="x92"/>
      <sheetName val="m92"/>
      <sheetName val="x91"/>
      <sheetName val="m91"/>
      <sheetName val="x90"/>
      <sheetName val="m90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v estandar"/>
      <sheetName val="priv preferenciales"/>
      <sheetName val="Interbancarios"/>
      <sheetName val="ent cme"/>
      <sheetName val="ent vme"/>
      <sheetName val="compra ent"/>
      <sheetName val="venta ent"/>
      <sheetName val="priv_estandar"/>
      <sheetName val="priv_preferenciales"/>
      <sheetName val="ent_cme"/>
      <sheetName val="ent_vme"/>
      <sheetName val="compra_ent"/>
      <sheetName val="venta_ent"/>
      <sheetName val="priv_estandar1"/>
      <sheetName val="priv_preferenciales1"/>
      <sheetName val="ent_cme1"/>
      <sheetName val="ent_vme1"/>
      <sheetName val="compra_ent1"/>
      <sheetName val="venta_ent1"/>
      <sheetName val="AMLAT"/>
      <sheetName val="priv_estandar2"/>
      <sheetName val="priv_preferenciales2"/>
      <sheetName val="ent_cme2"/>
      <sheetName val="ent_vme2"/>
      <sheetName val="compra_ent2"/>
      <sheetName val="venta_ent2"/>
    </sheetNames>
    <sheetDataSet>
      <sheetData sheetId="0" refreshError="1"/>
      <sheetData sheetId="1">
        <row r="4">
          <cell r="W4" t="str">
            <v>Preferenciales</v>
          </cell>
        </row>
        <row r="5">
          <cell r="W5" t="str">
            <v>Promedio Ponderado</v>
          </cell>
        </row>
        <row r="6">
          <cell r="W6" t="str">
            <v>CO</v>
          </cell>
        </row>
        <row r="7">
          <cell r="W7">
            <v>8.09082866543676</v>
          </cell>
        </row>
        <row r="8">
          <cell r="W8">
            <v>8.0991726567301967</v>
          </cell>
        </row>
        <row r="9">
          <cell r="W9">
            <v>8.093101499425611</v>
          </cell>
        </row>
        <row r="10">
          <cell r="W10">
            <v>8.0969431175873439</v>
          </cell>
        </row>
        <row r="11">
          <cell r="W11">
            <v>8.0797878556014044</v>
          </cell>
        </row>
        <row r="12">
          <cell r="W12">
            <v>8.0797878556014044</v>
          </cell>
        </row>
        <row r="13">
          <cell r="W13">
            <v>8.0929070480903658</v>
          </cell>
        </row>
        <row r="14">
          <cell r="W14">
            <v>8.0844984663439252</v>
          </cell>
        </row>
        <row r="15">
          <cell r="W15">
            <v>8.0886408815808668</v>
          </cell>
        </row>
        <row r="16">
          <cell r="W16">
            <v>8.0989071399104944</v>
          </cell>
        </row>
        <row r="17">
          <cell r="W17">
            <v>8.0952941984602571</v>
          </cell>
        </row>
        <row r="18">
          <cell r="W18">
            <v>8.0869640781990775</v>
          </cell>
        </row>
        <row r="19">
          <cell r="W19">
            <v>8.0869640781990775</v>
          </cell>
        </row>
        <row r="20">
          <cell r="W20">
            <v>8.0898693803735426</v>
          </cell>
        </row>
        <row r="21">
          <cell r="W21">
            <v>8.0859045873596855</v>
          </cell>
        </row>
        <row r="22">
          <cell r="W22">
            <v>8.0926043701041817</v>
          </cell>
        </row>
        <row r="23">
          <cell r="W23">
            <v>8.0925912388904848</v>
          </cell>
        </row>
        <row r="24">
          <cell r="W24">
            <v>8.0943080430473788</v>
          </cell>
        </row>
        <row r="25">
          <cell r="W25">
            <v>8.0836047156785504</v>
          </cell>
        </row>
        <row r="26">
          <cell r="W26">
            <v>8.0836047156785504</v>
          </cell>
        </row>
        <row r="27">
          <cell r="W27">
            <v>8.0966024784062416</v>
          </cell>
        </row>
        <row r="28">
          <cell r="W28">
            <v>8.0918749550328037</v>
          </cell>
        </row>
        <row r="29">
          <cell r="W29">
            <v>8.0973529364183925</v>
          </cell>
        </row>
        <row r="30">
          <cell r="W30">
            <v>8.0903957307509646</v>
          </cell>
        </row>
        <row r="31">
          <cell r="W31">
            <v>8.0915403097383862</v>
          </cell>
        </row>
        <row r="32">
          <cell r="W32">
            <v>8.0899907561573521</v>
          </cell>
        </row>
        <row r="33">
          <cell r="W33">
            <v>8.0899907561573521</v>
          </cell>
        </row>
        <row r="34">
          <cell r="W34">
            <v>8.0919343797541696</v>
          </cell>
        </row>
        <row r="35">
          <cell r="W35">
            <v>8.0904592031234532</v>
          </cell>
        </row>
        <row r="36">
          <cell r="W36">
            <v>8.0892040703651844</v>
          </cell>
        </row>
        <row r="37">
          <cell r="W37">
            <v>8.0874799917486531</v>
          </cell>
        </row>
        <row r="38">
          <cell r="W38">
            <v>8.0988215938021249</v>
          </cell>
        </row>
        <row r="39">
          <cell r="W39">
            <v>8.0907007632132988</v>
          </cell>
        </row>
        <row r="40">
          <cell r="W40">
            <v>8.0907007632132988</v>
          </cell>
        </row>
        <row r="41">
          <cell r="W41">
            <v>8.0949684105170991</v>
          </cell>
        </row>
        <row r="42">
          <cell r="W42">
            <v>8.0939982152064704</v>
          </cell>
        </row>
        <row r="43">
          <cell r="W43">
            <v>8.0891206442634953</v>
          </cell>
        </row>
        <row r="44">
          <cell r="W44">
            <v>8.0900171024198304</v>
          </cell>
        </row>
        <row r="45">
          <cell r="W45">
            <v>8.0957570380688022</v>
          </cell>
        </row>
        <row r="46">
          <cell r="W46">
            <v>8.0920684675918313</v>
          </cell>
        </row>
        <row r="47">
          <cell r="W47">
            <v>8.0920684675918313</v>
          </cell>
        </row>
        <row r="48">
          <cell r="W48">
            <v>8.0821717820234849</v>
          </cell>
        </row>
        <row r="49">
          <cell r="W49">
            <v>8.0823469702240232</v>
          </cell>
        </row>
        <row r="50">
          <cell r="W50">
            <v>8.0814047298155618</v>
          </cell>
        </row>
        <row r="51">
          <cell r="W51">
            <v>8.0806188877371028</v>
          </cell>
        </row>
        <row r="52">
          <cell r="W52">
            <v>8.0783917116282922</v>
          </cell>
        </row>
        <row r="53">
          <cell r="W53">
            <v>8.0849901323658404</v>
          </cell>
        </row>
        <row r="54">
          <cell r="W54">
            <v>8.0849901323658404</v>
          </cell>
        </row>
        <row r="55">
          <cell r="W55">
            <v>8.0480639541641903</v>
          </cell>
        </row>
        <row r="56">
          <cell r="W56">
            <v>8.0489773982058797</v>
          </cell>
        </row>
        <row r="57">
          <cell r="W57">
            <v>8.0474873396153122</v>
          </cell>
        </row>
        <row r="58">
          <cell r="W58">
            <v>8.0413051343222239</v>
          </cell>
        </row>
        <row r="59">
          <cell r="W59">
            <v>8.0523947829876157</v>
          </cell>
        </row>
        <row r="60">
          <cell r="W60">
            <v>8.0623536355485488</v>
          </cell>
        </row>
        <row r="61">
          <cell r="W61">
            <v>8.0623536355485488</v>
          </cell>
        </row>
        <row r="62">
          <cell r="W62">
            <v>8.045711313007633</v>
          </cell>
        </row>
        <row r="63">
          <cell r="W63">
            <v>8.0453605760865674</v>
          </cell>
        </row>
        <row r="64">
          <cell r="W64">
            <v>8.0487192381409187</v>
          </cell>
        </row>
        <row r="65">
          <cell r="W65">
            <v>8.0471536637967755</v>
          </cell>
        </row>
        <row r="66">
          <cell r="W66">
            <v>8.0480547787662928</v>
          </cell>
        </row>
        <row r="67">
          <cell r="W67">
            <v>8.0657518760318858</v>
          </cell>
        </row>
        <row r="68">
          <cell r="W68">
            <v>8.0657518760318858</v>
          </cell>
        </row>
        <row r="69">
          <cell r="W69">
            <v>8.0232111503575609</v>
          </cell>
        </row>
        <row r="70">
          <cell r="W70">
            <v>8.0314658112447521</v>
          </cell>
        </row>
        <row r="71">
          <cell r="W71">
            <v>8.0493131856405284</v>
          </cell>
        </row>
        <row r="72">
          <cell r="W72">
            <v>8.0288758820858703</v>
          </cell>
        </row>
        <row r="73">
          <cell r="W73">
            <v>8.019157138337011</v>
          </cell>
        </row>
        <row r="74">
          <cell r="W74">
            <v>8.019157138337011</v>
          </cell>
        </row>
        <row r="75">
          <cell r="W75">
            <v>8.019157138337011</v>
          </cell>
        </row>
        <row r="76">
          <cell r="W76">
            <v>8.0235636723023891</v>
          </cell>
        </row>
        <row r="77">
          <cell r="W77">
            <v>8.0277874521027766</v>
          </cell>
        </row>
        <row r="78">
          <cell r="W78">
            <v>8.0279654559362417</v>
          </cell>
        </row>
        <row r="79">
          <cell r="W79">
            <v>8.0491932363964729</v>
          </cell>
        </row>
        <row r="80">
          <cell r="W80">
            <v>8.0270326759475736</v>
          </cell>
        </row>
        <row r="81">
          <cell r="W81">
            <v>8.0448046746489048</v>
          </cell>
        </row>
        <row r="82">
          <cell r="W82">
            <v>8.0448046746489048</v>
          </cell>
        </row>
        <row r="83">
          <cell r="W83">
            <v>8.0214457874697196</v>
          </cell>
        </row>
        <row r="84">
          <cell r="W84">
            <v>8.0258230799159822</v>
          </cell>
        </row>
        <row r="85">
          <cell r="W85">
            <v>8.0279678411489233</v>
          </cell>
        </row>
        <row r="86">
          <cell r="W86">
            <v>8.0236844832216008</v>
          </cell>
        </row>
        <row r="87">
          <cell r="W87">
            <v>8.026684436628269</v>
          </cell>
        </row>
        <row r="88">
          <cell r="W88">
            <v>8.0449395816734413</v>
          </cell>
        </row>
        <row r="89">
          <cell r="W89">
            <v>8.0449395816734413</v>
          </cell>
        </row>
        <row r="90">
          <cell r="W90">
            <v>8.027425361687877</v>
          </cell>
        </row>
        <row r="91">
          <cell r="W91">
            <v>8.0261741089837528</v>
          </cell>
        </row>
        <row r="92">
          <cell r="W92">
            <v>8.0194680315210523</v>
          </cell>
        </row>
        <row r="93">
          <cell r="W93">
            <v>8.0293219065954453</v>
          </cell>
        </row>
        <row r="94">
          <cell r="W94">
            <v>8.0242910690082319</v>
          </cell>
        </row>
        <row r="95">
          <cell r="W95">
            <v>8.044841324238174</v>
          </cell>
        </row>
        <row r="96">
          <cell r="W96">
            <v>8.044841324238174</v>
          </cell>
        </row>
        <row r="97">
          <cell r="W97">
            <v>8.0267373556291108</v>
          </cell>
        </row>
        <row r="98">
          <cell r="W98">
            <v>8.0267373556291108</v>
          </cell>
        </row>
        <row r="99">
          <cell r="W99">
            <v>8.0221113588984938</v>
          </cell>
        </row>
        <row r="100">
          <cell r="W100">
            <v>8.0482348551900706</v>
          </cell>
        </row>
        <row r="101">
          <cell r="W101">
            <v>8.0231753873726959</v>
          </cell>
        </row>
        <row r="102">
          <cell r="W102">
            <v>8.0231753873726959</v>
          </cell>
        </row>
        <row r="103">
          <cell r="W103">
            <v>8.0231753873726959</v>
          </cell>
        </row>
        <row r="104">
          <cell r="W104">
            <v>8.0278537617125387</v>
          </cell>
        </row>
        <row r="105">
          <cell r="W105">
            <v>8.0263152167096337</v>
          </cell>
        </row>
        <row r="106">
          <cell r="W106">
            <v>8.0226579069788322</v>
          </cell>
        </row>
        <row r="107">
          <cell r="W107">
            <v>8.0226579069788322</v>
          </cell>
        </row>
        <row r="108">
          <cell r="W108">
            <v>8.0276324928749272</v>
          </cell>
        </row>
        <row r="109">
          <cell r="W109">
            <v>8.0276324928749272</v>
          </cell>
        </row>
        <row r="110">
          <cell r="W110">
            <v>8.0276324928749272</v>
          </cell>
        </row>
        <row r="111">
          <cell r="W111">
            <v>8.0198574024397313</v>
          </cell>
        </row>
        <row r="112">
          <cell r="W112">
            <v>8.009646293757557</v>
          </cell>
        </row>
        <row r="113">
          <cell r="W113">
            <v>8.0055156153529303</v>
          </cell>
        </row>
        <row r="114">
          <cell r="W114">
            <v>8.0163925291257012</v>
          </cell>
        </row>
        <row r="115">
          <cell r="W115">
            <v>8.0176062731405029</v>
          </cell>
        </row>
        <row r="116">
          <cell r="W116">
            <v>8.0176062731405029</v>
          </cell>
        </row>
        <row r="117">
          <cell r="W117">
            <v>8.0176062731405029</v>
          </cell>
        </row>
        <row r="118">
          <cell r="W118">
            <v>8.0058183183968019</v>
          </cell>
        </row>
        <row r="119">
          <cell r="W119">
            <v>8.0150797615311937</v>
          </cell>
        </row>
        <row r="120">
          <cell r="W120">
            <v>8.0187285285586647</v>
          </cell>
        </row>
        <row r="121">
          <cell r="W121">
            <v>8.0081728784330899</v>
          </cell>
        </row>
        <row r="122">
          <cell r="W122">
            <v>8.0170250484259959</v>
          </cell>
        </row>
        <row r="123">
          <cell r="W123">
            <v>8.0170250484259959</v>
          </cell>
        </row>
        <row r="124">
          <cell r="W124">
            <v>8.0170250484259959</v>
          </cell>
        </row>
        <row r="125">
          <cell r="W125">
            <v>8.019896419878588</v>
          </cell>
        </row>
        <row r="126">
          <cell r="W126">
            <v>8.0186054554999</v>
          </cell>
        </row>
        <row r="127">
          <cell r="W127">
            <v>8.0124510735662025</v>
          </cell>
        </row>
        <row r="128">
          <cell r="W128">
            <v>8.0179421451979707</v>
          </cell>
        </row>
        <row r="129">
          <cell r="W129">
            <v>8.0148144617282036</v>
          </cell>
        </row>
        <row r="130">
          <cell r="W130">
            <v>8.0148144617282036</v>
          </cell>
        </row>
        <row r="131">
          <cell r="W131">
            <v>8.0148144617282036</v>
          </cell>
        </row>
        <row r="132">
          <cell r="W132">
            <v>8.0148144617282036</v>
          </cell>
        </row>
        <row r="133">
          <cell r="W133">
            <v>8.0129048296162395</v>
          </cell>
        </row>
        <row r="134">
          <cell r="W134">
            <v>8.0199636967615469</v>
          </cell>
        </row>
        <row r="135">
          <cell r="W135">
            <v>8.0086693450155355</v>
          </cell>
        </row>
        <row r="136">
          <cell r="W136">
            <v>8.0192470272783503</v>
          </cell>
        </row>
        <row r="137">
          <cell r="W137">
            <v>8.0192470272783503</v>
          </cell>
        </row>
        <row r="138">
          <cell r="W138">
            <v>8.0192470272783503</v>
          </cell>
        </row>
        <row r="139">
          <cell r="W139">
            <v>8.0179911250867821</v>
          </cell>
        </row>
        <row r="140">
          <cell r="W140">
            <v>8.0102775025070851</v>
          </cell>
        </row>
        <row r="141">
          <cell r="W141">
            <v>8.0179040125054772</v>
          </cell>
        </row>
        <row r="142">
          <cell r="W142">
            <v>8.0179040125054772</v>
          </cell>
        </row>
        <row r="143">
          <cell r="W143">
            <v>8.0131800778809801</v>
          </cell>
        </row>
        <row r="144">
          <cell r="W144">
            <v>8.0131800778809801</v>
          </cell>
        </row>
        <row r="145">
          <cell r="W145">
            <v>8.0131800778809801</v>
          </cell>
        </row>
        <row r="146">
          <cell r="W146">
            <v>8.0141210688147098</v>
          </cell>
        </row>
        <row r="147">
          <cell r="W147">
            <v>8.012730074638716</v>
          </cell>
        </row>
        <row r="148">
          <cell r="W148">
            <v>8.012730074638716</v>
          </cell>
        </row>
        <row r="149">
          <cell r="W149">
            <v>8.0142156903329305</v>
          </cell>
        </row>
        <row r="150">
          <cell r="W150">
            <v>8.0157414503242439</v>
          </cell>
        </row>
        <row r="151">
          <cell r="W151">
            <v>8.0075000000000003</v>
          </cell>
        </row>
        <row r="152">
          <cell r="W152">
            <v>8.0075000000000003</v>
          </cell>
        </row>
        <row r="153">
          <cell r="W153">
            <v>8.0158163489726242</v>
          </cell>
        </row>
        <row r="154">
          <cell r="W154">
            <v>8.0194954418712587</v>
          </cell>
        </row>
        <row r="155">
          <cell r="W155">
            <v>7.9957475906390307</v>
          </cell>
        </row>
        <row r="156">
          <cell r="W156">
            <v>7.9985618629204698</v>
          </cell>
        </row>
        <row r="157">
          <cell r="W157">
            <v>7.9926388933260064</v>
          </cell>
        </row>
        <row r="158">
          <cell r="W158">
            <v>7.9926388933260064</v>
          </cell>
        </row>
        <row r="159">
          <cell r="W159">
            <v>7.9926388933260064</v>
          </cell>
        </row>
        <row r="160">
          <cell r="W160">
            <v>7.989302670129617</v>
          </cell>
        </row>
        <row r="161">
          <cell r="W161">
            <v>7.9925469576761641</v>
          </cell>
        </row>
        <row r="162">
          <cell r="W162">
            <v>7.9925469576761641</v>
          </cell>
        </row>
        <row r="163">
          <cell r="W163">
            <v>8.0364868839460737</v>
          </cell>
        </row>
        <row r="164">
          <cell r="W164">
            <v>7.9955586359708688</v>
          </cell>
        </row>
        <row r="165">
          <cell r="W165">
            <v>7.9899854283798426</v>
          </cell>
        </row>
        <row r="166">
          <cell r="W166">
            <v>7.9899854283798426</v>
          </cell>
        </row>
        <row r="167">
          <cell r="W167">
            <v>7.9925308017882966</v>
          </cell>
        </row>
        <row r="168">
          <cell r="W168">
            <v>8.0384457952441633</v>
          </cell>
        </row>
        <row r="169">
          <cell r="W169">
            <v>7.9991077018200158</v>
          </cell>
        </row>
        <row r="170">
          <cell r="W170">
            <v>7.9896047208547527</v>
          </cell>
        </row>
        <row r="171">
          <cell r="W171">
            <v>7.9811752015700694</v>
          </cell>
        </row>
        <row r="172">
          <cell r="W172">
            <v>7.9811752015700694</v>
          </cell>
        </row>
        <row r="173">
          <cell r="W173">
            <v>7.9811752015700694</v>
          </cell>
        </row>
        <row r="174">
          <cell r="W174">
            <v>7.9913836668161675</v>
          </cell>
        </row>
        <row r="175">
          <cell r="W175">
            <v>7.9926081164804774</v>
          </cell>
        </row>
        <row r="176">
          <cell r="W176">
            <v>7.9832140773045399</v>
          </cell>
        </row>
        <row r="177">
          <cell r="W177">
            <v>7.9902612010784608</v>
          </cell>
        </row>
        <row r="178">
          <cell r="W178">
            <v>7.9943445818260557</v>
          </cell>
        </row>
        <row r="179">
          <cell r="W179">
            <v>7.9943445818260557</v>
          </cell>
        </row>
        <row r="180">
          <cell r="W180">
            <v>7.9943445818260557</v>
          </cell>
        </row>
        <row r="181">
          <cell r="W181">
            <v>7.9632795428521614</v>
          </cell>
        </row>
        <row r="182">
          <cell r="W182">
            <v>7.9793704544840418</v>
          </cell>
        </row>
        <row r="183">
          <cell r="W183">
            <v>7.9970112364493797</v>
          </cell>
        </row>
        <row r="184">
          <cell r="W184">
            <v>7.9905286018999453</v>
          </cell>
        </row>
        <row r="185">
          <cell r="W185">
            <v>7.998173982971843</v>
          </cell>
        </row>
        <row r="186">
          <cell r="W186">
            <v>7.998173982971843</v>
          </cell>
        </row>
        <row r="187">
          <cell r="W187">
            <v>7.998173982971843</v>
          </cell>
        </row>
        <row r="188">
          <cell r="W188">
            <v>7.9897101439267564</v>
          </cell>
        </row>
        <row r="189">
          <cell r="W189">
            <v>7.9900207516963428</v>
          </cell>
        </row>
        <row r="190">
          <cell r="W190">
            <v>7.9896323954109789</v>
          </cell>
        </row>
        <row r="191">
          <cell r="W191">
            <v>7.9919857396888192</v>
          </cell>
        </row>
        <row r="192">
          <cell r="W192">
            <v>7.9915868774476522</v>
          </cell>
        </row>
        <row r="193">
          <cell r="W193">
            <v>7.9915868774476522</v>
          </cell>
        </row>
        <row r="194">
          <cell r="W194">
            <v>7.9915868774476522</v>
          </cell>
        </row>
        <row r="195">
          <cell r="W195">
            <v>7.9848179083228468</v>
          </cell>
        </row>
        <row r="196">
          <cell r="W196">
            <v>7.9962421300304865</v>
          </cell>
        </row>
        <row r="197">
          <cell r="W197">
            <v>7.9840627792260666</v>
          </cell>
        </row>
        <row r="198">
          <cell r="W198">
            <v>7.9853620146685955</v>
          </cell>
        </row>
        <row r="199">
          <cell r="W199">
            <v>7.9885350643179782</v>
          </cell>
        </row>
        <row r="200">
          <cell r="W200">
            <v>7.9885350643179782</v>
          </cell>
        </row>
        <row r="201">
          <cell r="W201">
            <v>7.9885350643179782</v>
          </cell>
        </row>
        <row r="202">
          <cell r="W202">
            <v>7.9954184059305664</v>
          </cell>
        </row>
        <row r="203">
          <cell r="W203">
            <v>7.9881816987372698</v>
          </cell>
        </row>
        <row r="204">
          <cell r="W204">
            <v>7.9901399539768692</v>
          </cell>
        </row>
        <row r="205">
          <cell r="W205">
            <v>7.9930909899898266</v>
          </cell>
        </row>
        <row r="206">
          <cell r="W206">
            <v>7.9792732311938304</v>
          </cell>
        </row>
        <row r="207">
          <cell r="W207">
            <v>7.9792732311938304</v>
          </cell>
        </row>
        <row r="208">
          <cell r="W208">
            <v>7.9792732311938304</v>
          </cell>
        </row>
        <row r="209">
          <cell r="W209">
            <v>7.9884630083638228</v>
          </cell>
        </row>
        <row r="210">
          <cell r="W210">
            <v>7.9662352451427907</v>
          </cell>
        </row>
        <row r="211">
          <cell r="W211">
            <v>7.990487451083494</v>
          </cell>
        </row>
        <row r="212">
          <cell r="W212">
            <v>7.9981136034503155</v>
          </cell>
        </row>
        <row r="213">
          <cell r="W213">
            <v>8.0005824066496594</v>
          </cell>
        </row>
        <row r="214">
          <cell r="W214">
            <v>7.98</v>
          </cell>
        </row>
        <row r="215">
          <cell r="W215">
            <v>7.98</v>
          </cell>
        </row>
        <row r="216">
          <cell r="W216">
            <v>7.98</v>
          </cell>
        </row>
        <row r="217">
          <cell r="W217">
            <v>7.9990189355143011</v>
          </cell>
        </row>
        <row r="218">
          <cell r="W218">
            <v>7.9840317914260979</v>
          </cell>
        </row>
        <row r="219">
          <cell r="W219">
            <v>7.9923499743561868</v>
          </cell>
        </row>
        <row r="220">
          <cell r="W220">
            <v>7.9985610039264738</v>
          </cell>
        </row>
        <row r="221">
          <cell r="W221">
            <v>7.9710454447323542</v>
          </cell>
        </row>
        <row r="222">
          <cell r="W222">
            <v>7.9856797025814403</v>
          </cell>
        </row>
        <row r="223">
          <cell r="W223">
            <v>7.982528325654358</v>
          </cell>
        </row>
        <row r="224">
          <cell r="W224">
            <v>7.982528325654358</v>
          </cell>
        </row>
        <row r="225">
          <cell r="W225">
            <v>7.982528325654358</v>
          </cell>
        </row>
        <row r="226">
          <cell r="W226">
            <v>7.9948644921483494</v>
          </cell>
        </row>
        <row r="227">
          <cell r="W227">
            <v>8.0064756630663094</v>
          </cell>
        </row>
        <row r="228">
          <cell r="W228">
            <v>7.9923080587697193</v>
          </cell>
        </row>
        <row r="229">
          <cell r="W229">
            <v>7.9946784226470884</v>
          </cell>
        </row>
        <row r="230">
          <cell r="W230">
            <v>7.9917015488488286</v>
          </cell>
        </row>
        <row r="231">
          <cell r="W231">
            <v>7.9917015488488286</v>
          </cell>
        </row>
        <row r="232">
          <cell r="W232">
            <v>7.9917015488488286</v>
          </cell>
        </row>
        <row r="233">
          <cell r="W233">
            <v>7.9888066629499406</v>
          </cell>
        </row>
        <row r="234">
          <cell r="W234">
            <v>7.9943114728883167</v>
          </cell>
        </row>
        <row r="235">
          <cell r="W235">
            <v>7.987626019376604</v>
          </cell>
        </row>
        <row r="236">
          <cell r="W236">
            <v>7.9879319415187773</v>
          </cell>
        </row>
        <row r="237">
          <cell r="W237">
            <v>8.0077774660418299</v>
          </cell>
        </row>
        <row r="238">
          <cell r="W238">
            <v>7.9775000000000009</v>
          </cell>
        </row>
        <row r="239">
          <cell r="W239">
            <v>7.9775000000000009</v>
          </cell>
        </row>
        <row r="240">
          <cell r="W240">
            <v>7.9918027681266883</v>
          </cell>
        </row>
        <row r="241">
          <cell r="W241">
            <v>7.9937315821302173</v>
          </cell>
        </row>
        <row r="242">
          <cell r="W242">
            <v>7.999073193007173</v>
          </cell>
        </row>
        <row r="243">
          <cell r="W243">
            <v>7.9846786212393805</v>
          </cell>
        </row>
        <row r="244">
          <cell r="W244">
            <v>7.986563247332076</v>
          </cell>
        </row>
        <row r="245">
          <cell r="W245">
            <v>7.986563247332076</v>
          </cell>
        </row>
        <row r="246">
          <cell r="W246">
            <v>7.986563247332076</v>
          </cell>
        </row>
        <row r="247">
          <cell r="W247">
            <v>7.9941210713966884</v>
          </cell>
        </row>
        <row r="248">
          <cell r="W248">
            <v>7.9893366263845875</v>
          </cell>
        </row>
        <row r="249">
          <cell r="W249">
            <v>7.9920526956978755</v>
          </cell>
        </row>
        <row r="250">
          <cell r="W250">
            <v>7.9860945224899709</v>
          </cell>
        </row>
        <row r="251">
          <cell r="W251">
            <v>7.9853888559071846</v>
          </cell>
        </row>
        <row r="252">
          <cell r="W252">
            <v>7.9853888559071846</v>
          </cell>
        </row>
        <row r="253">
          <cell r="W253">
            <v>7.9853888559071846</v>
          </cell>
        </row>
        <row r="254">
          <cell r="W254">
            <v>7.9977414992890266</v>
          </cell>
        </row>
        <row r="255">
          <cell r="W255">
            <v>7.99884947230513</v>
          </cell>
        </row>
        <row r="256">
          <cell r="W256">
            <v>7.9908326481726615</v>
          </cell>
        </row>
        <row r="257">
          <cell r="W257">
            <v>7.9975465792621554</v>
          </cell>
        </row>
        <row r="258">
          <cell r="W258">
            <v>7.9905411002526936</v>
          </cell>
        </row>
        <row r="259">
          <cell r="W259">
            <v>8</v>
          </cell>
        </row>
        <row r="260">
          <cell r="W260">
            <v>8</v>
          </cell>
        </row>
        <row r="261">
          <cell r="W261">
            <v>7.9808238262939968</v>
          </cell>
        </row>
        <row r="262">
          <cell r="W262">
            <v>7.9746931455792183</v>
          </cell>
        </row>
        <row r="263">
          <cell r="W263">
            <v>7.9795664258969747</v>
          </cell>
        </row>
        <row r="264">
          <cell r="W264">
            <v>7.9866281099338412</v>
          </cell>
        </row>
        <row r="265">
          <cell r="W265">
            <v>7.9863863891941325</v>
          </cell>
        </row>
        <row r="266">
          <cell r="W266">
            <v>7.9675000000000002</v>
          </cell>
        </row>
        <row r="267">
          <cell r="W267">
            <v>7.9675000000000002</v>
          </cell>
        </row>
        <row r="268">
          <cell r="W268">
            <v>7.9769121514438872</v>
          </cell>
        </row>
        <row r="269">
          <cell r="W269">
            <v>7.985536015055251</v>
          </cell>
        </row>
        <row r="270">
          <cell r="W270">
            <v>7.9808702947721191</v>
          </cell>
        </row>
        <row r="271">
          <cell r="W271">
            <v>7.9797873345481891</v>
          </cell>
        </row>
        <row r="272">
          <cell r="W272">
            <v>7.9876317820101868</v>
          </cell>
        </row>
        <row r="273">
          <cell r="W273">
            <v>7.9876317820101868</v>
          </cell>
        </row>
        <row r="274">
          <cell r="W274">
            <v>7.9876317820101868</v>
          </cell>
        </row>
        <row r="275">
          <cell r="W275">
            <v>7.9876317820101868</v>
          </cell>
        </row>
        <row r="276">
          <cell r="W276">
            <v>7.9876317820101868</v>
          </cell>
        </row>
        <row r="277">
          <cell r="W277">
            <v>7.9891141350468393</v>
          </cell>
        </row>
        <row r="278">
          <cell r="W278">
            <v>7.978243956615489</v>
          </cell>
        </row>
        <row r="279">
          <cell r="W279">
            <v>7.9804678957840096</v>
          </cell>
        </row>
        <row r="280">
          <cell r="W280">
            <v>7.9804678957840096</v>
          </cell>
        </row>
        <row r="281">
          <cell r="W281">
            <v>7.9804678957840096</v>
          </cell>
        </row>
        <row r="282">
          <cell r="W282">
            <v>7.9820035390721342</v>
          </cell>
        </row>
        <row r="283">
          <cell r="W283">
            <v>7.9833041429064684</v>
          </cell>
        </row>
        <row r="284">
          <cell r="W284">
            <v>7.975045944829513</v>
          </cell>
        </row>
        <row r="285">
          <cell r="W285">
            <v>7.9636291004854538</v>
          </cell>
        </row>
        <row r="286">
          <cell r="W286">
            <v>7.9638715870852179</v>
          </cell>
        </row>
        <row r="287">
          <cell r="W287">
            <v>7.9499999999999993</v>
          </cell>
        </row>
        <row r="288">
          <cell r="W288">
            <v>7.9499999999999993</v>
          </cell>
        </row>
        <row r="289">
          <cell r="W289">
            <v>7.9641886014072023</v>
          </cell>
        </row>
        <row r="290">
          <cell r="W290">
            <v>7.9584856247004012</v>
          </cell>
        </row>
        <row r="291">
          <cell r="W291">
            <v>7.9658339673482512</v>
          </cell>
        </row>
        <row r="292">
          <cell r="W292">
            <v>7.9651827786647704</v>
          </cell>
        </row>
        <row r="293">
          <cell r="W293">
            <v>7.9658283171321065</v>
          </cell>
        </row>
        <row r="294">
          <cell r="W294">
            <v>7.9658283171321065</v>
          </cell>
        </row>
        <row r="295">
          <cell r="W295">
            <v>7.9658283171321065</v>
          </cell>
        </row>
        <row r="296">
          <cell r="W296">
            <v>7.9651697365716094</v>
          </cell>
        </row>
        <row r="297">
          <cell r="W297">
            <v>7.9658244712635327</v>
          </cell>
        </row>
        <row r="298">
          <cell r="W298">
            <v>7.9656755758246236</v>
          </cell>
        </row>
        <row r="299">
          <cell r="W299">
            <v>7.9651817331350632</v>
          </cell>
        </row>
        <row r="300">
          <cell r="W300">
            <v>7.9611605883645593</v>
          </cell>
        </row>
        <row r="301">
          <cell r="W301">
            <v>7.9611605883645593</v>
          </cell>
        </row>
        <row r="302">
          <cell r="W302">
            <v>7.9611605883645593</v>
          </cell>
        </row>
        <row r="303">
          <cell r="W303">
            <v>7.969457924577461</v>
          </cell>
        </row>
        <row r="304">
          <cell r="W304">
            <v>7.9613636799930632</v>
          </cell>
        </row>
        <row r="305">
          <cell r="W305">
            <v>7.9587095534871182</v>
          </cell>
        </row>
        <row r="306">
          <cell r="W306">
            <v>7.9675885081644582</v>
          </cell>
        </row>
        <row r="307">
          <cell r="W307">
            <v>7.9633793334343084</v>
          </cell>
        </row>
        <row r="308">
          <cell r="W308">
            <v>7.9275000000000002</v>
          </cell>
        </row>
        <row r="309">
          <cell r="W309">
            <v>7.9275000000000002</v>
          </cell>
        </row>
        <row r="310">
          <cell r="W310">
            <v>7.9528532293788352</v>
          </cell>
        </row>
        <row r="311">
          <cell r="W311">
            <v>7.9612935833016376</v>
          </cell>
        </row>
        <row r="312">
          <cell r="W312">
            <v>7.9634447217658142</v>
          </cell>
        </row>
        <row r="313">
          <cell r="W313">
            <v>7.9682842059339123</v>
          </cell>
        </row>
        <row r="314">
          <cell r="W314">
            <v>7.9619122505224773</v>
          </cell>
        </row>
        <row r="315">
          <cell r="W315">
            <v>7.9619122505224773</v>
          </cell>
        </row>
        <row r="316">
          <cell r="W316">
            <v>7.9619122505224773</v>
          </cell>
        </row>
        <row r="317">
          <cell r="W317">
            <v>7.9661609319999798</v>
          </cell>
        </row>
        <row r="318">
          <cell r="W318">
            <v>7.96400560501288</v>
          </cell>
        </row>
        <row r="319">
          <cell r="W319">
            <v>7.9622929782336271</v>
          </cell>
        </row>
        <row r="320">
          <cell r="W320">
            <v>7.963764894826733</v>
          </cell>
        </row>
        <row r="321">
          <cell r="W321">
            <v>7.963764894826733</v>
          </cell>
        </row>
        <row r="322">
          <cell r="W322">
            <v>7.963764894826733</v>
          </cell>
        </row>
        <row r="323">
          <cell r="W323">
            <v>7.963764894826733</v>
          </cell>
        </row>
        <row r="324">
          <cell r="W324">
            <v>7.9637117336433949</v>
          </cell>
        </row>
        <row r="325">
          <cell r="W325">
            <v>7.9648245363938299</v>
          </cell>
        </row>
        <row r="326">
          <cell r="W326">
            <v>7.9620063656927389</v>
          </cell>
        </row>
        <row r="327">
          <cell r="W327">
            <v>7.9666039948369445</v>
          </cell>
        </row>
        <row r="328">
          <cell r="W328">
            <v>7.9604011009500963</v>
          </cell>
        </row>
        <row r="329">
          <cell r="W329">
            <v>7.9604011009500963</v>
          </cell>
        </row>
        <row r="330">
          <cell r="W330">
            <v>7.9604011009500963</v>
          </cell>
        </row>
        <row r="331">
          <cell r="W331">
            <v>7.9599098198455334</v>
          </cell>
        </row>
        <row r="332">
          <cell r="W332">
            <v>7.9689559044668234</v>
          </cell>
        </row>
        <row r="333">
          <cell r="W333">
            <v>7.9603934175471682</v>
          </cell>
        </row>
        <row r="334">
          <cell r="W334">
            <v>7.9610589715469127</v>
          </cell>
        </row>
        <row r="335">
          <cell r="W335">
            <v>7.9490882656792561</v>
          </cell>
        </row>
        <row r="336">
          <cell r="W336">
            <v>7.96</v>
          </cell>
        </row>
        <row r="337">
          <cell r="W337">
            <v>7.96</v>
          </cell>
        </row>
        <row r="338">
          <cell r="W338">
            <v>7.96</v>
          </cell>
        </row>
        <row r="339">
          <cell r="W339">
            <v>7.9480097727364347</v>
          </cell>
        </row>
        <row r="340">
          <cell r="W340">
            <v>7.9509780879289478</v>
          </cell>
        </row>
        <row r="341">
          <cell r="W341">
            <v>7.9491742946377153</v>
          </cell>
        </row>
        <row r="342">
          <cell r="W342">
            <v>7.9514145889560828</v>
          </cell>
        </row>
        <row r="343">
          <cell r="W343">
            <v>7.9514145889560828</v>
          </cell>
        </row>
        <row r="344">
          <cell r="W344">
            <v>7.9514145889560828</v>
          </cell>
        </row>
        <row r="345">
          <cell r="W345">
            <v>7.9555381909301506</v>
          </cell>
        </row>
        <row r="346">
          <cell r="W346">
            <v>7.9588506634597085</v>
          </cell>
        </row>
        <row r="347">
          <cell r="W347">
            <v>7.9530628693781766</v>
          </cell>
        </row>
        <row r="348">
          <cell r="W348">
            <v>7.9594677144335995</v>
          </cell>
        </row>
        <row r="349">
          <cell r="W349">
            <v>7.9576666536725584</v>
          </cell>
        </row>
        <row r="350">
          <cell r="W350">
            <v>7.9576666536725584</v>
          </cell>
        </row>
        <row r="351">
          <cell r="W351">
            <v>7.9576666536725584</v>
          </cell>
        </row>
        <row r="352">
          <cell r="W352">
            <v>7.951700714171718</v>
          </cell>
        </row>
        <row r="353">
          <cell r="W353">
            <v>7.9539313778288809</v>
          </cell>
        </row>
        <row r="354">
          <cell r="W354">
            <v>7.9532721433828293</v>
          </cell>
        </row>
        <row r="355">
          <cell r="W355">
            <v>7.9534446097242668</v>
          </cell>
        </row>
        <row r="356">
          <cell r="W356">
            <v>7.9534446097242668</v>
          </cell>
        </row>
        <row r="357">
          <cell r="W357">
            <v>7.96</v>
          </cell>
        </row>
        <row r="358">
          <cell r="W358">
            <v>7.96</v>
          </cell>
        </row>
        <row r="359">
          <cell r="W359">
            <v>7.96</v>
          </cell>
        </row>
        <row r="360">
          <cell r="W360">
            <v>7.9560778675560435</v>
          </cell>
        </row>
        <row r="361">
          <cell r="W361">
            <v>7.9502957042499292</v>
          </cell>
        </row>
        <row r="362">
          <cell r="W362">
            <v>7.9502957042499292</v>
          </cell>
        </row>
        <row r="363">
          <cell r="W363">
            <v>7.9529204238251872</v>
          </cell>
        </row>
        <row r="364">
          <cell r="W364">
            <v>7.9529204238251872</v>
          </cell>
        </row>
        <row r="365">
          <cell r="W365">
            <v>7.9529204238251872</v>
          </cell>
        </row>
        <row r="366">
          <cell r="W366">
            <v>7.9529204238251872</v>
          </cell>
        </row>
        <row r="367">
          <cell r="W367">
            <v>7.9556875811785241</v>
          </cell>
        </row>
        <row r="368">
          <cell r="W368">
            <v>7.9556875811785241</v>
          </cell>
        </row>
        <row r="369">
          <cell r="W369">
            <v>7.9544976470889681</v>
          </cell>
        </row>
        <row r="370">
          <cell r="W370">
            <v>7.9502768131766919</v>
          </cell>
        </row>
        <row r="371">
          <cell r="W371">
            <v>7.9502768131766919</v>
          </cell>
        </row>
        <row r="372">
          <cell r="W372">
            <v>7.9502768131766919</v>
          </cell>
        </row>
        <row r="373">
          <cell r="W373">
            <v>7.9552186564202438</v>
          </cell>
        </row>
        <row r="374">
          <cell r="W374">
            <v>7.9552186564202438</v>
          </cell>
        </row>
        <row r="375">
          <cell r="W375">
            <v>7.9550531805755984</v>
          </cell>
        </row>
        <row r="376">
          <cell r="W376">
            <v>7.9551151707411529</v>
          </cell>
        </row>
        <row r="377">
          <cell r="W377">
            <v>7.9535278716000608</v>
          </cell>
        </row>
        <row r="378">
          <cell r="W378">
            <v>7.9535278716000608</v>
          </cell>
        </row>
        <row r="379">
          <cell r="W379">
            <v>7.9535278716000608</v>
          </cell>
        </row>
        <row r="380">
          <cell r="W380">
            <v>7.9551969574300694</v>
          </cell>
        </row>
        <row r="381">
          <cell r="W381">
            <v>7.9524829832253427</v>
          </cell>
        </row>
        <row r="382">
          <cell r="W382">
            <v>7.9517694075297598</v>
          </cell>
        </row>
        <row r="383">
          <cell r="W383">
            <v>7.9517694075297598</v>
          </cell>
        </row>
        <row r="384">
          <cell r="W384">
            <v>7.9523826224347669</v>
          </cell>
        </row>
        <row r="385">
          <cell r="W385">
            <v>7.9599941531783154</v>
          </cell>
        </row>
        <row r="386">
          <cell r="W386">
            <v>7.9599941531783154</v>
          </cell>
        </row>
        <row r="387">
          <cell r="W387">
            <v>7.9535236672780742</v>
          </cell>
        </row>
        <row r="388">
          <cell r="W388">
            <v>7.9554203230736311</v>
          </cell>
        </row>
        <row r="389">
          <cell r="W389">
            <v>7.9503251006592937</v>
          </cell>
        </row>
        <row r="390">
          <cell r="W390">
            <v>7.9497679121699321</v>
          </cell>
        </row>
        <row r="391">
          <cell r="W391">
            <v>7.9511136152574391</v>
          </cell>
        </row>
        <row r="392">
          <cell r="W392">
            <v>7.96</v>
          </cell>
        </row>
        <row r="393">
          <cell r="W393">
            <v>7.96</v>
          </cell>
        </row>
        <row r="394">
          <cell r="W394">
            <v>7.9594912963572702</v>
          </cell>
        </row>
        <row r="395">
          <cell r="W395">
            <v>7.9535857371085905</v>
          </cell>
        </row>
        <row r="396">
          <cell r="W396">
            <v>7.9537808033794937</v>
          </cell>
        </row>
        <row r="397">
          <cell r="W397">
            <v>7.9512911447080139</v>
          </cell>
        </row>
        <row r="398">
          <cell r="W398">
            <v>7.9533164035747745</v>
          </cell>
        </row>
        <row r="399">
          <cell r="W399">
            <v>7.95999761866792</v>
          </cell>
        </row>
        <row r="400">
          <cell r="W400">
            <v>7.95999761866792</v>
          </cell>
        </row>
        <row r="401">
          <cell r="W401">
            <v>7.9547388700423518</v>
          </cell>
        </row>
        <row r="402">
          <cell r="W402">
            <v>7.9512655654181446</v>
          </cell>
        </row>
        <row r="403">
          <cell r="W403">
            <v>7.956137142202385</v>
          </cell>
        </row>
        <row r="404">
          <cell r="W404">
            <v>7.9564359618611826</v>
          </cell>
        </row>
        <row r="405">
          <cell r="W405">
            <v>7.9526340923362051</v>
          </cell>
        </row>
        <row r="406">
          <cell r="W406">
            <v>7.9599999999999991</v>
          </cell>
        </row>
        <row r="407">
          <cell r="W407">
            <v>7.9599999999999991</v>
          </cell>
        </row>
        <row r="408">
          <cell r="W408">
            <v>7.9543684168298077</v>
          </cell>
        </row>
        <row r="409">
          <cell r="W409">
            <v>7.9549215300562119</v>
          </cell>
        </row>
        <row r="410">
          <cell r="W410">
            <v>7.9509105342624959</v>
          </cell>
        </row>
        <row r="411">
          <cell r="W411">
            <v>7.9528908586157501</v>
          </cell>
        </row>
        <row r="412">
          <cell r="W412">
            <v>7.9433776037296528</v>
          </cell>
        </row>
        <row r="413">
          <cell r="W413">
            <v>7.9732125607601798</v>
          </cell>
        </row>
        <row r="414">
          <cell r="W414">
            <v>7.9732125607601798</v>
          </cell>
        </row>
        <row r="415">
          <cell r="W415">
            <v>7.94941745190002</v>
          </cell>
        </row>
        <row r="416">
          <cell r="W416">
            <v>7.9522845645918556</v>
          </cell>
        </row>
        <row r="417">
          <cell r="W417">
            <v>7.9498264632641913</v>
          </cell>
        </row>
        <row r="418">
          <cell r="W418">
            <v>7.9519586138968092</v>
          </cell>
        </row>
        <row r="419">
          <cell r="W419">
            <v>7.9583994017443507</v>
          </cell>
        </row>
        <row r="420">
          <cell r="W420">
            <v>7.9583994017443507</v>
          </cell>
        </row>
        <row r="421">
          <cell r="W421">
            <v>7.9583994017443507</v>
          </cell>
        </row>
        <row r="422">
          <cell r="W422">
            <v>7.9575800125361651</v>
          </cell>
        </row>
        <row r="423">
          <cell r="W423">
            <v>7.9596413801765049</v>
          </cell>
        </row>
        <row r="424">
          <cell r="W424">
            <v>7.9544836825387026</v>
          </cell>
        </row>
        <row r="425">
          <cell r="W425">
            <v>7.9505895381178959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">
          <cell r="W4" t="str">
            <v>Preferenciales</v>
          </cell>
        </row>
      </sheetData>
      <sheetData sheetId="8">
        <row r="4">
          <cell r="W4" t="str">
            <v>Preferenciales</v>
          </cell>
        </row>
      </sheetData>
      <sheetData sheetId="9"/>
      <sheetData sheetId="10"/>
      <sheetData sheetId="11"/>
      <sheetData sheetId="12"/>
      <sheetData sheetId="13">
        <row r="4">
          <cell r="W4" t="str">
            <v>Preferenciales</v>
          </cell>
        </row>
      </sheetData>
      <sheetData sheetId="14">
        <row r="4">
          <cell r="W4" t="str">
            <v>Preferenciales</v>
          </cell>
        </row>
      </sheetData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datos"/>
      <sheetName val="d24.05"/>
      <sheetName val="lb 26.05"/>
      <sheetName val="d30.06"/>
      <sheetName val="d03.07"/>
      <sheetName val="d14.08"/>
      <sheetName val="lb18.08"/>
      <sheetName val="cons10.07.00"/>
      <sheetName val="UBSJul._Ago."/>
      <sheetName val="d+btk_sep00"/>
      <sheetName val="cons.07.08"/>
      <sheetName val="fff09_lah10"/>
      <sheetName val="db_lah10"/>
      <sheetName val="cons.11.09"/>
      <sheetName val="fff10_hla11"/>
      <sheetName val="lb11_fff10"/>
      <sheetName val="lb11_fff11"/>
      <sheetName val="cons.13.11"/>
      <sheetName val="lb17_fff11"/>
      <sheetName val="lb17_cb11"/>
      <sheetName val="ejercicio"/>
      <sheetName val="EJ.2"/>
      <sheetName val="EJ3"/>
      <sheetName val="ibinfnov00"/>
      <sheetName val="lb0112"/>
      <sheetName val="cons13.11a"/>
      <sheetName val="hla1201"/>
      <sheetName val="hla1201_db12"/>
      <sheetName val="lb0812"/>
      <sheetName val="cons11.12"/>
      <sheetName val="cons08.01"/>
      <sheetName val="fff01.01"/>
      <sheetName val="las01_fff01"/>
      <sheetName val="lb2601"/>
      <sheetName val="cons12.02"/>
      <sheetName val="hla02_fff02"/>
      <sheetName val="lb2302"/>
      <sheetName val="las0301"/>
      <sheetName val="cons12.03"/>
      <sheetName val="las_fff03"/>
      <sheetName val="hla04"/>
      <sheetName val="cons0904"/>
      <sheetName val="hla_fff04"/>
      <sheetName val="hla04_fff05"/>
      <sheetName val="cons1405"/>
      <sheetName val="lb1805"/>
      <sheetName val="lb2505"/>
      <sheetName val="las_06"/>
      <sheetName val="las_fff_06"/>
      <sheetName val="lb0806"/>
      <sheetName val="cons1106"/>
      <sheetName val="lb2206"/>
      <sheetName val="lb2806"/>
      <sheetName val="las0701"/>
      <sheetName val="cons0907"/>
      <sheetName val="fff0701"/>
      <sheetName val="lb1307"/>
      <sheetName val="las_fff0801"/>
      <sheetName val="cons1308"/>
      <sheetName val="lb1008"/>
      <sheetName val="lb2808"/>
      <sheetName val="las0901"/>
      <sheetName val="cons1009"/>
      <sheetName val="las10_fff09"/>
      <sheetName val="las_fff10"/>
      <sheetName val="cons1211"/>
      <sheetName val="las_fff11"/>
      <sheetName val="las1201"/>
      <sheetName val="cons1012"/>
      <sheetName val="las_fff12"/>
      <sheetName val="cons1401"/>
      <sheetName val="las2_fff1"/>
      <sheetName val="cons1102"/>
      <sheetName val="las3_fff2"/>
      <sheetName val="las_fff3"/>
      <sheetName val="cons1103"/>
      <sheetName val="las04_fff03"/>
      <sheetName val="las_fff4"/>
      <sheetName val="cons0804"/>
      <sheetName val="las0502"/>
      <sheetName val="las_fff5"/>
      <sheetName val="las_0602"/>
      <sheetName val="las_0602 fff6"/>
      <sheetName val="las_06_fff07"/>
      <sheetName val="las_08_fff08"/>
      <sheetName val="las09_fff08"/>
      <sheetName val="las_fff_09"/>
      <sheetName val="las10_ff0902"/>
      <sheetName val="las_fff1002"/>
      <sheetName val="las10_fff11"/>
      <sheetName val="las12_fff11"/>
      <sheetName val="3%"/>
      <sheetName val="4-5%"/>
      <sheetName val="las_fff1202"/>
      <sheetName val="fff0103"/>
      <sheetName val="las_fff0103or"/>
      <sheetName val="las_fff0103ch"/>
      <sheetName val="las01_fff0203"/>
      <sheetName val="las_fff0303"/>
      <sheetName val="cons0203"/>
      <sheetName val="cons0303"/>
      <sheetName val="fff0403"/>
      <sheetName val="cons0403"/>
      <sheetName val="fff_las0403"/>
      <sheetName val="cons0503"/>
      <sheetName val="fff0503"/>
      <sheetName val="las0603"/>
      <sheetName val="cons0603"/>
      <sheetName val="lasfff0603"/>
      <sheetName val="lasfff0703"/>
      <sheetName val="cons0703"/>
      <sheetName val="fff0803"/>
      <sheetName val="cons0803"/>
      <sheetName val="las0903"/>
      <sheetName val="cons0903"/>
      <sheetName val="fff0903"/>
      <sheetName val="cons1003"/>
      <sheetName val="fff1003"/>
      <sheetName val="las1103"/>
      <sheetName val="consf1103"/>
      <sheetName val="cons1203"/>
      <sheetName val="cons0104"/>
      <sheetName val="ag0104"/>
      <sheetName val="cons0204"/>
      <sheetName val="cons0304"/>
      <sheetName val="cons0404"/>
      <sheetName val="cons0504"/>
      <sheetName val="las06fff0504"/>
      <sheetName val="cons0604"/>
      <sheetName val="cons082004"/>
      <sheetName val="cons092004"/>
      <sheetName val="dresd0904"/>
      <sheetName val="cons122004"/>
      <sheetName val="ultimos_supuestos"/>
      <sheetName val="datos_graf"/>
      <sheetName val="REER"/>
      <sheetName val="reporte"/>
      <sheetName val="REER_ipca"/>
      <sheetName val="escenarios"/>
      <sheetName val="Hoja1"/>
      <sheetName val="Grafico 4.2"/>
      <sheetName val="d24_051"/>
      <sheetName val="lb_26_051"/>
      <sheetName val="d30_061"/>
      <sheetName val="d03_071"/>
      <sheetName val="d14_081"/>
      <sheetName val="lb18_081"/>
      <sheetName val="cons10_07_001"/>
      <sheetName val="UBSJul__Ago_1"/>
      <sheetName val="cons_07_081"/>
      <sheetName val="cons_11_091"/>
      <sheetName val="cons_13_111"/>
      <sheetName val="EJ_21"/>
      <sheetName val="cons13_11a1"/>
      <sheetName val="cons11_121"/>
      <sheetName val="cons08_011"/>
      <sheetName val="fff01_011"/>
      <sheetName val="cons12_021"/>
      <sheetName val="cons12_031"/>
      <sheetName val="las_0602_fff61"/>
      <sheetName val="Grafico_4_21"/>
      <sheetName val="d24_05"/>
      <sheetName val="lb_26_05"/>
      <sheetName val="d30_06"/>
      <sheetName val="d03_07"/>
      <sheetName val="d14_08"/>
      <sheetName val="lb18_08"/>
      <sheetName val="cons10_07_00"/>
      <sheetName val="UBSJul__Ago_"/>
      <sheetName val="cons_07_08"/>
      <sheetName val="cons_11_09"/>
      <sheetName val="cons_13_11"/>
      <sheetName val="EJ_2"/>
      <sheetName val="cons13_11a"/>
      <sheetName val="cons11_12"/>
      <sheetName val="cons08_01"/>
      <sheetName val="fff01_01"/>
      <sheetName val="cons12_02"/>
      <sheetName val="cons12_03"/>
      <sheetName val="las_0602_fff6"/>
      <sheetName val="Grafico_4_2"/>
      <sheetName val="d24_052"/>
      <sheetName val="lb_26_052"/>
      <sheetName val="d30_062"/>
      <sheetName val="d03_072"/>
      <sheetName val="d14_082"/>
      <sheetName val="lb18_082"/>
      <sheetName val="cons10_07_002"/>
      <sheetName val="UBSJul__Ago_2"/>
      <sheetName val="cons_07_082"/>
      <sheetName val="cons_11_092"/>
      <sheetName val="cons_13_112"/>
      <sheetName val="EJ_22"/>
      <sheetName val="cons13_11a2"/>
      <sheetName val="cons11_122"/>
      <sheetName val="cons08_012"/>
      <sheetName val="fff01_012"/>
      <sheetName val="cons12_022"/>
      <sheetName val="cons12_032"/>
      <sheetName val="las_0602_fff62"/>
      <sheetName val="Grafico_4_22"/>
      <sheetName val="d24_053"/>
      <sheetName val="lb_26_053"/>
      <sheetName val="d30_063"/>
      <sheetName val="d03_073"/>
      <sheetName val="d14_083"/>
      <sheetName val="lb18_083"/>
      <sheetName val="cons10_07_003"/>
      <sheetName val="UBSJul__Ago_3"/>
      <sheetName val="cons_07_083"/>
      <sheetName val="cons_11_093"/>
      <sheetName val="cons_13_113"/>
      <sheetName val="EJ_23"/>
      <sheetName val="cons13_11a3"/>
      <sheetName val="cons11_123"/>
      <sheetName val="cons08_013"/>
      <sheetName val="fff01_013"/>
      <sheetName val="cons12_023"/>
      <sheetName val="cons12_033"/>
      <sheetName val="las_0602_fff63"/>
      <sheetName val="Grafico_4_23"/>
      <sheetName val="d24_054"/>
      <sheetName val="lb_26_054"/>
      <sheetName val="d30_064"/>
      <sheetName val="d03_074"/>
      <sheetName val="d14_084"/>
      <sheetName val="lb18_084"/>
      <sheetName val="cons10_07_004"/>
      <sheetName val="UBSJul__Ago_4"/>
      <sheetName val="cons_07_084"/>
      <sheetName val="cons_11_094"/>
      <sheetName val="cons_13_114"/>
      <sheetName val="EJ_24"/>
      <sheetName val="cons13_11a4"/>
      <sheetName val="cons11_124"/>
      <sheetName val="cons08_014"/>
      <sheetName val="fff01_014"/>
      <sheetName val="cons12_024"/>
      <sheetName val="cons12_034"/>
      <sheetName val="las_0602_fff64"/>
      <sheetName val="Grafico_4_24"/>
      <sheetName val="d24_055"/>
      <sheetName val="lb_26_055"/>
      <sheetName val="d30_065"/>
      <sheetName val="d03_075"/>
      <sheetName val="d14_085"/>
      <sheetName val="lb18_085"/>
      <sheetName val="cons10_07_005"/>
      <sheetName val="UBSJul__Ago_5"/>
      <sheetName val="cons_07_085"/>
      <sheetName val="cons_11_095"/>
      <sheetName val="cons_13_115"/>
      <sheetName val="EJ_25"/>
      <sheetName val="cons13_11a5"/>
      <sheetName val="cons11_125"/>
      <sheetName val="cons08_015"/>
      <sheetName val="fff01_015"/>
      <sheetName val="cons12_025"/>
      <sheetName val="cons12_035"/>
      <sheetName val="las_0602_fff65"/>
      <sheetName val="Grafico_4_25"/>
      <sheetName val="d24_056"/>
      <sheetName val="lb_26_056"/>
      <sheetName val="d30_066"/>
      <sheetName val="d03_076"/>
      <sheetName val="d14_086"/>
      <sheetName val="lb18_086"/>
      <sheetName val="cons10_07_006"/>
      <sheetName val="UBSJul__Ago_6"/>
      <sheetName val="cons_07_086"/>
      <sheetName val="cons_11_096"/>
      <sheetName val="cons_13_116"/>
      <sheetName val="EJ_26"/>
      <sheetName val="cons13_11a6"/>
      <sheetName val="cons11_126"/>
      <sheetName val="cons08_016"/>
      <sheetName val="fff01_016"/>
      <sheetName val="cons12_026"/>
      <sheetName val="cons12_036"/>
      <sheetName val="las_0602_fff66"/>
      <sheetName val="Grafico_4_26"/>
      <sheetName val="d24_057"/>
      <sheetName val="lb_26_057"/>
      <sheetName val="d30_067"/>
      <sheetName val="d03_077"/>
      <sheetName val="d14_087"/>
      <sheetName val="lb18_087"/>
      <sheetName val="cons10_07_007"/>
      <sheetName val="UBSJul__Ago_7"/>
      <sheetName val="cons_07_087"/>
      <sheetName val="cons_11_097"/>
      <sheetName val="cons_13_117"/>
      <sheetName val="EJ_27"/>
      <sheetName val="cons13_11a7"/>
      <sheetName val="cons11_127"/>
      <sheetName val="cons08_017"/>
      <sheetName val="fff01_017"/>
      <sheetName val="cons12_027"/>
      <sheetName val="cons12_037"/>
      <sheetName val="las_0602_fff67"/>
      <sheetName val="Grafico_4_27"/>
      <sheetName val="d24_058"/>
      <sheetName val="lb_26_058"/>
      <sheetName val="d30_068"/>
      <sheetName val="d03_078"/>
      <sheetName val="d14_088"/>
      <sheetName val="lb18_088"/>
      <sheetName val="cons10_07_008"/>
      <sheetName val="UBSJul__Ago_8"/>
      <sheetName val="cons_07_088"/>
      <sheetName val="cons_11_098"/>
      <sheetName val="cons_13_118"/>
      <sheetName val="EJ_28"/>
      <sheetName val="cons13_11a8"/>
      <sheetName val="cons11_128"/>
      <sheetName val="cons08_018"/>
      <sheetName val="fff01_018"/>
      <sheetName val="cons12_028"/>
      <sheetName val="cons12_038"/>
      <sheetName val="las_0602_fff68"/>
      <sheetName val="Grafico_4_2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/>
      <sheetData sheetId="135"/>
      <sheetData sheetId="136">
        <row r="2">
          <cell r="CA2" t="str">
            <v>INDICE DEL TIPO DE CAMBIO EFECTIVO Y REAL</v>
          </cell>
        </row>
        <row r="3">
          <cell r="CA3" t="str">
            <v>CON RESPECTO A LOS PRINCIPALES SOCIOS COMERCIALES DE BOLIVIA</v>
          </cell>
        </row>
        <row r="4">
          <cell r="CA4" t="str">
            <v>(Prom. 1996=100)</v>
          </cell>
        </row>
        <row r="6">
          <cell r="CA6" t="str">
            <v xml:space="preserve"> </v>
          </cell>
          <cell r="CB6" t="str">
            <v>Argentina</v>
          </cell>
          <cell r="CC6" t="str">
            <v>BOLIVIA</v>
          </cell>
          <cell r="CD6" t="str">
            <v>Brasil</v>
          </cell>
          <cell r="CE6" t="str">
            <v>Chile</v>
          </cell>
          <cell r="CF6" t="str">
            <v>Peru</v>
          </cell>
          <cell r="CG6" t="str">
            <v>Colombia</v>
          </cell>
          <cell r="CH6" t="str">
            <v>Alemania</v>
          </cell>
          <cell r="CI6" t="str">
            <v>Reino Unido</v>
          </cell>
          <cell r="CJ6" t="str">
            <v>Suiza</v>
          </cell>
          <cell r="CK6" t="str">
            <v>Japón</v>
          </cell>
          <cell r="CL6" t="str">
            <v>EE. UU.</v>
          </cell>
          <cell r="CM6" t="str">
            <v>Multilateral</v>
          </cell>
        </row>
        <row r="7">
          <cell r="CE7">
            <v>8.6978841779556407E-2</v>
          </cell>
          <cell r="CF7">
            <v>0.1255464762022129</v>
          </cell>
          <cell r="CG7">
            <v>7.3210191364711075E-2</v>
          </cell>
          <cell r="CH7">
            <v>6.314868029927477E-2</v>
          </cell>
          <cell r="CI7">
            <v>8.806934766973798E-2</v>
          </cell>
          <cell r="CJ7">
            <v>6.1038077802168196E-2</v>
          </cell>
          <cell r="CK7">
            <v>0.1171040107293866</v>
          </cell>
          <cell r="CL7">
            <v>0.38490437415295203</v>
          </cell>
          <cell r="CM7">
            <v>1</v>
          </cell>
        </row>
        <row r="8">
          <cell r="CB8">
            <v>9.5356336600205635E-2</v>
          </cell>
          <cell r="CD8">
            <v>0.25</v>
          </cell>
          <cell r="CE8">
            <v>5.6940147620839904E-2</v>
          </cell>
          <cell r="CF8">
            <v>8.2188205107951759E-2</v>
          </cell>
          <cell r="CG8">
            <v>4.7926587873194454E-2</v>
          </cell>
          <cell r="CH8">
            <v>4.1339883409979662E-2</v>
          </cell>
          <cell r="CI8">
            <v>5.7654040391747416E-2</v>
          </cell>
          <cell r="CJ8">
            <v>3.9958190859293051E-2</v>
          </cell>
          <cell r="CK8">
            <v>7.6661398582694482E-2</v>
          </cell>
          <cell r="CL8">
            <v>0.25197520955409369</v>
          </cell>
        </row>
        <row r="9">
          <cell r="CB9">
            <v>0.11488142844350771</v>
          </cell>
          <cell r="CD9">
            <v>9.6387442358190009E-2</v>
          </cell>
          <cell r="CE9">
            <v>6.8599169469899482E-2</v>
          </cell>
          <cell r="CF9">
            <v>9.9017000239805086E-2</v>
          </cell>
          <cell r="CG9">
            <v>5.774E-2</v>
          </cell>
          <cell r="CH9">
            <v>4.9804606879332323E-2</v>
          </cell>
          <cell r="CI9">
            <v>6.9459238388247302E-2</v>
          </cell>
          <cell r="CJ9">
            <v>4.8140000000000002E-2</v>
          </cell>
          <cell r="CK9">
            <v>9.2358528962594888E-2</v>
          </cell>
          <cell r="CL9">
            <v>0.30356946415938602</v>
          </cell>
          <cell r="CM9">
            <v>0.99995687890096274</v>
          </cell>
        </row>
        <row r="11">
          <cell r="CA11">
            <v>32904</v>
          </cell>
          <cell r="CB11">
            <v>33.487675134370853</v>
          </cell>
          <cell r="CD11">
            <v>24.590167447000606</v>
          </cell>
          <cell r="CE11">
            <v>72.580363164494216</v>
          </cell>
          <cell r="CF11">
            <v>56.81118434788872</v>
          </cell>
          <cell r="CG11">
            <v>68.880048818278155</v>
          </cell>
          <cell r="CH11">
            <v>90.980243748804767</v>
          </cell>
          <cell r="CI11">
            <v>102.85987888896931</v>
          </cell>
          <cell r="CJ11">
            <v>85.468068014598671</v>
          </cell>
          <cell r="CK11">
            <v>85.121672475579743</v>
          </cell>
          <cell r="CL11">
            <v>100.11396301502702</v>
          </cell>
          <cell r="CM11">
            <v>68.015721873555194</v>
          </cell>
        </row>
        <row r="12">
          <cell r="CA12">
            <v>32932</v>
          </cell>
          <cell r="CB12">
            <v>17.43813743626588</v>
          </cell>
          <cell r="CD12">
            <v>23.751490656839945</v>
          </cell>
          <cell r="CE12">
            <v>71.832008766409444</v>
          </cell>
          <cell r="CF12">
            <v>68.255533386832838</v>
          </cell>
          <cell r="CG12">
            <v>70.256532264075133</v>
          </cell>
          <cell r="CH12">
            <v>93.127743542824646</v>
          </cell>
          <cell r="CI12">
            <v>106.820403681588</v>
          </cell>
          <cell r="CJ12">
            <v>86.730715641217841</v>
          </cell>
          <cell r="CK12">
            <v>84.735237728655505</v>
          </cell>
          <cell r="CL12">
            <v>101.51319377447166</v>
          </cell>
          <cell r="CM12">
            <v>64.606880393690233</v>
          </cell>
        </row>
        <row r="13">
          <cell r="CA13">
            <v>32963</v>
          </cell>
          <cell r="CB13">
            <v>43.135382905051067</v>
          </cell>
          <cell r="CD13">
            <v>38.391337879710932</v>
          </cell>
          <cell r="CE13">
            <v>76.333551610809423</v>
          </cell>
          <cell r="CF13">
            <v>56.410438412458078</v>
          </cell>
          <cell r="CG13">
            <v>71.038072642076102</v>
          </cell>
          <cell r="CH13">
            <v>93.156226572249352</v>
          </cell>
          <cell r="CI13">
            <v>104.54618163896929</v>
          </cell>
          <cell r="CJ13">
            <v>87.217237970880831</v>
          </cell>
          <cell r="CK13">
            <v>80.407603849047518</v>
          </cell>
          <cell r="CL13">
            <v>102.88239723180963</v>
          </cell>
          <cell r="CM13">
            <v>73.891786214228887</v>
          </cell>
        </row>
        <row r="14">
          <cell r="CA14">
            <v>32993</v>
          </cell>
          <cell r="CB14">
            <v>45.727481305106934</v>
          </cell>
          <cell r="CD14">
            <v>45.115996819220769</v>
          </cell>
          <cell r="CE14">
            <v>78.966850701332561</v>
          </cell>
          <cell r="CF14">
            <v>62.04186723677978</v>
          </cell>
          <cell r="CG14">
            <v>71.855491279259638</v>
          </cell>
          <cell r="CH14">
            <v>94.79843755557404</v>
          </cell>
          <cell r="CI14">
            <v>107.63690996241695</v>
          </cell>
          <cell r="CJ14">
            <v>90.350614439359134</v>
          </cell>
          <cell r="CK14">
            <v>80.380742675331703</v>
          </cell>
          <cell r="CL14">
            <v>103.70811075923214</v>
          </cell>
          <cell r="CM14">
            <v>77.035104607543644</v>
          </cell>
        </row>
        <row r="15">
          <cell r="CA15">
            <v>33024</v>
          </cell>
          <cell r="CB15">
            <v>51.327470927047415</v>
          </cell>
          <cell r="CD15">
            <v>41.912734906771256</v>
          </cell>
          <cell r="CE15">
            <v>80.496610552259099</v>
          </cell>
          <cell r="CF15">
            <v>47.322064113779454</v>
          </cell>
          <cell r="CG15">
            <v>71.780291129307074</v>
          </cell>
          <cell r="CH15">
            <v>94.725206051628845</v>
          </cell>
          <cell r="CI15">
            <v>112.81178534769421</v>
          </cell>
          <cell r="CJ15">
            <v>93.406381172317836</v>
          </cell>
          <cell r="CK15">
            <v>85.009070377260727</v>
          </cell>
          <cell r="CL15">
            <v>104.37417655107888</v>
          </cell>
          <cell r="CM15">
            <v>76.463343252647789</v>
          </cell>
        </row>
        <row r="16">
          <cell r="CA16">
            <v>33054</v>
          </cell>
          <cell r="CB16">
            <v>54.223369749522831</v>
          </cell>
          <cell r="CD16">
            <v>46.203078356204145</v>
          </cell>
          <cell r="CE16">
            <v>81.030634981642891</v>
          </cell>
          <cell r="CF16">
            <v>34.231380339247949</v>
          </cell>
          <cell r="CG16">
            <v>70.545092333635267</v>
          </cell>
          <cell r="CH16">
            <v>94.008345114212531</v>
          </cell>
          <cell r="CI16">
            <v>114.56884385224006</v>
          </cell>
          <cell r="CJ16">
            <v>92.444207026361454</v>
          </cell>
          <cell r="CK16">
            <v>82.333114182537656</v>
          </cell>
          <cell r="CL16">
            <v>103.36780082999933</v>
          </cell>
          <cell r="CM16">
            <v>74.753657752696398</v>
          </cell>
        </row>
        <row r="17">
          <cell r="CA17">
            <v>33085</v>
          </cell>
          <cell r="CB17">
            <v>58.315434242812699</v>
          </cell>
          <cell r="CD17">
            <v>56.905177762501914</v>
          </cell>
          <cell r="CE17">
            <v>81.572007573564093</v>
          </cell>
          <cell r="CF17">
            <v>38.299896845680919</v>
          </cell>
          <cell r="CG17">
            <v>69.352812072746289</v>
          </cell>
          <cell r="CH17">
            <v>97.132848374231187</v>
          </cell>
          <cell r="CI17">
            <v>120.81129839734601</v>
          </cell>
          <cell r="CJ17">
            <v>96.066898898706484</v>
          </cell>
          <cell r="CK17">
            <v>84.269147542759413</v>
          </cell>
          <cell r="CL17">
            <v>102.91448517069009</v>
          </cell>
          <cell r="CM17">
            <v>78.351624426700951</v>
          </cell>
        </row>
        <row r="18">
          <cell r="CA18">
            <v>33116</v>
          </cell>
          <cell r="CB18">
            <v>58.260807000706031</v>
          </cell>
          <cell r="CD18">
            <v>63.611868344802858</v>
          </cell>
          <cell r="CE18">
            <v>81.727974759918112</v>
          </cell>
          <cell r="CF18">
            <v>70.367244017268931</v>
          </cell>
          <cell r="CG18">
            <v>68.966872012978897</v>
          </cell>
          <cell r="CH18">
            <v>100.46231725098602</v>
          </cell>
          <cell r="CI18">
            <v>127.57122021544636</v>
          </cell>
          <cell r="CJ18">
            <v>101.81080013813637</v>
          </cell>
          <cell r="CK18">
            <v>87.478215571554429</v>
          </cell>
          <cell r="CL18">
            <v>104.02327810603298</v>
          </cell>
          <cell r="CM18">
            <v>85.356589433292953</v>
          </cell>
        </row>
        <row r="19">
          <cell r="CA19">
            <v>33146</v>
          </cell>
          <cell r="CB19">
            <v>74.679452897092631</v>
          </cell>
          <cell r="CD19">
            <v>66.027324376945899</v>
          </cell>
          <cell r="CE19">
            <v>86.468661355728926</v>
          </cell>
          <cell r="CF19">
            <v>67.306875683955198</v>
          </cell>
          <cell r="CG19">
            <v>69.52856120709032</v>
          </cell>
          <cell r="CH19">
            <v>101.21454414953941</v>
          </cell>
          <cell r="CI19">
            <v>125.98650516523364</v>
          </cell>
          <cell r="CJ19">
            <v>102.00631265559508</v>
          </cell>
          <cell r="CK19">
            <v>92.367917117176916</v>
          </cell>
          <cell r="CL19">
            <v>105.11725715477149</v>
          </cell>
          <cell r="CM19">
            <v>88.826099517405396</v>
          </cell>
        </row>
        <row r="20">
          <cell r="CA20">
            <v>33177</v>
          </cell>
          <cell r="CB20">
            <v>80.246247694697885</v>
          </cell>
          <cell r="CD20">
            <v>57.912053976218047</v>
          </cell>
          <cell r="CE20">
            <v>84.472929828630811</v>
          </cell>
          <cell r="CF20">
            <v>72.846170113905657</v>
          </cell>
          <cell r="CG20">
            <v>67.980750669201157</v>
          </cell>
          <cell r="CH20">
            <v>102.4650875959409</v>
          </cell>
          <cell r="CI20">
            <v>129.09903472442718</v>
          </cell>
          <cell r="CJ20">
            <v>101.30343869292157</v>
          </cell>
          <cell r="CK20">
            <v>97.226089509560055</v>
          </cell>
          <cell r="CL20">
            <v>103.47373253568703</v>
          </cell>
          <cell r="CM20">
            <v>89.045983088284586</v>
          </cell>
        </row>
        <row r="21">
          <cell r="CA21">
            <v>33207</v>
          </cell>
          <cell r="CB21">
            <v>90.661815638359556</v>
          </cell>
          <cell r="CD21">
            <v>45.674607755316593</v>
          </cell>
          <cell r="CE21">
            <v>80.77343885040095</v>
          </cell>
          <cell r="CF21">
            <v>77.110031936513792</v>
          </cell>
          <cell r="CG21">
            <v>67.024523544750991</v>
          </cell>
          <cell r="CH21">
            <v>101.68047182844569</v>
          </cell>
          <cell r="CI21">
            <v>126.45917468909289</v>
          </cell>
          <cell r="CJ21">
            <v>101.15193936647167</v>
          </cell>
          <cell r="CK21">
            <v>93.01387910443573</v>
          </cell>
          <cell r="CL21">
            <v>102.21695605238644</v>
          </cell>
          <cell r="CM21">
            <v>87.561731913883222</v>
          </cell>
        </row>
        <row r="22">
          <cell r="CA22">
            <v>33238</v>
          </cell>
          <cell r="CB22">
            <v>84.330557168566926</v>
          </cell>
          <cell r="CD22">
            <v>47.922894233077585</v>
          </cell>
          <cell r="CE22">
            <v>78.734856461715012</v>
          </cell>
          <cell r="CF22">
            <v>77.630521313223994</v>
          </cell>
          <cell r="CG22">
            <v>66.184019281960147</v>
          </cell>
          <cell r="CH22">
            <v>101.01532155083197</v>
          </cell>
          <cell r="CI22">
            <v>123.41418050878407</v>
          </cell>
          <cell r="CJ22">
            <v>98.60143472867577</v>
          </cell>
          <cell r="CK22">
            <v>90.112831056245227</v>
          </cell>
          <cell r="CL22">
            <v>100.61036516303633</v>
          </cell>
          <cell r="CM22">
            <v>86.130020040350587</v>
          </cell>
        </row>
        <row r="23">
          <cell r="CA23">
            <v>33269</v>
          </cell>
          <cell r="CB23">
            <v>54.014908377481966</v>
          </cell>
          <cell r="CD23">
            <v>43.863485961452938</v>
          </cell>
          <cell r="CE23">
            <v>76.624251981605184</v>
          </cell>
          <cell r="CF23">
            <v>89.45623867382011</v>
          </cell>
          <cell r="CG23">
            <v>64.868014037504977</v>
          </cell>
          <cell r="CH23">
            <v>99.581780466447114</v>
          </cell>
          <cell r="CI23">
            <v>122.18504542915993</v>
          </cell>
          <cell r="CJ23">
            <v>98.580296870405576</v>
          </cell>
          <cell r="CK23">
            <v>90.489719448674308</v>
          </cell>
          <cell r="CL23">
            <v>98.038525776530378</v>
          </cell>
          <cell r="CM23">
            <v>81.310229136992149</v>
          </cell>
        </row>
        <row r="24">
          <cell r="CA24">
            <v>33297</v>
          </cell>
          <cell r="CB24">
            <v>65.093516860898475</v>
          </cell>
          <cell r="CD24">
            <v>50.272749843048189</v>
          </cell>
          <cell r="CE24">
            <v>77.571096887560458</v>
          </cell>
          <cell r="CF24">
            <v>91.957856013772471</v>
          </cell>
          <cell r="CG24">
            <v>66.753320159775527</v>
          </cell>
          <cell r="CH24">
            <v>97.792190127752448</v>
          </cell>
          <cell r="CI24">
            <v>120.92977869860735</v>
          </cell>
          <cell r="CJ24">
            <v>96.731817706561301</v>
          </cell>
          <cell r="CK24">
            <v>90.23588145259383</v>
          </cell>
          <cell r="CL24">
            <v>99.335556825172986</v>
          </cell>
          <cell r="CM24">
            <v>84.713623451628806</v>
          </cell>
        </row>
        <row r="25">
          <cell r="CA25">
            <v>33328</v>
          </cell>
          <cell r="CB25">
            <v>74.200169547418398</v>
          </cell>
          <cell r="CD25">
            <v>50.866480329025229</v>
          </cell>
          <cell r="CE25">
            <v>76.747545154736258</v>
          </cell>
          <cell r="CF25">
            <v>98.695460899548166</v>
          </cell>
          <cell r="CG25">
            <v>67.0836640323746</v>
          </cell>
          <cell r="CH25">
            <v>86.805553824318963</v>
          </cell>
          <cell r="CI25">
            <v>109.99497280884746</v>
          </cell>
          <cell r="CJ25">
            <v>86.953864516320493</v>
          </cell>
          <cell r="CK25">
            <v>85.74877696323982</v>
          </cell>
          <cell r="CL25">
            <v>99.13687455719419</v>
          </cell>
          <cell r="CM25">
            <v>84.693429545796391</v>
          </cell>
        </row>
        <row r="26">
          <cell r="CA26">
            <v>33358</v>
          </cell>
          <cell r="CB26">
            <v>76.387885852370729</v>
          </cell>
          <cell r="CD26">
            <v>49.348455038889917</v>
          </cell>
          <cell r="CE26">
            <v>80.024982832883339</v>
          </cell>
          <cell r="CF26">
            <v>83.867805406112637</v>
          </cell>
          <cell r="CG26">
            <v>68.073527550739342</v>
          </cell>
          <cell r="CH26">
            <v>86.424102777925981</v>
          </cell>
          <cell r="CI26">
            <v>109.91814712064658</v>
          </cell>
          <cell r="CJ26">
            <v>87.259275035039508</v>
          </cell>
          <cell r="CK26">
            <v>88.098818932580642</v>
          </cell>
          <cell r="CL26">
            <v>99.640611903536282</v>
          </cell>
          <cell r="CM26">
            <v>84.014320374756991</v>
          </cell>
        </row>
        <row r="27">
          <cell r="CA27">
            <v>33389</v>
          </cell>
          <cell r="CB27">
            <v>78.098367280919121</v>
          </cell>
          <cell r="CD27">
            <v>49.211277072935623</v>
          </cell>
          <cell r="CE27">
            <v>80.546693603411754</v>
          </cell>
          <cell r="CF27">
            <v>76.891300154357992</v>
          </cell>
          <cell r="CG27">
            <v>68.278762195822452</v>
          </cell>
          <cell r="CH27">
            <v>87.209998979120854</v>
          </cell>
          <cell r="CI27">
            <v>110.79699479965032</v>
          </cell>
          <cell r="CJ27">
            <v>87.480049793911505</v>
          </cell>
          <cell r="CK27">
            <v>87.613660648182147</v>
          </cell>
          <cell r="CL27">
            <v>99.712148662208349</v>
          </cell>
          <cell r="CM27">
            <v>83.606106008349741</v>
          </cell>
        </row>
        <row r="28">
          <cell r="CA28">
            <v>33419</v>
          </cell>
          <cell r="CB28">
            <v>79.754754530949313</v>
          </cell>
          <cell r="CD28">
            <v>50.054796869010843</v>
          </cell>
          <cell r="CE28">
            <v>80.328137617467519</v>
          </cell>
          <cell r="CF28">
            <v>81.622459476167819</v>
          </cell>
          <cell r="CG28">
            <v>67.909661853293954</v>
          </cell>
          <cell r="CH28">
            <v>81.784926142283709</v>
          </cell>
          <cell r="CI28">
            <v>102.99282356812103</v>
          </cell>
          <cell r="CJ28">
            <v>82.324019894979358</v>
          </cell>
          <cell r="CK28">
            <v>86.135518392115245</v>
          </cell>
          <cell r="CL28">
            <v>99.532266569025637</v>
          </cell>
          <cell r="CM28">
            <v>83.284524792332732</v>
          </cell>
        </row>
        <row r="29">
          <cell r="CA29">
            <v>33450</v>
          </cell>
          <cell r="CB29">
            <v>81.94120369193692</v>
          </cell>
          <cell r="CD29">
            <v>50.705451445608993</v>
          </cell>
          <cell r="CE29">
            <v>81.742471803408463</v>
          </cell>
          <cell r="CF29">
            <v>92.308337638932258</v>
          </cell>
          <cell r="CG29">
            <v>68.00045685231278</v>
          </cell>
          <cell r="CH29">
            <v>86.338343762721948</v>
          </cell>
          <cell r="CI29">
            <v>107.60392058958568</v>
          </cell>
          <cell r="CJ29">
            <v>84.282051669484943</v>
          </cell>
          <cell r="CK29">
            <v>87.14521692279466</v>
          </cell>
          <cell r="CL29">
            <v>99.674826512502818</v>
          </cell>
          <cell r="CM29">
            <v>85.4946843537939</v>
          </cell>
        </row>
        <row r="30">
          <cell r="CA30">
            <v>33481</v>
          </cell>
          <cell r="CB30">
            <v>82.659897857955826</v>
          </cell>
          <cell r="CD30">
            <v>51.030823801490591</v>
          </cell>
          <cell r="CE30">
            <v>81.089191488757876</v>
          </cell>
          <cell r="CF30">
            <v>101.9905251313259</v>
          </cell>
          <cell r="CG30">
            <v>67.205466334293845</v>
          </cell>
          <cell r="CH30">
            <v>86.429144197964064</v>
          </cell>
          <cell r="CI30">
            <v>107.82101644657153</v>
          </cell>
          <cell r="CJ30">
            <v>84.432159865288909</v>
          </cell>
          <cell r="CK30">
            <v>87.418793095220309</v>
          </cell>
          <cell r="CL30">
            <v>99.499405676025447</v>
          </cell>
          <cell r="CM30">
            <v>86.379791728674661</v>
          </cell>
        </row>
        <row r="31">
          <cell r="CA31">
            <v>33511</v>
          </cell>
          <cell r="CB31">
            <v>85.162999578440804</v>
          </cell>
          <cell r="CD31">
            <v>51.836089957842383</v>
          </cell>
          <cell r="CE31">
            <v>81.888974952967757</v>
          </cell>
          <cell r="CF31">
            <v>102.19159723080328</v>
          </cell>
          <cell r="CG31">
            <v>67.095879630512172</v>
          </cell>
          <cell r="CH31">
            <v>91.216701778450243</v>
          </cell>
          <cell r="CI31">
            <v>113.16589369376054</v>
          </cell>
          <cell r="CJ31">
            <v>89.49062813884791</v>
          </cell>
          <cell r="CK31">
            <v>91.103973754153159</v>
          </cell>
          <cell r="CL31">
            <v>100.6169418830499</v>
          </cell>
          <cell r="CM31">
            <v>88.28013015211188</v>
          </cell>
        </row>
        <row r="32">
          <cell r="CA32">
            <v>33542</v>
          </cell>
          <cell r="CB32">
            <v>85.865989930961291</v>
          </cell>
          <cell r="CD32">
            <v>39.478729081220969</v>
          </cell>
          <cell r="CE32">
            <v>83.088110611160943</v>
          </cell>
          <cell r="CF32">
            <v>90.518246585320654</v>
          </cell>
          <cell r="CG32">
            <v>66.495250627749897</v>
          </cell>
          <cell r="CH32">
            <v>90.573323019826802</v>
          </cell>
          <cell r="CI32">
            <v>112.51480993036802</v>
          </cell>
          <cell r="CJ32">
            <v>87.913411357607117</v>
          </cell>
          <cell r="CK32">
            <v>92.673242202652702</v>
          </cell>
          <cell r="CL32">
            <v>100.34249570214371</v>
          </cell>
          <cell r="CM32">
            <v>85.01410066836705</v>
          </cell>
        </row>
        <row r="33">
          <cell r="CA33">
            <v>33572</v>
          </cell>
          <cell r="CB33">
            <v>86.005679829366315</v>
          </cell>
          <cell r="CD33">
            <v>46.28292795114227</v>
          </cell>
          <cell r="CE33">
            <v>81.723932676051064</v>
          </cell>
          <cell r="CF33">
            <v>88.36741854596066</v>
          </cell>
          <cell r="CG33">
            <v>65.626840478384622</v>
          </cell>
          <cell r="CH33">
            <v>93.148308759971925</v>
          </cell>
          <cell r="CI33">
            <v>113.95082254868785</v>
          </cell>
          <cell r="CJ33">
            <v>90.687205385406571</v>
          </cell>
          <cell r="CK33">
            <v>93.487122260274631</v>
          </cell>
          <cell r="CL33">
            <v>100.34707753453105</v>
          </cell>
          <cell r="CM33">
            <v>86.370711379542584</v>
          </cell>
        </row>
        <row r="34">
          <cell r="CA34">
            <v>33603</v>
          </cell>
          <cell r="CB34">
            <v>86.021855713211892</v>
          </cell>
          <cell r="CD34">
            <v>45.560851524950898</v>
          </cell>
          <cell r="CE34">
            <v>81.721321347857284</v>
          </cell>
          <cell r="CF34">
            <v>97.523434603029145</v>
          </cell>
          <cell r="CG34">
            <v>65.524357809025389</v>
          </cell>
          <cell r="CH34">
            <v>100.53909030021664</v>
          </cell>
          <cell r="CI34">
            <v>121.43254301591233</v>
          </cell>
          <cell r="CJ34">
            <v>96.170108788731952</v>
          </cell>
          <cell r="CK34">
            <v>96.824402684639693</v>
          </cell>
          <cell r="CL34">
            <v>100.60644678559123</v>
          </cell>
          <cell r="CM34">
            <v>88.401866183206209</v>
          </cell>
        </row>
        <row r="35">
          <cell r="CA35">
            <v>33634</v>
          </cell>
          <cell r="CB35">
            <v>87.459521973220944</v>
          </cell>
          <cell r="CD35">
            <v>49.150780544851507</v>
          </cell>
          <cell r="CE35">
            <v>86.424217524963652</v>
          </cell>
          <cell r="CF35">
            <v>95.748348191930418</v>
          </cell>
          <cell r="CG35">
            <v>65.384929791514779</v>
          </cell>
          <cell r="CH35">
            <v>92.742282672440837</v>
          </cell>
          <cell r="CI35">
            <v>113.13493377029897</v>
          </cell>
          <cell r="CJ35">
            <v>89.232351712863249</v>
          </cell>
          <cell r="CK35">
            <v>94.056630719460003</v>
          </cell>
          <cell r="CL35">
            <v>98.491238709330432</v>
          </cell>
          <cell r="CM35">
            <v>87.473337462165659</v>
          </cell>
        </row>
        <row r="36">
          <cell r="CA36">
            <v>33663</v>
          </cell>
          <cell r="CB36">
            <v>88.081522976813403</v>
          </cell>
          <cell r="CD36">
            <v>48.872486199970957</v>
          </cell>
          <cell r="CE36">
            <v>85.461044463065647</v>
          </cell>
          <cell r="CF36">
            <v>101.92741572919229</v>
          </cell>
          <cell r="CG36">
            <v>65.846051160613044</v>
          </cell>
          <cell r="CH36">
            <v>90.64446075850465</v>
          </cell>
          <cell r="CI36">
            <v>110.59209691397372</v>
          </cell>
          <cell r="CJ36">
            <v>85.470840312472717</v>
          </cell>
          <cell r="CK36">
            <v>90.109428657940853</v>
          </cell>
          <cell r="CL36">
            <v>97.451652348962497</v>
          </cell>
          <cell r="CM36">
            <v>86.96079971587649</v>
          </cell>
        </row>
        <row r="37">
          <cell r="CA37">
            <v>33694</v>
          </cell>
          <cell r="CB37">
            <v>89.932815787075739</v>
          </cell>
          <cell r="CD37">
            <v>46.776580840195258</v>
          </cell>
          <cell r="CE37">
            <v>85.703760455473727</v>
          </cell>
          <cell r="CF37">
            <v>110.65872262986281</v>
          </cell>
          <cell r="CG37">
            <v>66.615486578997889</v>
          </cell>
          <cell r="CH37">
            <v>90.693716431385013</v>
          </cell>
          <cell r="CI37">
            <v>109.60816631443141</v>
          </cell>
          <cell r="CJ37">
            <v>85.061569350719267</v>
          </cell>
          <cell r="CK37">
            <v>87.880322941795143</v>
          </cell>
          <cell r="CL37">
            <v>97.945927775323057</v>
          </cell>
          <cell r="CM37">
            <v>87.446159051141265</v>
          </cell>
        </row>
        <row r="38">
          <cell r="CA38">
            <v>33724</v>
          </cell>
          <cell r="CB38">
            <v>91.329447095821564</v>
          </cell>
          <cell r="CD38">
            <v>44.382436759434057</v>
          </cell>
          <cell r="CE38">
            <v>87.485783348731601</v>
          </cell>
          <cell r="CF38">
            <v>104.657682977614</v>
          </cell>
          <cell r="CG38">
            <v>67.926326451118655</v>
          </cell>
          <cell r="CH38">
            <v>90.231647721000869</v>
          </cell>
          <cell r="CI38">
            <v>113.38094016975377</v>
          </cell>
          <cell r="CJ38">
            <v>84.01563455099425</v>
          </cell>
          <cell r="CK38">
            <v>88.839608806065726</v>
          </cell>
          <cell r="CL38">
            <v>98.34437049331315</v>
          </cell>
          <cell r="CM38">
            <v>87.224161798104703</v>
          </cell>
        </row>
        <row r="39">
          <cell r="CA39">
            <v>33755</v>
          </cell>
          <cell r="CB39">
            <v>92.027260550308441</v>
          </cell>
          <cell r="CD39">
            <v>46.37245234800109</v>
          </cell>
          <cell r="CE39">
            <v>86.95776332699073</v>
          </cell>
          <cell r="CF39">
            <v>100.6829385593532</v>
          </cell>
          <cell r="CG39">
            <v>68.790543544214074</v>
          </cell>
          <cell r="CH39">
            <v>93.35107126601801</v>
          </cell>
          <cell r="CI39">
            <v>117.32731921087722</v>
          </cell>
          <cell r="CJ39">
            <v>87.789579838237188</v>
          </cell>
          <cell r="CK39">
            <v>92.647601917300648</v>
          </cell>
          <cell r="CL39">
            <v>98.574397489402728</v>
          </cell>
          <cell r="CM39">
            <v>88.308332701689849</v>
          </cell>
        </row>
        <row r="40">
          <cell r="CA40">
            <v>33785</v>
          </cell>
          <cell r="CB40">
            <v>92.864402102854569</v>
          </cell>
          <cell r="CD40">
            <v>45.819431065274294</v>
          </cell>
          <cell r="CE40">
            <v>86.099879942439017</v>
          </cell>
          <cell r="CF40">
            <v>98.332395794475119</v>
          </cell>
          <cell r="CG40">
            <v>69.629455406320332</v>
          </cell>
          <cell r="CH40">
            <v>98.890847189526184</v>
          </cell>
          <cell r="CI40">
            <v>122.47444845157671</v>
          </cell>
          <cell r="CJ40">
            <v>93.797143601847182</v>
          </cell>
          <cell r="CK40">
            <v>94.705974006417662</v>
          </cell>
          <cell r="CL40">
            <v>99.050476451069983</v>
          </cell>
          <cell r="CM40">
            <v>89.204462791344795</v>
          </cell>
        </row>
        <row r="41">
          <cell r="CA41">
            <v>33816</v>
          </cell>
          <cell r="CB41">
            <v>94.726998091426381</v>
          </cell>
          <cell r="CD41">
            <v>43.596558931355631</v>
          </cell>
          <cell r="CE41">
            <v>85.839520125920004</v>
          </cell>
          <cell r="CF41">
            <v>97.170009325405246</v>
          </cell>
          <cell r="CG41">
            <v>70.416788149557178</v>
          </cell>
          <cell r="CH41">
            <v>102.37825805862543</v>
          </cell>
          <cell r="CI41">
            <v>123.74026325707739</v>
          </cell>
          <cell r="CJ41">
            <v>97.975732856647525</v>
          </cell>
          <cell r="CK41">
            <v>92.984152233319648</v>
          </cell>
          <cell r="CL41">
            <v>99.532626203058996</v>
          </cell>
          <cell r="CM41">
            <v>89.299970630481369</v>
          </cell>
        </row>
        <row r="42">
          <cell r="CA42">
            <v>33847</v>
          </cell>
          <cell r="CB42">
            <v>96.484491783129911</v>
          </cell>
          <cell r="CD42">
            <v>44.785835067885586</v>
          </cell>
          <cell r="CE42">
            <v>85.020194279551816</v>
          </cell>
          <cell r="CF42">
            <v>96.442468339023605</v>
          </cell>
          <cell r="CG42">
            <v>70.397935013382039</v>
          </cell>
          <cell r="CH42">
            <v>107.97777364786137</v>
          </cell>
          <cell r="CI42">
            <v>124.2670014459448</v>
          </cell>
          <cell r="CJ42">
            <v>103.15559091137519</v>
          </cell>
          <cell r="CK42">
            <v>96.854247926899518</v>
          </cell>
          <cell r="CL42">
            <v>100.16871758068856</v>
          </cell>
          <cell r="CM42">
            <v>90.596632591234453</v>
          </cell>
        </row>
        <row r="43">
          <cell r="CA43">
            <v>33877</v>
          </cell>
          <cell r="CB43">
            <v>98.392940691007624</v>
          </cell>
          <cell r="CD43">
            <v>44.063993477087116</v>
          </cell>
          <cell r="CE43">
            <v>86.000164645429678</v>
          </cell>
          <cell r="CF43">
            <v>87.826022650252128</v>
          </cell>
          <cell r="CG43">
            <v>70.841300300657863</v>
          </cell>
          <cell r="CH43">
            <v>109.30119276567967</v>
          </cell>
          <cell r="CI43">
            <v>116.92077840491832</v>
          </cell>
          <cell r="CJ43">
            <v>106.73459455189824</v>
          </cell>
          <cell r="CK43">
            <v>101.27380688557226</v>
          </cell>
          <cell r="CL43">
            <v>101.39189328234752</v>
          </cell>
          <cell r="CM43">
            <v>90.450653500631958</v>
          </cell>
        </row>
        <row r="44">
          <cell r="CA44">
            <v>33908</v>
          </cell>
          <cell r="CB44">
            <v>99.86835818017974</v>
          </cell>
          <cell r="CD44">
            <v>48.346739098543097</v>
          </cell>
          <cell r="CE44">
            <v>88.702949772598927</v>
          </cell>
          <cell r="CF44">
            <v>85.494119521360034</v>
          </cell>
          <cell r="CG44">
            <v>70.805216702942019</v>
          </cell>
          <cell r="CH44">
            <v>100.79851265068811</v>
          </cell>
          <cell r="CI44">
            <v>103.51232750390625</v>
          </cell>
          <cell r="CJ44">
            <v>96.114331044969276</v>
          </cell>
          <cell r="CK44">
            <v>98.304825426196231</v>
          </cell>
          <cell r="CL44">
            <v>101.98541703586864</v>
          </cell>
          <cell r="CM44">
            <v>89.690780177751421</v>
          </cell>
        </row>
        <row r="45">
          <cell r="CA45">
            <v>33938</v>
          </cell>
          <cell r="CB45">
            <v>100.32810691877536</v>
          </cell>
          <cell r="CD45">
            <v>46.273796734861619</v>
          </cell>
          <cell r="CE45">
            <v>88.862724674676258</v>
          </cell>
          <cell r="CF45">
            <v>86.347466980695444</v>
          </cell>
          <cell r="CG45">
            <v>70.567438181325898</v>
          </cell>
          <cell r="CH45">
            <v>97.238335883180383</v>
          </cell>
          <cell r="CI45">
            <v>99.134338017303676</v>
          </cell>
          <cell r="CJ45">
            <v>92.057576677931792</v>
          </cell>
          <cell r="CK45">
            <v>96.937906846802619</v>
          </cell>
          <cell r="CL45">
            <v>102.12867111753496</v>
          </cell>
          <cell r="CM45">
            <v>88.752232800704732</v>
          </cell>
        </row>
        <row r="46">
          <cell r="CA46">
            <v>33969</v>
          </cell>
          <cell r="CB46">
            <v>100.24809547025741</v>
          </cell>
          <cell r="CD46">
            <v>42.788807435053336</v>
          </cell>
          <cell r="CE46">
            <v>89.311260077381178</v>
          </cell>
          <cell r="CF46">
            <v>89.154500229682824</v>
          </cell>
          <cell r="CG46">
            <v>70.837470637541912</v>
          </cell>
          <cell r="CH46">
            <v>97.189834182705511</v>
          </cell>
          <cell r="CI46">
            <v>99.891359395472477</v>
          </cell>
          <cell r="CJ46">
            <v>91.914566942360835</v>
          </cell>
          <cell r="CK46">
            <v>97.522664842580468</v>
          </cell>
          <cell r="CL46">
            <v>102.71401847710311</v>
          </cell>
          <cell r="CM46">
            <v>88.647032665691796</v>
          </cell>
        </row>
        <row r="47">
          <cell r="CA47">
            <v>34000</v>
          </cell>
          <cell r="CB47">
            <v>99.881713727541083</v>
          </cell>
          <cell r="CD47">
            <v>48.451071292048027</v>
          </cell>
          <cell r="CE47">
            <v>87.938002168446019</v>
          </cell>
          <cell r="CF47">
            <v>89.123665161492369</v>
          </cell>
          <cell r="CG47">
            <v>71.53201806209843</v>
          </cell>
          <cell r="CH47">
            <v>98.353332530913519</v>
          </cell>
          <cell r="CI47">
            <v>97.149188865510766</v>
          </cell>
          <cell r="CJ47">
            <v>90.378001502349022</v>
          </cell>
          <cell r="CK47">
            <v>96.389296866887946</v>
          </cell>
          <cell r="CL47">
            <v>101.99457226844417</v>
          </cell>
          <cell r="CM47">
            <v>89.150072442473274</v>
          </cell>
        </row>
        <row r="48">
          <cell r="CA48">
            <v>34028</v>
          </cell>
          <cell r="CB48">
            <v>100.38268600680156</v>
          </cell>
          <cell r="CD48">
            <v>48.058994711766658</v>
          </cell>
          <cell r="CE48">
            <v>85.644500056424945</v>
          </cell>
          <cell r="CF48">
            <v>86.953536053471296</v>
          </cell>
          <cell r="CG48">
            <v>72.946167010021739</v>
          </cell>
          <cell r="CH48">
            <v>95.576399586276139</v>
          </cell>
          <cell r="CI48">
            <v>92.625129191228538</v>
          </cell>
          <cell r="CJ48">
            <v>87.54446724955281</v>
          </cell>
          <cell r="CK48">
            <v>101.90479677115864</v>
          </cell>
          <cell r="CL48">
            <v>102.11957146997651</v>
          </cell>
          <cell r="CM48">
            <v>88.785927047443082</v>
          </cell>
        </row>
        <row r="49">
          <cell r="CA49">
            <v>34059</v>
          </cell>
          <cell r="CB49">
            <v>101.91801097071193</v>
          </cell>
          <cell r="CD49">
            <v>47.523327118590537</v>
          </cell>
          <cell r="CE49">
            <v>84.865745288114397</v>
          </cell>
          <cell r="CF49">
            <v>87.917652533727761</v>
          </cell>
          <cell r="CG49">
            <v>74.134299051155153</v>
          </cell>
          <cell r="CH49">
            <v>98.357039656268242</v>
          </cell>
          <cell r="CI49">
            <v>98.753519962593401</v>
          </cell>
          <cell r="CJ49">
            <v>90.377322191955713</v>
          </cell>
          <cell r="CK49">
            <v>104.17875147554874</v>
          </cell>
          <cell r="CL49">
            <v>103.26731277537003</v>
          </cell>
          <cell r="CM49">
            <v>90.119105768576105</v>
          </cell>
        </row>
        <row r="50">
          <cell r="CA50">
            <v>34089</v>
          </cell>
          <cell r="CB50">
            <v>103.59919047717123</v>
          </cell>
          <cell r="CD50">
            <v>47.773384167597236</v>
          </cell>
          <cell r="CE50">
            <v>84.078071900782987</v>
          </cell>
          <cell r="CF50">
            <v>89.026602689746596</v>
          </cell>
          <cell r="CG50">
            <v>75.253113163834271</v>
          </cell>
          <cell r="CH50">
            <v>101.4199929489172</v>
          </cell>
          <cell r="CI50">
            <v>105.00622949018874</v>
          </cell>
          <cell r="CJ50">
            <v>95.541098583960377</v>
          </cell>
          <cell r="CK50">
            <v>110.43124557637884</v>
          </cell>
          <cell r="CL50">
            <v>104.17415276478972</v>
          </cell>
          <cell r="CM50">
            <v>91.97231585446562</v>
          </cell>
        </row>
        <row r="51">
          <cell r="CA51">
            <v>34120</v>
          </cell>
          <cell r="CB51">
            <v>104.63210485774536</v>
          </cell>
          <cell r="CD51">
            <v>48.948139872149298</v>
          </cell>
          <cell r="CE51">
            <v>85.062033625893875</v>
          </cell>
          <cell r="CF51">
            <v>90.071102344125521</v>
          </cell>
          <cell r="CG51">
            <v>75.51595082290504</v>
          </cell>
          <cell r="CH51">
            <v>100.59053194051029</v>
          </cell>
          <cell r="CI51">
            <v>104.02397146844073</v>
          </cell>
          <cell r="CJ51">
            <v>95.41590126345308</v>
          </cell>
          <cell r="CK51">
            <v>113.95679068558549</v>
          </cell>
          <cell r="CL51">
            <v>104.02064737083552</v>
          </cell>
          <cell r="CM51">
            <v>92.615191156195976</v>
          </cell>
        </row>
        <row r="52">
          <cell r="CA52">
            <v>34150</v>
          </cell>
          <cell r="CB52">
            <v>105.43271991558434</v>
          </cell>
          <cell r="CD52">
            <v>51.204190701769313</v>
          </cell>
          <cell r="CE52">
            <v>86.037239416763185</v>
          </cell>
          <cell r="CF52">
            <v>89.037678828219867</v>
          </cell>
          <cell r="CG52">
            <v>75.901829338809009</v>
          </cell>
          <cell r="CH52">
            <v>95.179503041391342</v>
          </cell>
          <cell r="CI52">
            <v>100.66155105836742</v>
          </cell>
          <cell r="CJ52">
            <v>90.114871963698164</v>
          </cell>
          <cell r="CK52">
            <v>114.70978849199469</v>
          </cell>
          <cell r="CL52">
            <v>104.21235015785248</v>
          </cell>
          <cell r="CM52">
            <v>92.479329364466125</v>
          </cell>
        </row>
        <row r="53">
          <cell r="CA53">
            <v>34181</v>
          </cell>
          <cell r="CB53">
            <v>105.34204236369938</v>
          </cell>
          <cell r="CD53">
            <v>50.151637198540335</v>
          </cell>
          <cell r="CE53">
            <v>86.844818065284997</v>
          </cell>
          <cell r="CF53">
            <v>90.658930814414632</v>
          </cell>
          <cell r="CG53">
            <v>75.747523253564196</v>
          </cell>
          <cell r="CH53">
            <v>92.139910092129938</v>
          </cell>
          <cell r="CI53">
            <v>98.182540847876652</v>
          </cell>
          <cell r="CJ53">
            <v>88.86559224099345</v>
          </cell>
          <cell r="CK53">
            <v>115.48294182440462</v>
          </cell>
          <cell r="CL53">
            <v>103.78884308488152</v>
          </cell>
          <cell r="CM53">
            <v>92.070828906611098</v>
          </cell>
        </row>
        <row r="54">
          <cell r="CA54">
            <v>34212</v>
          </cell>
          <cell r="CB54">
            <v>104.02605386662003</v>
          </cell>
          <cell r="CD54">
            <v>51.562741863548581</v>
          </cell>
          <cell r="CE54">
            <v>87.789060112419264</v>
          </cell>
          <cell r="CF54">
            <v>89.583698008771151</v>
          </cell>
          <cell r="CG54">
            <v>74.960550531444554</v>
          </cell>
          <cell r="CH54">
            <v>94.867837988163217</v>
          </cell>
          <cell r="CI54">
            <v>98.445288019605897</v>
          </cell>
          <cell r="CJ54">
            <v>91.567631009688569</v>
          </cell>
          <cell r="CK54">
            <v>116.20735326425324</v>
          </cell>
          <cell r="CL54">
            <v>102.7597217003019</v>
          </cell>
          <cell r="CM54">
            <v>92.146447178618999</v>
          </cell>
        </row>
        <row r="55">
          <cell r="CA55">
            <v>34242</v>
          </cell>
          <cell r="CB55">
            <v>105.05495976331898</v>
          </cell>
          <cell r="CD55">
            <v>56.531701047513614</v>
          </cell>
          <cell r="CE55">
            <v>88.526692803351168</v>
          </cell>
          <cell r="CF55">
            <v>89.054183062822361</v>
          </cell>
          <cell r="CG55">
            <v>75.158110499529499</v>
          </cell>
          <cell r="CH55">
            <v>97.943556053282308</v>
          </cell>
          <cell r="CI55">
            <v>99.911315703077079</v>
          </cell>
          <cell r="CJ55">
            <v>94.920304989412102</v>
          </cell>
          <cell r="CK55">
            <v>115.45013153612547</v>
          </cell>
          <cell r="CL55">
            <v>103.14112972456815</v>
          </cell>
          <cell r="CM55">
            <v>93.539559596179615</v>
          </cell>
        </row>
        <row r="56">
          <cell r="CA56">
            <v>34273</v>
          </cell>
          <cell r="CB56">
            <v>106.07748262196498</v>
          </cell>
          <cell r="CD56">
            <v>55.996936292834711</v>
          </cell>
          <cell r="CE56">
            <v>91.064073266500429</v>
          </cell>
          <cell r="CF56">
            <v>89.923998557099324</v>
          </cell>
          <cell r="CG56">
            <v>75.49594804679711</v>
          </cell>
          <cell r="CH56">
            <v>95.326063623541714</v>
          </cell>
          <cell r="CI56">
            <v>98.653416856743831</v>
          </cell>
          <cell r="CJ56">
            <v>91.408043159161622</v>
          </cell>
          <cell r="CK56">
            <v>112.54667279287449</v>
          </cell>
          <cell r="CL56">
            <v>103.98782459129525</v>
          </cell>
          <cell r="CM56">
            <v>93.487357481080309</v>
          </cell>
        </row>
        <row r="57">
          <cell r="CA57">
            <v>34303</v>
          </cell>
          <cell r="CB57">
            <v>106.89975956035261</v>
          </cell>
          <cell r="CD57">
            <v>56.927739273373213</v>
          </cell>
          <cell r="CE57">
            <v>89.108811326330752</v>
          </cell>
          <cell r="CF57">
            <v>91.177434020494914</v>
          </cell>
          <cell r="CG57">
            <v>76.240027808709613</v>
          </cell>
          <cell r="CH57">
            <v>94.240779482426689</v>
          </cell>
          <cell r="CI57">
            <v>99.20784006193368</v>
          </cell>
          <cell r="CJ57">
            <v>91.09991120385331</v>
          </cell>
          <cell r="CK57">
            <v>111.95028726239953</v>
          </cell>
          <cell r="CL57">
            <v>104.80591127302755</v>
          </cell>
          <cell r="CM57">
            <v>93.906059174432343</v>
          </cell>
        </row>
        <row r="58">
          <cell r="CA58">
            <v>34334</v>
          </cell>
          <cell r="CB58">
            <v>107.5705162957936</v>
          </cell>
          <cell r="CD58">
            <v>57.387687919551688</v>
          </cell>
          <cell r="CE58">
            <v>87.801114035334493</v>
          </cell>
          <cell r="CF58">
            <v>94.937755463701549</v>
          </cell>
          <cell r="CG58">
            <v>76.814478000013736</v>
          </cell>
          <cell r="CH58">
            <v>94.159458398505379</v>
          </cell>
          <cell r="CI58">
            <v>99.698230985621763</v>
          </cell>
          <cell r="CJ58">
            <v>92.555988440732065</v>
          </cell>
          <cell r="CK58">
            <v>109.84933879987079</v>
          </cell>
          <cell r="CL58">
            <v>105.47737224912285</v>
          </cell>
          <cell r="CM58">
            <v>94.486961338342766</v>
          </cell>
        </row>
        <row r="59">
          <cell r="CA59">
            <v>34365</v>
          </cell>
          <cell r="CB59">
            <v>107.27205457728277</v>
          </cell>
          <cell r="CD59">
            <v>60.565237070347891</v>
          </cell>
          <cell r="CE59">
            <v>88.058775419350596</v>
          </cell>
          <cell r="CF59">
            <v>95.875321668546917</v>
          </cell>
          <cell r="CG59">
            <v>78.198560715130924</v>
          </cell>
          <cell r="CH59">
            <v>93.83504173020232</v>
          </cell>
          <cell r="CI59">
            <v>100.03008012055477</v>
          </cell>
          <cell r="CJ59">
            <v>93.411520866798114</v>
          </cell>
          <cell r="CK59">
            <v>111.47279314012741</v>
          </cell>
          <cell r="CL59">
            <v>105.36720152209899</v>
          </cell>
          <cell r="CM59">
            <v>95.304962809597271</v>
          </cell>
        </row>
        <row r="60">
          <cell r="CA60">
            <v>34393</v>
          </cell>
          <cell r="CB60">
            <v>107.63158680198033</v>
          </cell>
          <cell r="CD60">
            <v>59.104496984470501</v>
          </cell>
          <cell r="CE60">
            <v>89.16059535343534</v>
          </cell>
          <cell r="CF60">
            <v>97.952349852828121</v>
          </cell>
          <cell r="CG60">
            <v>81.011834162018843</v>
          </cell>
          <cell r="CH60">
            <v>95.993484371498241</v>
          </cell>
          <cell r="CI60">
            <v>100.18927008609452</v>
          </cell>
          <cell r="CJ60">
            <v>96.260853820935793</v>
          </cell>
          <cell r="CK60">
            <v>118.03353169725695</v>
          </cell>
          <cell r="CL60">
            <v>106.08565904674516</v>
          </cell>
          <cell r="CM60">
            <v>96.55987734846525</v>
          </cell>
        </row>
        <row r="61">
          <cell r="CA61">
            <v>34424</v>
          </cell>
          <cell r="CB61">
            <v>108.82207872643248</v>
          </cell>
          <cell r="CD61">
            <v>61.779068076222067</v>
          </cell>
          <cell r="CE61">
            <v>91.771573956628131</v>
          </cell>
          <cell r="CF61">
            <v>100.72638728395214</v>
          </cell>
          <cell r="CG61">
            <v>94.723681368501232</v>
          </cell>
          <cell r="CH61">
            <v>99.493536158589279</v>
          </cell>
          <cell r="CI61">
            <v>101.1137237441325</v>
          </cell>
          <cell r="CJ61">
            <v>98.534211040168088</v>
          </cell>
          <cell r="CK61">
            <v>120.8915930960294</v>
          </cell>
          <cell r="CL61">
            <v>107.47480644925244</v>
          </cell>
          <cell r="CM61">
            <v>99.401892477131156</v>
          </cell>
        </row>
        <row r="62">
          <cell r="CA62">
            <v>34454</v>
          </cell>
          <cell r="CB62">
            <v>109.02862103545368</v>
          </cell>
          <cell r="CD62">
            <v>63.327440155060103</v>
          </cell>
          <cell r="CE62">
            <v>92.066368070798433</v>
          </cell>
          <cell r="CF62">
            <v>102.23478434793599</v>
          </cell>
          <cell r="CG62">
            <v>95.007755379208206</v>
          </cell>
          <cell r="CH62">
            <v>100.16259844955874</v>
          </cell>
          <cell r="CI62">
            <v>104.14885064294607</v>
          </cell>
          <cell r="CJ62">
            <v>98.29225294113526</v>
          </cell>
          <cell r="CK62">
            <v>119.8663866412857</v>
          </cell>
          <cell r="CL62">
            <v>107.56327348831843</v>
          </cell>
          <cell r="CM62">
            <v>100.02024434944916</v>
          </cell>
        </row>
        <row r="63">
          <cell r="CA63">
            <v>34485</v>
          </cell>
          <cell r="CB63">
            <v>109.44997747137337</v>
          </cell>
          <cell r="CD63">
            <v>60.672935948305962</v>
          </cell>
          <cell r="CE63">
            <v>95.399590433030525</v>
          </cell>
          <cell r="CF63">
            <v>102.53440615102328</v>
          </cell>
          <cell r="CG63">
            <v>96.080477470009058</v>
          </cell>
          <cell r="CH63">
            <v>101.84189193475778</v>
          </cell>
          <cell r="CI63">
            <v>104.59997539847991</v>
          </cell>
          <cell r="CJ63">
            <v>98.773173848491453</v>
          </cell>
          <cell r="CK63">
            <v>119.6756861942341</v>
          </cell>
          <cell r="CL63">
            <v>107.67900054084025</v>
          </cell>
          <cell r="CM63">
            <v>100.14395662956433</v>
          </cell>
        </row>
        <row r="64">
          <cell r="CA64">
            <v>34515</v>
          </cell>
          <cell r="CB64">
            <v>110.29522463225202</v>
          </cell>
          <cell r="CD64">
            <v>63.063131478407151</v>
          </cell>
          <cell r="CE64">
            <v>96.276437039720705</v>
          </cell>
          <cell r="CF64">
            <v>104.10442284834814</v>
          </cell>
          <cell r="CG64">
            <v>99.874337158458673</v>
          </cell>
          <cell r="CH64">
            <v>105.3380944929913</v>
          </cell>
          <cell r="CI64">
            <v>107.08726836797122</v>
          </cell>
          <cell r="CJ64">
            <v>103.3896097744238</v>
          </cell>
          <cell r="CK64">
            <v>126.23962423075596</v>
          </cell>
          <cell r="CL64">
            <v>108.45868278487015</v>
          </cell>
          <cell r="CM64">
            <v>102.33168215791349</v>
          </cell>
        </row>
        <row r="65">
          <cell r="CA65">
            <v>34546</v>
          </cell>
          <cell r="CB65">
            <v>109.80485500833228</v>
          </cell>
          <cell r="CD65">
            <v>87.65379636533477</v>
          </cell>
          <cell r="CE65">
            <v>94.097828605601336</v>
          </cell>
          <cell r="CF65">
            <v>103.13659019473884</v>
          </cell>
          <cell r="CG65">
            <v>99.911207731200008</v>
          </cell>
          <cell r="CH65">
            <v>103.96844339271851</v>
          </cell>
          <cell r="CI65">
            <v>104.17613660169653</v>
          </cell>
          <cell r="CJ65">
            <v>101.20324035022075</v>
          </cell>
          <cell r="CK65">
            <v>123.07510401645121</v>
          </cell>
          <cell r="CL65">
            <v>107.27787091035638</v>
          </cell>
          <cell r="CM65">
            <v>104.34546397357805</v>
          </cell>
        </row>
        <row r="66">
          <cell r="CA66">
            <v>34577</v>
          </cell>
          <cell r="CB66">
            <v>109.39695337316945</v>
          </cell>
          <cell r="CD66">
            <v>89.415809961209703</v>
          </cell>
          <cell r="CE66">
            <v>95.817762945865155</v>
          </cell>
          <cell r="CF66">
            <v>101.79377493389161</v>
          </cell>
          <cell r="CG66">
            <v>100.22349040907463</v>
          </cell>
          <cell r="CH66">
            <v>104.28902183444859</v>
          </cell>
          <cell r="CI66">
            <v>104.60400483110048</v>
          </cell>
          <cell r="CJ66">
            <v>102.59873393847292</v>
          </cell>
          <cell r="CK66">
            <v>123.18519726910138</v>
          </cell>
          <cell r="CL66">
            <v>107.09054506219013</v>
          </cell>
          <cell r="CM66">
            <v>104.58209765997374</v>
          </cell>
        </row>
        <row r="67">
          <cell r="CA67">
            <v>34607</v>
          </cell>
          <cell r="CB67">
            <v>109.24846849691488</v>
          </cell>
          <cell r="CD67">
            <v>96.564703971075943</v>
          </cell>
          <cell r="CE67">
            <v>98.446734538185297</v>
          </cell>
          <cell r="CF67">
            <v>101.94012778134838</v>
          </cell>
          <cell r="CG67">
            <v>97.4253993562793</v>
          </cell>
          <cell r="CH67">
            <v>105.86166977958487</v>
          </cell>
          <cell r="CI67">
            <v>107.06436129518625</v>
          </cell>
          <cell r="CJ67">
            <v>105.48217311828331</v>
          </cell>
          <cell r="CK67">
            <v>123.89045406950747</v>
          </cell>
          <cell r="CL67">
            <v>106.50336668683703</v>
          </cell>
          <cell r="CM67">
            <v>105.65160204355229</v>
          </cell>
        </row>
        <row r="68">
          <cell r="CA68">
            <v>34638</v>
          </cell>
          <cell r="CB68">
            <v>108.99747354177671</v>
          </cell>
          <cell r="CD68">
            <v>99.738025777473837</v>
          </cell>
          <cell r="CE68">
            <v>98.772051400721196</v>
          </cell>
          <cell r="CF68">
            <v>102.13242979398809</v>
          </cell>
          <cell r="CG68">
            <v>98.376579422120187</v>
          </cell>
          <cell r="CH68">
            <v>107.71154433045311</v>
          </cell>
          <cell r="CI68">
            <v>109.47915575288347</v>
          </cell>
          <cell r="CJ68">
            <v>106.95800101852532</v>
          </cell>
          <cell r="CK68">
            <v>125.15010393174914</v>
          </cell>
          <cell r="CL68">
            <v>105.99015985428962</v>
          </cell>
          <cell r="CM68">
            <v>106.32729160342832</v>
          </cell>
        </row>
        <row r="69">
          <cell r="CA69">
            <v>34668</v>
          </cell>
          <cell r="CB69">
            <v>107.9012519805357</v>
          </cell>
          <cell r="CD69">
            <v>100.39495035113661</v>
          </cell>
          <cell r="CE69">
            <v>96.944050249255284</v>
          </cell>
          <cell r="CF69">
            <v>104.93155519467069</v>
          </cell>
          <cell r="CG69">
            <v>99.379645772418002</v>
          </cell>
          <cell r="CH69">
            <v>102.497599310632</v>
          </cell>
          <cell r="CI69">
            <v>104.23872853932446</v>
          </cell>
          <cell r="CJ69">
            <v>100.1865792127433</v>
          </cell>
          <cell r="CK69">
            <v>121.34740591418725</v>
          </cell>
          <cell r="CL69">
            <v>104.82760581868082</v>
          </cell>
          <cell r="CM69">
            <v>104.87303554486648</v>
          </cell>
        </row>
        <row r="70">
          <cell r="CA70">
            <v>34699</v>
          </cell>
          <cell r="CB70">
            <v>106.91780187084601</v>
          </cell>
          <cell r="CD70">
            <v>99.065629712606224</v>
          </cell>
          <cell r="CE70">
            <v>100.10116076953315</v>
          </cell>
          <cell r="CF70">
            <v>104.43604970159723</v>
          </cell>
          <cell r="CG70">
            <v>100.45145551016785</v>
          </cell>
          <cell r="CH70">
            <v>104.09088991281379</v>
          </cell>
          <cell r="CI70">
            <v>104.59660209081281</v>
          </cell>
          <cell r="CJ70">
            <v>101.35306483054084</v>
          </cell>
          <cell r="CK70">
            <v>119.84985468787758</v>
          </cell>
          <cell r="CL70">
            <v>104.68317290636344</v>
          </cell>
          <cell r="CM70">
            <v>104.87414649460246</v>
          </cell>
        </row>
        <row r="71">
          <cell r="CA71">
            <v>34730</v>
          </cell>
          <cell r="CB71">
            <v>109.35694182268401</v>
          </cell>
          <cell r="CD71">
            <v>98.244925124836939</v>
          </cell>
          <cell r="CE71">
            <v>99.477943655567728</v>
          </cell>
          <cell r="CF71">
            <v>104.8469834666716</v>
          </cell>
          <cell r="CG71">
            <v>98.993824194772401</v>
          </cell>
          <cell r="CH71">
            <v>107.06639060538603</v>
          </cell>
          <cell r="CI71">
            <v>106.66220366191592</v>
          </cell>
          <cell r="CJ71">
            <v>105.02976128446096</v>
          </cell>
          <cell r="CK71">
            <v>121.32343498598095</v>
          </cell>
          <cell r="CL71">
            <v>105.12628327561895</v>
          </cell>
          <cell r="CM71">
            <v>105.6947627622922</v>
          </cell>
        </row>
        <row r="72">
          <cell r="CA72">
            <v>34758</v>
          </cell>
          <cell r="CB72">
            <v>108.52265997732103</v>
          </cell>
          <cell r="CD72">
            <v>100.49337985540174</v>
          </cell>
          <cell r="CE72">
            <v>98.365310756834418</v>
          </cell>
          <cell r="CF72">
            <v>102.88446125729487</v>
          </cell>
          <cell r="CG72">
            <v>101.98112545538041</v>
          </cell>
          <cell r="CH72">
            <v>110.31186877096484</v>
          </cell>
          <cell r="CI72">
            <v>106.30337578589003</v>
          </cell>
          <cell r="CJ72">
            <v>108.22451025873355</v>
          </cell>
          <cell r="CK72">
            <v>121.80794410716736</v>
          </cell>
          <cell r="CL72">
            <v>104.74367398474989</v>
          </cell>
          <cell r="CM72">
            <v>105.94156263591883</v>
          </cell>
        </row>
        <row r="73">
          <cell r="CA73">
            <v>34789</v>
          </cell>
          <cell r="CB73">
            <v>107.94316494129805</v>
          </cell>
          <cell r="CD73">
            <v>96.44958282623773</v>
          </cell>
          <cell r="CE73">
            <v>100.96362152185412</v>
          </cell>
          <cell r="CF73">
            <v>103.28115219597566</v>
          </cell>
          <cell r="CG73">
            <v>101.80192080765282</v>
          </cell>
          <cell r="CH73">
            <v>116.38315950542497</v>
          </cell>
          <cell r="CI73">
            <v>108.50459932021398</v>
          </cell>
          <cell r="CJ73">
            <v>117.682091600145</v>
          </cell>
          <cell r="CK73">
            <v>132.06891947761665</v>
          </cell>
          <cell r="CL73">
            <v>105.00124489380977</v>
          </cell>
          <cell r="CM73">
            <v>107.41740748853174</v>
          </cell>
        </row>
        <row r="74">
          <cell r="CA74">
            <v>34819</v>
          </cell>
          <cell r="CB74">
            <v>106.54897184742529</v>
          </cell>
          <cell r="CD74">
            <v>96.422297947499743</v>
          </cell>
          <cell r="CE74">
            <v>101.41577904963034</v>
          </cell>
          <cell r="CF74">
            <v>102.94224608167906</v>
          </cell>
          <cell r="CG74">
            <v>102.73630853935052</v>
          </cell>
          <cell r="CH74">
            <v>114.87034765941075</v>
          </cell>
          <cell r="CI74">
            <v>107.35343349941124</v>
          </cell>
          <cell r="CJ74">
            <v>115.66115323999287</v>
          </cell>
          <cell r="CK74">
            <v>138.96138068078091</v>
          </cell>
          <cell r="CL74">
            <v>103.51376640134076</v>
          </cell>
          <cell r="CM74">
            <v>107.10943161931569</v>
          </cell>
        </row>
        <row r="75">
          <cell r="CA75">
            <v>34850</v>
          </cell>
          <cell r="CB75">
            <v>106.29764660276035</v>
          </cell>
          <cell r="CD75">
            <v>99.529108931138694</v>
          </cell>
          <cell r="CE75">
            <v>107.13849062465204</v>
          </cell>
          <cell r="CF75">
            <v>103.53335358754148</v>
          </cell>
          <cell r="CG75">
            <v>104.15305447554618</v>
          </cell>
          <cell r="CH75">
            <v>114.12115900225311</v>
          </cell>
          <cell r="CI75">
            <v>106.60899132895084</v>
          </cell>
          <cell r="CJ75">
            <v>114.61322991461446</v>
          </cell>
          <cell r="CK75">
            <v>140.08718727288365</v>
          </cell>
          <cell r="CL75">
            <v>103.4519847103968</v>
          </cell>
          <cell r="CM75">
            <v>107.88614447453418</v>
          </cell>
        </row>
        <row r="76">
          <cell r="CA76">
            <v>34880</v>
          </cell>
          <cell r="CB76">
            <v>106.01545572881533</v>
          </cell>
          <cell r="CD76">
            <v>102.47149771771444</v>
          </cell>
          <cell r="CE76">
            <v>108.75632499959178</v>
          </cell>
          <cell r="CF76">
            <v>104.77337327143539</v>
          </cell>
          <cell r="CG76">
            <v>104.76740942360246</v>
          </cell>
          <cell r="CH76">
            <v>114.70713964235387</v>
          </cell>
          <cell r="CI76">
            <v>106.35431342714017</v>
          </cell>
          <cell r="CJ76">
            <v>114.19368337725675</v>
          </cell>
          <cell r="CK76">
            <v>137.84609116506644</v>
          </cell>
          <cell r="CL76">
            <v>103.5941526823887</v>
          </cell>
          <cell r="CM76">
            <v>108.30655540442814</v>
          </cell>
        </row>
        <row r="77">
          <cell r="CA77">
            <v>34911</v>
          </cell>
          <cell r="CB77">
            <v>106.47688647640415</v>
          </cell>
          <cell r="CD77">
            <v>103.26403280261871</v>
          </cell>
          <cell r="CE77">
            <v>107.2057776160071</v>
          </cell>
          <cell r="CF77">
            <v>105.87144151173472</v>
          </cell>
          <cell r="CG77">
            <v>103.68507719698796</v>
          </cell>
          <cell r="CH77">
            <v>115.31266494393289</v>
          </cell>
          <cell r="CI77">
            <v>106.45310689929777</v>
          </cell>
          <cell r="CJ77">
            <v>114.71561982876466</v>
          </cell>
          <cell r="CK77">
            <v>130.61588352565769</v>
          </cell>
          <cell r="CL77">
            <v>103.62460925390498</v>
          </cell>
          <cell r="CM77">
            <v>107.9118167807877</v>
          </cell>
        </row>
        <row r="78">
          <cell r="CA78">
            <v>34942</v>
          </cell>
          <cell r="CB78">
            <v>106.10465147669184</v>
          </cell>
          <cell r="CD78">
            <v>101.20841817339902</v>
          </cell>
          <cell r="CE78">
            <v>105.89374643252822</v>
          </cell>
          <cell r="CF78">
            <v>105.90628708139198</v>
          </cell>
          <cell r="CG78">
            <v>97.441771563985043</v>
          </cell>
          <cell r="CH78">
            <v>108.24194048527693</v>
          </cell>
          <cell r="CI78">
            <v>103.57344265344352</v>
          </cell>
          <cell r="CJ78">
            <v>109.46614418879319</v>
          </cell>
          <cell r="CK78">
            <v>116.65167421022844</v>
          </cell>
          <cell r="CL78">
            <v>103.78463353657294</v>
          </cell>
          <cell r="CM78">
            <v>105.35022694154451</v>
          </cell>
        </row>
        <row r="79">
          <cell r="CA79">
            <v>34972</v>
          </cell>
          <cell r="CB79">
            <v>106.16579743423524</v>
          </cell>
          <cell r="CD79">
            <v>101.75917325307449</v>
          </cell>
          <cell r="CE79">
            <v>104.57658210147409</v>
          </cell>
          <cell r="CF79">
            <v>106.20596348427615</v>
          </cell>
          <cell r="CG79">
            <v>96.885959388090498</v>
          </cell>
          <cell r="CH79">
            <v>111.66272898723093</v>
          </cell>
          <cell r="CI79">
            <v>105.78742317554826</v>
          </cell>
          <cell r="CJ79">
            <v>115.05689529495331</v>
          </cell>
          <cell r="CK79">
            <v>118.24420356295163</v>
          </cell>
          <cell r="CL79">
            <v>103.87742528571795</v>
          </cell>
          <cell r="CM79">
            <v>106.05000682958691</v>
          </cell>
        </row>
        <row r="80">
          <cell r="CA80">
            <v>35003</v>
          </cell>
          <cell r="CB80">
            <v>104.5572636609871</v>
          </cell>
          <cell r="CD80">
            <v>100.4196137698041</v>
          </cell>
          <cell r="CE80">
            <v>101.98796716892676</v>
          </cell>
          <cell r="CF80">
            <v>103.85296476393549</v>
          </cell>
          <cell r="CG80">
            <v>93.845810938068055</v>
          </cell>
          <cell r="CH80">
            <v>109.91943002498958</v>
          </cell>
          <cell r="CI80">
            <v>102.92698841617383</v>
          </cell>
          <cell r="CJ80">
            <v>113.05967253333968</v>
          </cell>
          <cell r="CK80">
            <v>111.86606885445805</v>
          </cell>
          <cell r="CL80">
            <v>102.28959800141899</v>
          </cell>
          <cell r="CM80">
            <v>103.72808680840893</v>
          </cell>
        </row>
        <row r="81">
          <cell r="CA81">
            <v>35033</v>
          </cell>
          <cell r="CB81">
            <v>103.32704624110217</v>
          </cell>
          <cell r="CD81">
            <v>100.45178826109877</v>
          </cell>
          <cell r="CE81">
            <v>99.452840544636118</v>
          </cell>
          <cell r="CF81">
            <v>101.45814600847191</v>
          </cell>
          <cell r="CG81">
            <v>93.348181148493708</v>
          </cell>
          <cell r="CH81">
            <v>107.1090401560884</v>
          </cell>
          <cell r="CI81">
            <v>99.352411011977026</v>
          </cell>
          <cell r="CJ81">
            <v>109.63165968076719</v>
          </cell>
          <cell r="CK81">
            <v>110.54656579460587</v>
          </cell>
          <cell r="CL81">
            <v>101.25147057294564</v>
          </cell>
          <cell r="CM81">
            <v>102.17433367067514</v>
          </cell>
        </row>
        <row r="82">
          <cell r="CA82">
            <v>35064</v>
          </cell>
          <cell r="CB82">
            <v>102.43377397047715</v>
          </cell>
          <cell r="CD82">
            <v>100.49871900437178</v>
          </cell>
          <cell r="CE82">
            <v>100.08372909822087</v>
          </cell>
          <cell r="CF82">
            <v>101.47278912274645</v>
          </cell>
          <cell r="CG82">
            <v>94.295297182436812</v>
          </cell>
          <cell r="CH82">
            <v>107.23128156019712</v>
          </cell>
          <cell r="CI82">
            <v>99.984936634661963</v>
          </cell>
          <cell r="CJ82">
            <v>110.01789454250508</v>
          </cell>
          <cell r="CK82">
            <v>108.22492648116938</v>
          </cell>
          <cell r="CL82">
            <v>100.20938566829058</v>
          </cell>
          <cell r="CM82">
            <v>101.73028728944577</v>
          </cell>
        </row>
        <row r="83">
          <cell r="CA83">
            <v>35065</v>
          </cell>
          <cell r="CB83">
            <v>101.99045416429561</v>
          </cell>
          <cell r="CD83">
            <v>100.34103891192726</v>
          </cell>
          <cell r="CE83">
            <v>98.453112011328898</v>
          </cell>
          <cell r="CF83">
            <v>100.29451837340619</v>
          </cell>
          <cell r="CG83">
            <v>92.180664021081554</v>
          </cell>
          <cell r="CH83">
            <v>101.77128422577385</v>
          </cell>
          <cell r="CI83">
            <v>96.161620378161174</v>
          </cell>
          <cell r="CJ83">
            <v>103.3110490220315</v>
          </cell>
          <cell r="CK83">
            <v>102.90794695405869</v>
          </cell>
          <cell r="CL83">
            <v>100.06051572132955</v>
          </cell>
          <cell r="CM83">
            <v>99.946952583779748</v>
          </cell>
        </row>
        <row r="84">
          <cell r="CA84">
            <v>35096</v>
          </cell>
          <cell r="CB84">
            <v>99.151673141731806</v>
          </cell>
          <cell r="CD84">
            <v>98.005094045126413</v>
          </cell>
          <cell r="CE84">
            <v>96.534586400520823</v>
          </cell>
          <cell r="CF84">
            <v>99.419048244684831</v>
          </cell>
          <cell r="CG84">
            <v>92.44176840505682</v>
          </cell>
          <cell r="CH84">
            <v>101.47010301165558</v>
          </cell>
          <cell r="CI84">
            <v>95.847721132455092</v>
          </cell>
          <cell r="CJ84">
            <v>102.52263366994742</v>
          </cell>
          <cell r="CK84">
            <v>102.59514172086423</v>
          </cell>
          <cell r="CL84">
            <v>97.884117825557297</v>
          </cell>
          <cell r="CM84">
            <v>98.432498840635958</v>
          </cell>
        </row>
        <row r="85">
          <cell r="CA85">
            <v>35125</v>
          </cell>
          <cell r="CB85">
            <v>99.268930081306124</v>
          </cell>
          <cell r="CD85">
            <v>98.449362400040101</v>
          </cell>
          <cell r="CE85">
            <v>98.025844218992745</v>
          </cell>
          <cell r="CF85">
            <v>101.54661716610896</v>
          </cell>
          <cell r="CG85">
            <v>94.414835807750023</v>
          </cell>
          <cell r="CH85">
            <v>101.47794056147256</v>
          </cell>
          <cell r="CI85">
            <v>96.346732451372034</v>
          </cell>
          <cell r="CJ85">
            <v>104.24053337882786</v>
          </cell>
          <cell r="CK85">
            <v>101.88862325520773</v>
          </cell>
          <cell r="CL85">
            <v>99.001009882812369</v>
          </cell>
          <cell r="CM85">
            <v>99.313438602399131</v>
          </cell>
        </row>
        <row r="86">
          <cell r="CA86">
            <v>35156</v>
          </cell>
          <cell r="CB86">
            <v>100.28053474844039</v>
          </cell>
          <cell r="CD86">
            <v>99.982656333682129</v>
          </cell>
          <cell r="CE86">
            <v>101.20249385840143</v>
          </cell>
          <cell r="CF86">
            <v>102.51539618247658</v>
          </cell>
          <cell r="CG86">
            <v>96.077780790636297</v>
          </cell>
          <cell r="CH86">
            <v>99.086557584185371</v>
          </cell>
          <cell r="CI86">
            <v>96.923388029279934</v>
          </cell>
          <cell r="CJ86">
            <v>101.15993694488003</v>
          </cell>
          <cell r="CK86">
            <v>105.06598975309353</v>
          </cell>
          <cell r="CL86">
            <v>100.39528475956129</v>
          </cell>
          <cell r="CM86">
            <v>100.47768583778593</v>
          </cell>
        </row>
        <row r="87">
          <cell r="CA87">
            <v>35186</v>
          </cell>
          <cell r="CB87">
            <v>100.07836413156188</v>
          </cell>
          <cell r="CD87">
            <v>100.37988663122941</v>
          </cell>
          <cell r="CE87">
            <v>101.58938692953483</v>
          </cell>
          <cell r="CF87">
            <v>101.27491332770279</v>
          </cell>
          <cell r="CG87">
            <v>96.097822696313955</v>
          </cell>
          <cell r="CH87">
            <v>99.499754128780665</v>
          </cell>
          <cell r="CI87">
            <v>98.335384527104154</v>
          </cell>
          <cell r="CJ87">
            <v>98.955952085144901</v>
          </cell>
          <cell r="CK87">
            <v>105.26046883151552</v>
          </cell>
          <cell r="CL87">
            <v>100.3952256859242</v>
          </cell>
          <cell r="CM87">
            <v>100.43154984621164</v>
          </cell>
        </row>
        <row r="88">
          <cell r="CA88">
            <v>35217</v>
          </cell>
          <cell r="CB88">
            <v>99.747097736696546</v>
          </cell>
          <cell r="CD88">
            <v>100.94341615034186</v>
          </cell>
          <cell r="CE88">
            <v>101.53859221512758</v>
          </cell>
          <cell r="CF88">
            <v>100.33478774438807</v>
          </cell>
          <cell r="CG88">
            <v>97.235790235827523</v>
          </cell>
          <cell r="CH88">
            <v>99.270349993525414</v>
          </cell>
          <cell r="CI88">
            <v>99.022531566332177</v>
          </cell>
          <cell r="CJ88">
            <v>99.622129133485899</v>
          </cell>
          <cell r="CK88">
            <v>99.34151099069453</v>
          </cell>
          <cell r="CL88">
            <v>100.16297336757773</v>
          </cell>
          <cell r="CM88">
            <v>99.883099587696961</v>
          </cell>
        </row>
        <row r="89">
          <cell r="CA89">
            <v>35247</v>
          </cell>
          <cell r="CB89">
            <v>99.906230094799952</v>
          </cell>
          <cell r="CD89">
            <v>101.0126572463133</v>
          </cell>
          <cell r="CE89">
            <v>100.61088527914745</v>
          </cell>
          <cell r="CF89">
            <v>100.21620338210855</v>
          </cell>
          <cell r="CG89">
            <v>99.521731171135499</v>
          </cell>
          <cell r="CH89">
            <v>102.9423113435833</v>
          </cell>
          <cell r="CI89">
            <v>99.165684700495717</v>
          </cell>
          <cell r="CJ89">
            <v>104.18395792598415</v>
          </cell>
          <cell r="CK89">
            <v>101.76237263383736</v>
          </cell>
          <cell r="CL89">
            <v>100.02641461222468</v>
          </cell>
          <cell r="CM89">
            <v>100.55642372407566</v>
          </cell>
        </row>
        <row r="90">
          <cell r="CA90">
            <v>35278</v>
          </cell>
          <cell r="CB90">
            <v>99.164877590361897</v>
          </cell>
          <cell r="CD90">
            <v>100.50717369662239</v>
          </cell>
          <cell r="CE90">
            <v>100.75559914961364</v>
          </cell>
          <cell r="CF90">
            <v>100.69193371568635</v>
          </cell>
          <cell r="CG90">
            <v>101.3562334090504</v>
          </cell>
          <cell r="CH90">
            <v>101.16419327456853</v>
          </cell>
          <cell r="CI90">
            <v>98.759980477377368</v>
          </cell>
          <cell r="CJ90">
            <v>102.86289923375132</v>
          </cell>
          <cell r="CK90">
            <v>99.329173904112153</v>
          </cell>
          <cell r="CL90">
            <v>99.54748835099295</v>
          </cell>
          <cell r="CM90">
            <v>100.03728246908852</v>
          </cell>
        </row>
        <row r="91">
          <cell r="CA91">
            <v>35309</v>
          </cell>
          <cell r="CB91">
            <v>99.590489827754183</v>
          </cell>
          <cell r="CD91">
            <v>100.06642642071438</v>
          </cell>
          <cell r="CE91">
            <v>100.8761980421861</v>
          </cell>
          <cell r="CF91">
            <v>99.391194188304794</v>
          </cell>
          <cell r="CG91">
            <v>104.52856772784649</v>
          </cell>
          <cell r="CH91">
            <v>98.316062546599241</v>
          </cell>
          <cell r="CI91">
            <v>99.789600711387308</v>
          </cell>
          <cell r="CJ91">
            <v>98.289036395275957</v>
          </cell>
          <cell r="CK91">
            <v>97.410088200252318</v>
          </cell>
          <cell r="CL91">
            <v>100.0681144485184</v>
          </cell>
          <cell r="CM91">
            <v>99.790757859829426</v>
          </cell>
        </row>
        <row r="92">
          <cell r="CA92">
            <v>35339</v>
          </cell>
          <cell r="CB92">
            <v>100.93497615769866</v>
          </cell>
          <cell r="CD92">
            <v>100.71425039579407</v>
          </cell>
          <cell r="CE92">
            <v>100.54127757471146</v>
          </cell>
          <cell r="CF92">
            <v>98.761826440816193</v>
          </cell>
          <cell r="CG92">
            <v>108.66735760307125</v>
          </cell>
          <cell r="CH92">
            <v>100.25295206361776</v>
          </cell>
          <cell r="CI92">
            <v>104.79262041140865</v>
          </cell>
          <cell r="CJ92">
            <v>99.323603450911662</v>
          </cell>
          <cell r="CK92">
            <v>96.631291430849458</v>
          </cell>
          <cell r="CL92">
            <v>101.24382530205847</v>
          </cell>
          <cell r="CM92">
            <v>100.91728240741293</v>
          </cell>
        </row>
        <row r="93">
          <cell r="CA93">
            <v>35370</v>
          </cell>
          <cell r="CB93">
            <v>99.836505005985856</v>
          </cell>
          <cell r="CD93">
            <v>99.594680179053341</v>
          </cell>
          <cell r="CE93">
            <v>100.14022757373324</v>
          </cell>
          <cell r="CF93">
            <v>97.733886282824827</v>
          </cell>
          <cell r="CG93">
            <v>108.94956013654225</v>
          </cell>
          <cell r="CH93">
            <v>97.851444571928596</v>
          </cell>
          <cell r="CI93">
            <v>107.60038050977401</v>
          </cell>
          <cell r="CJ93">
            <v>95.215393788060425</v>
          </cell>
          <cell r="CK93">
            <v>95.489432547596536</v>
          </cell>
          <cell r="CL93">
            <v>100.56946832910123</v>
          </cell>
          <cell r="CM93">
            <v>100.11054770060876</v>
          </cell>
        </row>
        <row r="94">
          <cell r="CA94">
            <v>35400</v>
          </cell>
          <cell r="CB94">
            <v>100.15193781713126</v>
          </cell>
          <cell r="CD94">
            <v>99.938152390211926</v>
          </cell>
          <cell r="CE94">
            <v>99.817309656867209</v>
          </cell>
          <cell r="CF94">
            <v>98.255298979387987</v>
          </cell>
          <cell r="CG94">
            <v>109.63968425807764</v>
          </cell>
          <cell r="CH94">
            <v>97.327011572240735</v>
          </cell>
          <cell r="CI94">
            <v>109.28063191781065</v>
          </cell>
          <cell r="CJ94">
            <v>91.981366265140863</v>
          </cell>
          <cell r="CK94">
            <v>93.864423242523245</v>
          </cell>
          <cell r="CL94">
            <v>100.72081047462274</v>
          </cell>
          <cell r="CM94">
            <v>100.04854444600643</v>
          </cell>
        </row>
        <row r="96">
          <cell r="CA96">
            <v>35431</v>
          </cell>
          <cell r="CB96">
            <v>101.04992825868204</v>
          </cell>
          <cell r="CD96">
            <v>100.46831189536687</v>
          </cell>
          <cell r="CE96">
            <v>101.88951888057862</v>
          </cell>
          <cell r="CF96">
            <v>97.84053726285093</v>
          </cell>
          <cell r="CG96">
            <v>105.03815429388787</v>
          </cell>
          <cell r="CH96">
            <v>93.258556391289559</v>
          </cell>
          <cell r="CI96">
            <v>103.59541861397487</v>
          </cell>
          <cell r="CJ96">
            <v>88.061510188022851</v>
          </cell>
          <cell r="CK96">
            <v>90.257956930755199</v>
          </cell>
          <cell r="CL96">
            <v>101.41580078903331</v>
          </cell>
          <cell r="CM96">
            <v>99.111030985237491</v>
          </cell>
        </row>
        <row r="97">
          <cell r="CA97">
            <v>35462</v>
          </cell>
          <cell r="CB97">
            <v>101.45571867323324</v>
          </cell>
          <cell r="CD97">
            <v>100.43227545890463</v>
          </cell>
          <cell r="CE97">
            <v>104.39975278000122</v>
          </cell>
          <cell r="CF97">
            <v>97.893062505883648</v>
          </cell>
          <cell r="CG97">
            <v>107.36018981718001</v>
          </cell>
          <cell r="CH97">
            <v>90.301559988547183</v>
          </cell>
          <cell r="CI97">
            <v>105.55973064396751</v>
          </cell>
          <cell r="CJ97">
            <v>84.665323619257322</v>
          </cell>
          <cell r="CK97">
            <v>90.336615050746829</v>
          </cell>
          <cell r="CL97">
            <v>101.74581726183114</v>
          </cell>
          <cell r="CM97">
            <v>99.33770051420133</v>
          </cell>
        </row>
        <row r="98">
          <cell r="CA98">
            <v>35490</v>
          </cell>
          <cell r="CB98">
            <v>101.38478160558637</v>
          </cell>
          <cell r="CD98">
            <v>100.83272883553281</v>
          </cell>
          <cell r="CE98">
            <v>104.67063872668288</v>
          </cell>
          <cell r="CF98">
            <v>99.52714197821912</v>
          </cell>
          <cell r="CG98">
            <v>111.63159358765407</v>
          </cell>
          <cell r="CH98">
            <v>91.323373135167586</v>
          </cell>
          <cell r="CI98">
            <v>106.82346769740745</v>
          </cell>
          <cell r="CJ98">
            <v>86.613669425102245</v>
          </cell>
          <cell r="CK98">
            <v>88.583560616385284</v>
          </cell>
          <cell r="CL98">
            <v>102.5139086390062</v>
          </cell>
          <cell r="CM98">
            <v>100.06835248922211</v>
          </cell>
        </row>
        <row r="99">
          <cell r="CA99">
            <v>35521</v>
          </cell>
          <cell r="CB99">
            <v>100.33587797150503</v>
          </cell>
          <cell r="CD99">
            <v>100.29239676430596</v>
          </cell>
          <cell r="CE99">
            <v>103.07921846989223</v>
          </cell>
          <cell r="CF99">
            <v>99.179134542652022</v>
          </cell>
          <cell r="CG99">
            <v>112.26677438556405</v>
          </cell>
          <cell r="CH99">
            <v>88.067698268660763</v>
          </cell>
          <cell r="CI99">
            <v>106.04443537687177</v>
          </cell>
          <cell r="CJ99">
            <v>84.891952240661112</v>
          </cell>
          <cell r="CK99">
            <v>87.678381464291022</v>
          </cell>
          <cell r="CL99">
            <v>101.85263319757387</v>
          </cell>
          <cell r="CM99">
            <v>99.173867603325235</v>
          </cell>
        </row>
        <row r="100">
          <cell r="CA100">
            <v>35551</v>
          </cell>
          <cell r="CB100">
            <v>99.519005255692534</v>
          </cell>
          <cell r="CD100">
            <v>98.636159358830099</v>
          </cell>
          <cell r="CE100">
            <v>102.58377149899096</v>
          </cell>
          <cell r="CF100">
            <v>98.362548851554848</v>
          </cell>
          <cell r="CG100">
            <v>111.80311079159311</v>
          </cell>
          <cell r="CH100">
            <v>89.105937676771831</v>
          </cell>
          <cell r="CI100">
            <v>106.32918229276534</v>
          </cell>
          <cell r="CJ100">
            <v>87.603230309077418</v>
          </cell>
          <cell r="CK100">
            <v>94.86020314540022</v>
          </cell>
          <cell r="CL100">
            <v>101.02208572342902</v>
          </cell>
          <cell r="CM100">
            <v>99.485452237986735</v>
          </cell>
        </row>
        <row r="101">
          <cell r="CA101">
            <v>35582</v>
          </cell>
          <cell r="CB101">
            <v>98.978312602437398</v>
          </cell>
          <cell r="CD101">
            <v>98.217855775584084</v>
          </cell>
          <cell r="CE101">
            <v>102.72557498603148</v>
          </cell>
          <cell r="CF101">
            <v>99.292978718069719</v>
          </cell>
          <cell r="CG101">
            <v>111.07942890822153</v>
          </cell>
          <cell r="CH101">
            <v>86.464476461048605</v>
          </cell>
          <cell r="CI101">
            <v>107.60692239406129</v>
          </cell>
          <cell r="CJ101">
            <v>84.061022061781784</v>
          </cell>
          <cell r="CK101">
            <v>95.607118276376369</v>
          </cell>
          <cell r="CL101">
            <v>100.47116634735436</v>
          </cell>
          <cell r="CM101">
            <v>99.090768573805548</v>
          </cell>
        </row>
        <row r="102">
          <cell r="CA102">
            <v>35612</v>
          </cell>
          <cell r="CB102">
            <v>98.355369460436961</v>
          </cell>
          <cell r="CD102">
            <v>96.826399812700785</v>
          </cell>
          <cell r="CE102">
            <v>102.23877297565383</v>
          </cell>
          <cell r="CF102">
            <v>99.004898517812265</v>
          </cell>
          <cell r="CG102">
            <v>108.95978009860241</v>
          </cell>
          <cell r="CH102">
            <v>82.063195928719267</v>
          </cell>
          <cell r="CI102">
            <v>104.95194697873293</v>
          </cell>
          <cell r="CJ102">
            <v>80.482643211130807</v>
          </cell>
          <cell r="CK102">
            <v>91.435581313303089</v>
          </cell>
          <cell r="CL102">
            <v>99.694593199173369</v>
          </cell>
          <cell r="CM102">
            <v>97.446392461020736</v>
          </cell>
        </row>
        <row r="103">
          <cell r="CA103">
            <v>35643</v>
          </cell>
          <cell r="CB103">
            <v>98.278167035325268</v>
          </cell>
          <cell r="CD103">
            <v>95.368471990236486</v>
          </cell>
          <cell r="CE103">
            <v>102.95323683147831</v>
          </cell>
          <cell r="CF103">
            <v>99.115949154062449</v>
          </cell>
          <cell r="CG103">
            <v>104.03359214941854</v>
          </cell>
          <cell r="CH103">
            <v>83.496637709187965</v>
          </cell>
          <cell r="CI103">
            <v>104.288154950399</v>
          </cell>
          <cell r="CJ103">
            <v>82.053390667687282</v>
          </cell>
          <cell r="CK103">
            <v>90.279039852268269</v>
          </cell>
          <cell r="CL103">
            <v>99.606397822019062</v>
          </cell>
          <cell r="CM103">
            <v>97.083856534785866</v>
          </cell>
        </row>
        <row r="104">
          <cell r="CA104">
            <v>35674</v>
          </cell>
          <cell r="CB104">
            <v>99.649618638452552</v>
          </cell>
          <cell r="CD104">
            <v>96.713785702149579</v>
          </cell>
          <cell r="CE104">
            <v>105.34640975147389</v>
          </cell>
          <cell r="CF104">
            <v>101.49253059411309</v>
          </cell>
          <cell r="CG104">
            <v>100.52098505585047</v>
          </cell>
          <cell r="CH104">
            <v>85.919660302527376</v>
          </cell>
          <cell r="CI104">
            <v>105.81544312766881</v>
          </cell>
          <cell r="CJ104">
            <v>84.960369722913327</v>
          </cell>
          <cell r="CK104">
            <v>90.893764531002802</v>
          </cell>
          <cell r="CL104">
            <v>101.29602245842288</v>
          </cell>
          <cell r="CM104">
            <v>98.524008455493089</v>
          </cell>
        </row>
        <row r="105">
          <cell r="CA105">
            <v>35704</v>
          </cell>
          <cell r="CB105">
            <v>99.677872364237103</v>
          </cell>
          <cell r="CD105">
            <v>96.532994315946468</v>
          </cell>
          <cell r="CE105">
            <v>105.41054636887553</v>
          </cell>
          <cell r="CF105">
            <v>99.194148629613593</v>
          </cell>
          <cell r="CG105">
            <v>98.907895783031165</v>
          </cell>
          <cell r="CH105">
            <v>88.076215922908943</v>
          </cell>
          <cell r="CI105">
            <v>110.0331348901684</v>
          </cell>
          <cell r="CJ105">
            <v>88.157752213225265</v>
          </cell>
          <cell r="CK105">
            <v>92.011476181376011</v>
          </cell>
          <cell r="CL105">
            <v>101.73557968729735</v>
          </cell>
          <cell r="CM105">
            <v>99.00428976915147</v>
          </cell>
        </row>
        <row r="106">
          <cell r="CA106">
            <v>35735</v>
          </cell>
          <cell r="CB106">
            <v>99.738875215549029</v>
          </cell>
          <cell r="CD106">
            <v>97.223991547204662</v>
          </cell>
          <cell r="CE106">
            <v>102.33938197229027</v>
          </cell>
          <cell r="CF106">
            <v>98.934414951852304</v>
          </cell>
          <cell r="CG106">
            <v>98.093565802461981</v>
          </cell>
          <cell r="CH106">
            <v>86.357870565266481</v>
          </cell>
          <cell r="CI106">
            <v>110.62336247735813</v>
          </cell>
          <cell r="CJ106">
            <v>86.528313398861627</v>
          </cell>
          <cell r="CK106">
            <v>86.477854885503007</v>
          </cell>
          <cell r="CL106">
            <v>101.93179792027603</v>
          </cell>
          <cell r="CM106">
            <v>98.150719821295866</v>
          </cell>
        </row>
        <row r="107">
          <cell r="CA107">
            <v>35765</v>
          </cell>
          <cell r="CB107">
            <v>97.495451787777441</v>
          </cell>
          <cell r="CD107">
            <v>94.793491605692395</v>
          </cell>
          <cell r="CE107">
            <v>98.822813907662592</v>
          </cell>
          <cell r="CF107">
            <v>96.950481809840568</v>
          </cell>
          <cell r="CG107">
            <v>97.210374187647943</v>
          </cell>
          <cell r="CH107">
            <v>83.061714004993817</v>
          </cell>
          <cell r="CI107">
            <v>106.77185011298384</v>
          </cell>
          <cell r="CJ107">
            <v>82.70312457658892</v>
          </cell>
          <cell r="CK107">
            <v>82.50787812787766</v>
          </cell>
          <cell r="CL107">
            <v>99.346413307566877</v>
          </cell>
          <cell r="CM107">
            <v>95.374214875950017</v>
          </cell>
        </row>
        <row r="109">
          <cell r="CA109">
            <v>35796</v>
          </cell>
          <cell r="CB109">
            <v>97.113408587881423</v>
          </cell>
          <cell r="CD109">
            <v>93.928757547942098</v>
          </cell>
          <cell r="CE109">
            <v>95.614551500536535</v>
          </cell>
          <cell r="CF109">
            <v>95.347384839794714</v>
          </cell>
          <cell r="CG109">
            <v>94.416073728216247</v>
          </cell>
          <cell r="CH109">
            <v>80.759345377486923</v>
          </cell>
          <cell r="CI109">
            <v>104.34062877634777</v>
          </cell>
          <cell r="CJ109">
            <v>81.307567429507785</v>
          </cell>
          <cell r="CK109">
            <v>83.268823494465494</v>
          </cell>
          <cell r="CL109">
            <v>98.521887381866406</v>
          </cell>
          <cell r="CM109">
            <v>94.195613229770927</v>
          </cell>
        </row>
        <row r="110">
          <cell r="CA110">
            <v>35827</v>
          </cell>
          <cell r="CB110">
            <v>97.007791969266748</v>
          </cell>
          <cell r="CD110">
            <v>93.46475058795032</v>
          </cell>
          <cell r="CE110">
            <v>95.365870626666478</v>
          </cell>
          <cell r="CF110">
            <v>94.757722297196651</v>
          </cell>
          <cell r="CG110">
            <v>96.939029957633409</v>
          </cell>
          <cell r="CH110">
            <v>81.181033726623781</v>
          </cell>
          <cell r="CI110">
            <v>104.88416920188142</v>
          </cell>
          <cell r="CJ110">
            <v>81.019174911648363</v>
          </cell>
          <cell r="CK110">
            <v>83.595272848927706</v>
          </cell>
          <cell r="CL110">
            <v>98.254839854305601</v>
          </cell>
          <cell r="CM110">
            <v>94.206356863687077</v>
          </cell>
        </row>
        <row r="111">
          <cell r="CA111">
            <v>35855</v>
          </cell>
          <cell r="CB111">
            <v>97.396429298132986</v>
          </cell>
          <cell r="CD111">
            <v>93.844574311813062</v>
          </cell>
          <cell r="CE111">
            <v>95.675374434640432</v>
          </cell>
          <cell r="CF111">
            <v>96.44551276629268</v>
          </cell>
          <cell r="CG111">
            <v>98.9409909978813</v>
          </cell>
          <cell r="CH111">
            <v>80.116803456788688</v>
          </cell>
          <cell r="CI111">
            <v>108.16904571184833</v>
          </cell>
          <cell r="CJ111">
            <v>78.686960233229314</v>
          </cell>
          <cell r="CK111">
            <v>80.101025244915718</v>
          </cell>
          <cell r="CL111">
            <v>98.955573389247462</v>
          </cell>
          <cell r="CM111">
            <v>94.422657223803085</v>
          </cell>
        </row>
        <row r="112">
          <cell r="CA112">
            <v>35886</v>
          </cell>
          <cell r="CB112">
            <v>97.669142484579012</v>
          </cell>
          <cell r="CD112">
            <v>93.90892189598938</v>
          </cell>
          <cell r="CE112">
            <v>96.693569962391194</v>
          </cell>
          <cell r="CF112">
            <v>96.845828174971032</v>
          </cell>
          <cell r="CG112">
            <v>101.51335666347028</v>
          </cell>
          <cell r="CH112">
            <v>82.722242637644243</v>
          </cell>
          <cell r="CI112">
            <v>108.77662568229883</v>
          </cell>
          <cell r="CJ112">
            <v>80.031611576375809</v>
          </cell>
          <cell r="CK112">
            <v>80.990928427944482</v>
          </cell>
          <cell r="CL112">
            <v>99.404984932091168</v>
          </cell>
          <cell r="CM112">
            <v>95.200128965304899</v>
          </cell>
        </row>
        <row r="113">
          <cell r="CA113">
            <v>35916</v>
          </cell>
          <cell r="CB113">
            <v>97.651447192059067</v>
          </cell>
          <cell r="CD113">
            <v>94.159011449909002</v>
          </cell>
          <cell r="CE113">
            <v>96.52036944620464</v>
          </cell>
          <cell r="CF113">
            <v>96.069556253752125</v>
          </cell>
          <cell r="CG113">
            <v>100.84061949619625</v>
          </cell>
          <cell r="CH113">
            <v>83.354989869139018</v>
          </cell>
          <cell r="CI113">
            <v>106.49791394872369</v>
          </cell>
          <cell r="CJ113">
            <v>80.991457664567363</v>
          </cell>
          <cell r="CK113">
            <v>77.359801435839017</v>
          </cell>
          <cell r="CL113">
            <v>99.64240481173745</v>
          </cell>
          <cell r="CM113">
            <v>94.716068627202958</v>
          </cell>
        </row>
        <row r="114">
          <cell r="CA114">
            <v>35947</v>
          </cell>
          <cell r="CB114">
            <v>97.967671915265271</v>
          </cell>
          <cell r="CD114">
            <v>93.902815157989323</v>
          </cell>
          <cell r="CE114">
            <v>94.745639849129333</v>
          </cell>
          <cell r="CF114">
            <v>94.44098613250344</v>
          </cell>
          <cell r="CG114">
            <v>104.75900340205742</v>
          </cell>
          <cell r="CH114">
            <v>82.69872846983931</v>
          </cell>
          <cell r="CI114">
            <v>109.34230673661051</v>
          </cell>
          <cell r="CJ114">
            <v>79.045831251626936</v>
          </cell>
          <cell r="CK114">
            <v>77.116864866149598</v>
          </cell>
          <cell r="CL114">
            <v>99.897174082025487</v>
          </cell>
          <cell r="CM114">
            <v>94.725084500294258</v>
          </cell>
        </row>
        <row r="115">
          <cell r="CA115">
            <v>35977</v>
          </cell>
          <cell r="CB115">
            <v>98.402955880445077</v>
          </cell>
          <cell r="CD115">
            <v>93.254890760050202</v>
          </cell>
          <cell r="CE115">
            <v>95.299898664333625</v>
          </cell>
          <cell r="CF115">
            <v>95.385029089394322</v>
          </cell>
          <cell r="CG115">
            <v>104.81305021817218</v>
          </cell>
          <cell r="CH115">
            <v>84.38690904655158</v>
          </cell>
          <cell r="CI115">
            <v>107.10800362360877</v>
          </cell>
          <cell r="CJ115">
            <v>80.660439844160919</v>
          </cell>
          <cell r="CK115">
            <v>73.723963381928073</v>
          </cell>
          <cell r="CL115">
            <v>100.15113397636264</v>
          </cell>
          <cell r="CM115">
            <v>94.575321175382427</v>
          </cell>
        </row>
        <row r="116">
          <cell r="CA116">
            <v>36008</v>
          </cell>
          <cell r="CB116">
            <v>98.570594622668494</v>
          </cell>
          <cell r="CD116">
            <v>91.933177977639133</v>
          </cell>
          <cell r="CE116">
            <v>93.88697644253574</v>
          </cell>
          <cell r="CF116">
            <v>93.184688140473142</v>
          </cell>
          <cell r="CG116">
            <v>99.887055810215443</v>
          </cell>
          <cell r="CH116">
            <v>85.021888085270518</v>
          </cell>
          <cell r="CI116">
            <v>110.21021358007775</v>
          </cell>
          <cell r="CJ116">
            <v>82.609967771396711</v>
          </cell>
          <cell r="CK116">
            <v>75.107571987777035</v>
          </cell>
          <cell r="CL116">
            <v>100.42442172327412</v>
          </cell>
          <cell r="CM116">
            <v>94.45768114862085</v>
          </cell>
        </row>
        <row r="117">
          <cell r="CA117">
            <v>36039</v>
          </cell>
          <cell r="CB117">
            <v>99.121363399774367</v>
          </cell>
          <cell r="CD117">
            <v>91.442001287629765</v>
          </cell>
          <cell r="CE117">
            <v>96.602233578087279</v>
          </cell>
          <cell r="CF117">
            <v>92.023323780507454</v>
          </cell>
          <cell r="CG117">
            <v>93.302817419677822</v>
          </cell>
          <cell r="CH117">
            <v>89.933686985348004</v>
          </cell>
          <cell r="CI117">
            <v>112.93968891258564</v>
          </cell>
          <cell r="CJ117">
            <v>87.282007414539663</v>
          </cell>
          <cell r="CK117">
            <v>79.644184586016394</v>
          </cell>
          <cell r="CL117">
            <v>101.14043123895313</v>
          </cell>
          <cell r="CM117">
            <v>95.561552487744137</v>
          </cell>
        </row>
        <row r="118">
          <cell r="CA118">
            <v>36069</v>
          </cell>
          <cell r="CB118">
            <v>98.140484960955632</v>
          </cell>
          <cell r="CD118">
            <v>90.405005169721818</v>
          </cell>
          <cell r="CE118">
            <v>97.34098959380907</v>
          </cell>
          <cell r="CF118">
            <v>90.339369911187717</v>
          </cell>
          <cell r="CG118">
            <v>91.931242548674746</v>
          </cell>
          <cell r="CH118">
            <v>90.551259659047901</v>
          </cell>
          <cell r="CI118">
            <v>111.15076504523049</v>
          </cell>
          <cell r="CJ118">
            <v>89.214891258896984</v>
          </cell>
          <cell r="CK118">
            <v>92.891237529207061</v>
          </cell>
          <cell r="CL118">
            <v>100.75300872550581</v>
          </cell>
          <cell r="CM118">
            <v>96.418592530562989</v>
          </cell>
        </row>
        <row r="119">
          <cell r="CA119">
            <v>36100</v>
          </cell>
          <cell r="CB119">
            <v>98.22702804595113</v>
          </cell>
          <cell r="CD119">
            <v>89.911038546973884</v>
          </cell>
          <cell r="CE119">
            <v>96.972615895368421</v>
          </cell>
          <cell r="CF119">
            <v>89.41467774536504</v>
          </cell>
          <cell r="CG119">
            <v>94.065344175353744</v>
          </cell>
          <cell r="CH119">
            <v>88.175960784056201</v>
          </cell>
          <cell r="CI119">
            <v>109.32852477465281</v>
          </cell>
          <cell r="CJ119">
            <v>85.611628711261886</v>
          </cell>
          <cell r="CK119">
            <v>88.225533485207507</v>
          </cell>
          <cell r="CL119">
            <v>101.08187492497306</v>
          </cell>
          <cell r="CM119">
            <v>95.592223678859753</v>
          </cell>
        </row>
        <row r="120">
          <cell r="CA120">
            <v>36130</v>
          </cell>
          <cell r="CB120">
            <v>98.895304320860362</v>
          </cell>
          <cell r="CD120">
            <v>90.328497117384359</v>
          </cell>
          <cell r="CE120">
            <v>96.890767400543297</v>
          </cell>
          <cell r="CF120">
            <v>89.473190080525782</v>
          </cell>
          <cell r="CG120">
            <v>95.893164123037479</v>
          </cell>
          <cell r="CH120">
            <v>90.128649820834681</v>
          </cell>
          <cell r="CI120">
            <v>111.29637780634167</v>
          </cell>
          <cell r="CJ120">
            <v>88.079785753467377</v>
          </cell>
          <cell r="CK120">
            <v>95.679126399332617</v>
          </cell>
          <cell r="CL120">
            <v>101.72128617077757</v>
          </cell>
          <cell r="CM120">
            <v>97.080260505192626</v>
          </cell>
        </row>
        <row r="122">
          <cell r="CA122">
            <v>36161</v>
          </cell>
          <cell r="CB122">
            <v>99.563255971148791</v>
          </cell>
          <cell r="CD122">
            <v>55.051874211416695</v>
          </cell>
          <cell r="CE122">
            <v>94.470270602364479</v>
          </cell>
          <cell r="CF122">
            <v>84.828973728197226</v>
          </cell>
          <cell r="CG122">
            <v>95.680593926370648</v>
          </cell>
          <cell r="CH122">
            <v>87.962841350154235</v>
          </cell>
          <cell r="CI122">
            <v>109.73835976082313</v>
          </cell>
          <cell r="CJ122">
            <v>85.944020046583503</v>
          </cell>
          <cell r="CK122">
            <v>93.442396877965393</v>
          </cell>
          <cell r="CL122">
            <v>102.17659632046434</v>
          </cell>
          <cell r="CM122">
            <v>91.582462229939821</v>
          </cell>
        </row>
        <row r="123">
          <cell r="CA123">
            <v>36192</v>
          </cell>
          <cell r="CB123">
            <v>99.55004121913349</v>
          </cell>
          <cell r="CD123">
            <v>54.749365375830351</v>
          </cell>
          <cell r="CE123">
            <v>92.054185586081132</v>
          </cell>
          <cell r="CF123">
            <v>81.930388766980485</v>
          </cell>
          <cell r="CG123">
            <v>98.35800995865192</v>
          </cell>
          <cell r="CH123">
            <v>85.520382301390214</v>
          </cell>
          <cell r="CI123">
            <v>107.19310659875599</v>
          </cell>
          <cell r="CJ123">
            <v>85.138565389858186</v>
          </cell>
          <cell r="CK123">
            <v>90.919108275064232</v>
          </cell>
          <cell r="CL123">
            <v>102.45197817012424</v>
          </cell>
          <cell r="CM123">
            <v>90.728375163025163</v>
          </cell>
        </row>
        <row r="124">
          <cell r="CA124">
            <v>36220</v>
          </cell>
          <cell r="CB124">
            <v>99.740627520818137</v>
          </cell>
          <cell r="CD124">
            <v>66.007078119578978</v>
          </cell>
          <cell r="CE124">
            <v>96.457413265249457</v>
          </cell>
          <cell r="CF124">
            <v>86.584075288131629</v>
          </cell>
          <cell r="CG124">
            <v>102.49890502721082</v>
          </cell>
          <cell r="CH124">
            <v>84.206538040799657</v>
          </cell>
          <cell r="CI124">
            <v>109.14300791923652</v>
          </cell>
          <cell r="CJ124">
            <v>83.145409378937757</v>
          </cell>
          <cell r="CK124">
            <v>91.895515741630646</v>
          </cell>
          <cell r="CL124">
            <v>103.7389926739931</v>
          </cell>
          <cell r="CM124">
            <v>93.811510210292724</v>
          </cell>
        </row>
        <row r="125">
          <cell r="CA125">
            <v>36251</v>
          </cell>
          <cell r="CB125">
            <v>100.31420711759529</v>
          </cell>
          <cell r="CD125">
            <v>69.495685978305104</v>
          </cell>
          <cell r="CE125">
            <v>97.297186463895045</v>
          </cell>
          <cell r="CF125">
            <v>87.65476431001224</v>
          </cell>
          <cell r="CG125">
            <v>99.455104856688976</v>
          </cell>
          <cell r="CH125">
            <v>83.664486694947655</v>
          </cell>
          <cell r="CI125">
            <v>110.35165152234237</v>
          </cell>
          <cell r="CJ125">
            <v>82.220160810266051</v>
          </cell>
          <cell r="CK125">
            <v>92.239267325276927</v>
          </cell>
          <cell r="CL125">
            <v>105.19738937693086</v>
          </cell>
          <cell r="CM125">
            <v>94.771515924360443</v>
          </cell>
        </row>
        <row r="126">
          <cell r="CA126">
            <v>36281</v>
          </cell>
          <cell r="CB126">
            <v>100.2553191444871</v>
          </cell>
          <cell r="CD126">
            <v>67.16201409565889</v>
          </cell>
          <cell r="CE126">
            <v>95.962242231230462</v>
          </cell>
          <cell r="CF126">
            <v>88.765636442619012</v>
          </cell>
          <cell r="CG126">
            <v>96.654688069272439</v>
          </cell>
          <cell r="CH126">
            <v>83.214903667763792</v>
          </cell>
          <cell r="CI126">
            <v>110.68596580973131</v>
          </cell>
          <cell r="CJ126">
            <v>82.322585894793079</v>
          </cell>
          <cell r="CK126">
            <v>91.272853394908964</v>
          </cell>
          <cell r="CL126">
            <v>105.64925854187021</v>
          </cell>
          <cell r="CM126">
            <v>94.357368012259215</v>
          </cell>
        </row>
        <row r="127">
          <cell r="CA127">
            <v>36312</v>
          </cell>
          <cell r="CB127">
            <v>100.22018245378197</v>
          </cell>
          <cell r="CD127">
            <v>65.597781221556346</v>
          </cell>
          <cell r="CE127">
            <v>91.568204254981467</v>
          </cell>
          <cell r="CF127">
            <v>88.64195947840777</v>
          </cell>
          <cell r="CG127">
            <v>93.098780228607154</v>
          </cell>
          <cell r="CH127">
            <v>82.174546646376101</v>
          </cell>
          <cell r="CI127">
            <v>108.56933018927839</v>
          </cell>
          <cell r="CJ127">
            <v>80.872358212320336</v>
          </cell>
          <cell r="CK127">
            <v>91.691135789209184</v>
          </cell>
          <cell r="CL127">
            <v>105.62276211013813</v>
          </cell>
          <cell r="CM127">
            <v>93.389862574161327</v>
          </cell>
        </row>
        <row r="128">
          <cell r="CA128">
            <v>36342</v>
          </cell>
          <cell r="CB128">
            <v>100.89835690459883</v>
          </cell>
          <cell r="CD128">
            <v>65.957406892537861</v>
          </cell>
          <cell r="CE128">
            <v>92.735787393970853</v>
          </cell>
          <cell r="CF128">
            <v>89.385255710922152</v>
          </cell>
          <cell r="CG128">
            <v>90.600217648473574</v>
          </cell>
          <cell r="CH128">
            <v>85.938596112495318</v>
          </cell>
          <cell r="CI128">
            <v>112.11435415493504</v>
          </cell>
          <cell r="CJ128">
            <v>83.974505701369935</v>
          </cell>
          <cell r="CK128">
            <v>96.281487941811775</v>
          </cell>
          <cell r="CL128">
            <v>106.45754312452478</v>
          </cell>
          <cell r="CM128">
            <v>94.763635535701468</v>
          </cell>
        </row>
        <row r="129">
          <cell r="CA129">
            <v>36373</v>
          </cell>
          <cell r="CB129">
            <v>100.68135982671707</v>
          </cell>
          <cell r="CD129">
            <v>61.460909210423544</v>
          </cell>
          <cell r="CE129">
            <v>92.556392785088931</v>
          </cell>
          <cell r="CF129">
            <v>88.5159706692979</v>
          </cell>
          <cell r="CG129">
            <v>83.480314721078599</v>
          </cell>
          <cell r="CH129">
            <v>85.130300839530648</v>
          </cell>
          <cell r="CI129">
            <v>111.59029687885864</v>
          </cell>
          <cell r="CJ129">
            <v>83.425224407282982</v>
          </cell>
          <cell r="CK129">
            <v>101.81570516176366</v>
          </cell>
          <cell r="CL129">
            <v>106.88609307146726</v>
          </cell>
          <cell r="CM129">
            <v>94.045222564838923</v>
          </cell>
        </row>
        <row r="130">
          <cell r="CA130">
            <v>36404</v>
          </cell>
          <cell r="CB130">
            <v>100.39926032790267</v>
          </cell>
          <cell r="CD130">
            <v>61.811064976778987</v>
          </cell>
          <cell r="CE130">
            <v>90.119018477116313</v>
          </cell>
          <cell r="CF130">
            <v>86.7182049358331</v>
          </cell>
          <cell r="CG130">
            <v>81.445164854199561</v>
          </cell>
          <cell r="CH130">
            <v>85.395288780740771</v>
          </cell>
          <cell r="CI130">
            <v>114.69117436891779</v>
          </cell>
          <cell r="CJ130">
            <v>84.458629138918695</v>
          </cell>
          <cell r="CK130">
            <v>105.49592083089232</v>
          </cell>
          <cell r="CL130">
            <v>107.31077927993302</v>
          </cell>
          <cell r="CM130">
            <v>94.240305641941731</v>
          </cell>
        </row>
        <row r="131">
          <cell r="CA131">
            <v>36434</v>
          </cell>
          <cell r="CB131">
            <v>100.34783154340268</v>
          </cell>
          <cell r="CD131">
            <v>61.581056994220653</v>
          </cell>
          <cell r="CE131">
            <v>87.621255329536709</v>
          </cell>
          <cell r="CF131">
            <v>85.728875713559702</v>
          </cell>
          <cell r="CG131">
            <v>83.73774516205907</v>
          </cell>
          <cell r="CH131">
            <v>83.777321652602325</v>
          </cell>
          <cell r="CI131">
            <v>114.26483656309017</v>
          </cell>
          <cell r="CJ131">
            <v>83.227427768820178</v>
          </cell>
          <cell r="CK131">
            <v>107.09266627406102</v>
          </cell>
          <cell r="CL131">
            <v>107.46478824844591</v>
          </cell>
          <cell r="CM131">
            <v>94.054350425716919</v>
          </cell>
        </row>
        <row r="132">
          <cell r="CA132">
            <v>36465</v>
          </cell>
          <cell r="CB132">
            <v>100.29526436013721</v>
          </cell>
          <cell r="CD132">
            <v>63.135627599010881</v>
          </cell>
          <cell r="CE132">
            <v>88.241060110967211</v>
          </cell>
          <cell r="CF132">
            <v>86.375403221358596</v>
          </cell>
          <cell r="CG132">
            <v>86.383692657070128</v>
          </cell>
          <cell r="CH132">
            <v>81.190988523614635</v>
          </cell>
          <cell r="CI132">
            <v>111.77724475421115</v>
          </cell>
          <cell r="CJ132">
            <v>80.026431788516732</v>
          </cell>
          <cell r="CK132">
            <v>109.30544990412112</v>
          </cell>
          <cell r="CL132">
            <v>107.8128306181076</v>
          </cell>
          <cell r="CM132">
            <v>94.361310237037543</v>
          </cell>
        </row>
        <row r="133">
          <cell r="CA133">
            <v>36495</v>
          </cell>
          <cell r="CB133">
            <v>99.977610118560392</v>
          </cell>
          <cell r="CD133">
            <v>67.555408050599411</v>
          </cell>
          <cell r="CE133">
            <v>91.209198298760825</v>
          </cell>
          <cell r="CF133">
            <v>85.989203265498986</v>
          </cell>
          <cell r="CG133">
            <v>88.936474789093552</v>
          </cell>
          <cell r="CH133">
            <v>80.546596914464416</v>
          </cell>
          <cell r="CI133">
            <v>113.15695477570486</v>
          </cell>
          <cell r="CJ133">
            <v>79.55800500139793</v>
          </cell>
          <cell r="CK133">
            <v>108.42979533502832</v>
          </cell>
          <cell r="CL133">
            <v>107.53833053014372</v>
          </cell>
          <cell r="CM133">
            <v>95.149734012013568</v>
          </cell>
        </row>
        <row r="135">
          <cell r="CA135">
            <v>36526</v>
          </cell>
          <cell r="CB135">
            <v>100.79168285613098</v>
          </cell>
          <cell r="CD135">
            <v>67.684018815143105</v>
          </cell>
          <cell r="CE135">
            <v>93.434029860411854</v>
          </cell>
          <cell r="CF135">
            <v>86.537698250219236</v>
          </cell>
          <cell r="CG135">
            <v>85.828937262812531</v>
          </cell>
          <cell r="CH135">
            <v>79.177799040535078</v>
          </cell>
          <cell r="CI135">
            <v>113.27572371343348</v>
          </cell>
          <cell r="CJ135">
            <v>77.236050149950287</v>
          </cell>
          <cell r="CK135">
            <v>103.56553761761305</v>
          </cell>
          <cell r="CL135">
            <v>107.82461898652696</v>
          </cell>
          <cell r="CM135">
            <v>94.741989368328646</v>
          </cell>
        </row>
        <row r="136">
          <cell r="CA136">
            <v>36557</v>
          </cell>
          <cell r="CB136">
            <v>100.87267628103224</v>
          </cell>
          <cell r="CD136">
            <v>69.457103230208645</v>
          </cell>
          <cell r="CE136">
            <v>97.045042620692897</v>
          </cell>
          <cell r="CF136">
            <v>87.750335932284244</v>
          </cell>
          <cell r="CG136">
            <v>88.688187909887802</v>
          </cell>
          <cell r="CH136">
            <v>78.800141091759031</v>
          </cell>
          <cell r="CI136">
            <v>111.74918517265266</v>
          </cell>
          <cell r="CJ136">
            <v>77.238598501442482</v>
          </cell>
          <cell r="CK136">
            <v>100.43359105978256</v>
          </cell>
          <cell r="CL136">
            <v>108.54696388301876</v>
          </cell>
          <cell r="CM136">
            <v>95.356757176691943</v>
          </cell>
        </row>
        <row r="137">
          <cell r="CA137">
            <v>36586</v>
          </cell>
          <cell r="CB137">
            <v>100.38876286022325</v>
          </cell>
          <cell r="CD137">
            <v>70.257186452150918</v>
          </cell>
          <cell r="CE137">
            <v>97.828391449745737</v>
          </cell>
          <cell r="CF137">
            <v>87.510816295777275</v>
          </cell>
          <cell r="CG137">
            <v>89.809783804052458</v>
          </cell>
          <cell r="CH137">
            <v>77.597354953898247</v>
          </cell>
          <cell r="CI137">
            <v>112.59627141883406</v>
          </cell>
          <cell r="CJ137">
            <v>77.266865504906463</v>
          </cell>
          <cell r="CK137">
            <v>107.20631769512725</v>
          </cell>
          <cell r="CL137">
            <v>109.49449016427764</v>
          </cell>
          <cell r="CM137">
            <v>96.315077274515417</v>
          </cell>
        </row>
        <row r="138">
          <cell r="CA138">
            <v>36617</v>
          </cell>
          <cell r="CB138">
            <v>99.810299952232754</v>
          </cell>
          <cell r="CD138">
            <v>67.898593423761696</v>
          </cell>
          <cell r="CE138">
            <v>95.266794716829693</v>
          </cell>
          <cell r="CF138">
            <v>87.723501454301271</v>
          </cell>
          <cell r="CG138">
            <v>88.011321510815748</v>
          </cell>
          <cell r="CH138">
            <v>73.565076547948138</v>
          </cell>
          <cell r="CI138">
            <v>111.30021750907618</v>
          </cell>
          <cell r="CJ138">
            <v>73.741471947357681</v>
          </cell>
          <cell r="CK138">
            <v>102.87225647981646</v>
          </cell>
          <cell r="CL138">
            <v>109.04986709996172</v>
          </cell>
          <cell r="CM138">
            <v>94.648043750458243</v>
          </cell>
        </row>
        <row r="139">
          <cell r="CA139">
            <v>36647</v>
          </cell>
          <cell r="CB139">
            <v>101.17233076329045</v>
          </cell>
          <cell r="CD139">
            <v>68.078300906907884</v>
          </cell>
          <cell r="CE139">
            <v>95.278515993067955</v>
          </cell>
          <cell r="CF139">
            <v>88.421457284661457</v>
          </cell>
          <cell r="CG139">
            <v>86.363450961785887</v>
          </cell>
          <cell r="CH139">
            <v>76.508521923249489</v>
          </cell>
          <cell r="CI139">
            <v>108.40921286685274</v>
          </cell>
          <cell r="CJ139">
            <v>76.864688181698597</v>
          </cell>
          <cell r="CK139">
            <v>104.74731854476428</v>
          </cell>
          <cell r="CL139">
            <v>111.09912365586865</v>
          </cell>
          <cell r="CM139">
            <v>95.690750583017333</v>
          </cell>
        </row>
        <row r="140">
          <cell r="CA140">
            <v>36678</v>
          </cell>
          <cell r="CB140">
            <v>101.28385368300783</v>
          </cell>
          <cell r="CD140">
            <v>69.471447282937262</v>
          </cell>
          <cell r="CE140">
            <v>93.360249717079142</v>
          </cell>
          <cell r="CF140">
            <v>90.021315458125471</v>
          </cell>
          <cell r="CG140">
            <v>84.616685208712667</v>
          </cell>
          <cell r="CH140">
            <v>79.323838702972338</v>
          </cell>
          <cell r="CI140">
            <v>110.31175655441314</v>
          </cell>
          <cell r="CJ140">
            <v>79.809903380340444</v>
          </cell>
          <cell r="CK140">
            <v>106.73652020730771</v>
          </cell>
          <cell r="CL140">
            <v>112.01273371711773</v>
          </cell>
          <cell r="CM140">
            <v>96.683545398032649</v>
          </cell>
        </row>
        <row r="141">
          <cell r="CA141">
            <v>36708</v>
          </cell>
          <cell r="CB141">
            <v>101.48525671107822</v>
          </cell>
          <cell r="CD141">
            <v>71.662311090765172</v>
          </cell>
          <cell r="CE141">
            <v>90.070903060622655</v>
          </cell>
          <cell r="CF141">
            <v>90.029188260489832</v>
          </cell>
          <cell r="CG141">
            <v>82.910914528479154</v>
          </cell>
          <cell r="CH141">
            <v>76.806512814486936</v>
          </cell>
          <cell r="CI141">
            <v>108.39976098076352</v>
          </cell>
          <cell r="CJ141">
            <v>77.674983166023011</v>
          </cell>
          <cell r="CK141">
            <v>102.27554009375122</v>
          </cell>
          <cell r="CL141">
            <v>112.00892048496067</v>
          </cell>
          <cell r="CM141">
            <v>95.866551885529077</v>
          </cell>
        </row>
        <row r="142">
          <cell r="CA142">
            <v>36739</v>
          </cell>
          <cell r="CB142">
            <v>101.3491686254474</v>
          </cell>
          <cell r="CD142">
            <v>70.476814947050769</v>
          </cell>
          <cell r="CE142">
            <v>89.73243121927193</v>
          </cell>
          <cell r="CF142">
            <v>90.546809080071199</v>
          </cell>
          <cell r="CG142">
            <v>82.055931801283648</v>
          </cell>
          <cell r="CH142">
            <v>74.002284717509283</v>
          </cell>
          <cell r="CI142">
            <v>105.3826533640341</v>
          </cell>
          <cell r="CJ142">
            <v>75.043818038944138</v>
          </cell>
          <cell r="CK142">
            <v>105.37226649158553</v>
          </cell>
          <cell r="CL142">
            <v>112.09988972454543</v>
          </cell>
          <cell r="CM142">
            <v>95.434044207858975</v>
          </cell>
        </row>
        <row r="143">
          <cell r="CA143">
            <v>36770</v>
          </cell>
          <cell r="CB143">
            <v>100.0002052182118</v>
          </cell>
          <cell r="CD143">
            <v>69.18569434798691</v>
          </cell>
          <cell r="CE143">
            <v>88.944525044134025</v>
          </cell>
          <cell r="CF143">
            <v>88.739347636304402</v>
          </cell>
          <cell r="CG143">
            <v>81.344783649224794</v>
          </cell>
          <cell r="CH143">
            <v>72.258626520141547</v>
          </cell>
          <cell r="CI143">
            <v>105.97673857544319</v>
          </cell>
          <cell r="CJ143">
            <v>74.465138670705372</v>
          </cell>
          <cell r="CK143">
            <v>102.55683423774282</v>
          </cell>
          <cell r="CL143">
            <v>111.35521472083705</v>
          </cell>
          <cell r="CM143">
            <v>94.284364612465879</v>
          </cell>
        </row>
        <row r="144">
          <cell r="CA144">
            <v>36800</v>
          </cell>
          <cell r="CB144">
            <v>99.327070727626136</v>
          </cell>
          <cell r="CD144">
            <v>66.363886695063385</v>
          </cell>
          <cell r="CE144">
            <v>87.629945200225151</v>
          </cell>
          <cell r="CF144">
            <v>88.2603673822735</v>
          </cell>
          <cell r="CG144">
            <v>82.795444072149891</v>
          </cell>
          <cell r="CH144">
            <v>68.59720962769822</v>
          </cell>
          <cell r="CI144">
            <v>103.6037502942544</v>
          </cell>
          <cell r="CJ144">
            <v>70.847820607486639</v>
          </cell>
          <cell r="CK144">
            <v>100.96206365978627</v>
          </cell>
          <cell r="CL144">
            <v>110.5968445422584</v>
          </cell>
          <cell r="CM144">
            <v>92.842736819731641</v>
          </cell>
        </row>
        <row r="145">
          <cell r="CA145">
            <v>36831</v>
          </cell>
          <cell r="CB145">
            <v>102.06636739236605</v>
          </cell>
          <cell r="CD145">
            <v>66.836919128378781</v>
          </cell>
          <cell r="CE145">
            <v>89.309281382822604</v>
          </cell>
          <cell r="CF145">
            <v>90.890248679413759</v>
          </cell>
          <cell r="CG145">
            <v>85.149100895037463</v>
          </cell>
          <cell r="CH145">
            <v>73.205424537051371</v>
          </cell>
          <cell r="CI145">
            <v>105.21136174094327</v>
          </cell>
          <cell r="CJ145">
            <v>75.569577740883972</v>
          </cell>
          <cell r="CK145">
            <v>102.41149023848288</v>
          </cell>
          <cell r="CL145">
            <v>114.27303589328078</v>
          </cell>
          <cell r="CM145">
            <v>95.507196720898591</v>
          </cell>
        </row>
        <row r="146">
          <cell r="CA146">
            <v>36861</v>
          </cell>
          <cell r="CB146">
            <v>102.35791898164092</v>
          </cell>
          <cell r="CD146">
            <v>67.858722394910529</v>
          </cell>
          <cell r="CE146">
            <v>90.95024995416027</v>
          </cell>
          <cell r="CF146">
            <v>91.659300796282011</v>
          </cell>
          <cell r="CG146">
            <v>83.467947186057856</v>
          </cell>
          <cell r="CH146">
            <v>79.004739379739448</v>
          </cell>
          <cell r="CI146">
            <v>111.13900082387187</v>
          </cell>
          <cell r="CJ146">
            <v>81.41896316470239</v>
          </cell>
          <cell r="CK146">
            <v>99.282857558716557</v>
          </cell>
          <cell r="CL146">
            <v>114.67290480927626</v>
          </cell>
          <cell r="CM146">
            <v>96.670825305712413</v>
          </cell>
        </row>
        <row r="147">
          <cell r="CA147" t="str">
            <v xml:space="preserve"> </v>
          </cell>
        </row>
        <row r="148">
          <cell r="CA148">
            <v>36892</v>
          </cell>
          <cell r="CB148">
            <v>102.69331748474121</v>
          </cell>
          <cell r="CD148">
            <v>67.854516761748471</v>
          </cell>
          <cell r="CE148">
            <v>93.195482827907554</v>
          </cell>
          <cell r="CF148">
            <v>91.540600594288364</v>
          </cell>
          <cell r="CG148">
            <v>84.402036130240575</v>
          </cell>
          <cell r="CH148">
            <v>79.187493661057772</v>
          </cell>
          <cell r="CI148">
            <v>109.07303564305253</v>
          </cell>
          <cell r="CJ148">
            <v>81.072840853011428</v>
          </cell>
          <cell r="CK148">
            <v>98.448495238385092</v>
          </cell>
          <cell r="CL148">
            <v>115.68091790349237</v>
          </cell>
          <cell r="CM148">
            <v>96.965252396484672</v>
          </cell>
        </row>
        <row r="149">
          <cell r="CA149">
            <v>36923</v>
          </cell>
          <cell r="CB149">
            <v>102.81645883879062</v>
          </cell>
          <cell r="CD149">
            <v>66.071569808105139</v>
          </cell>
          <cell r="CE149">
            <v>92.00281188102602</v>
          </cell>
          <cell r="CF149">
            <v>92.605268624762672</v>
          </cell>
          <cell r="CG149">
            <v>85.639957438769557</v>
          </cell>
          <cell r="CH149">
            <v>79.596492325798962</v>
          </cell>
          <cell r="CI149">
            <v>108.4301012549145</v>
          </cell>
          <cell r="CJ149">
            <v>80.108517760924443</v>
          </cell>
          <cell r="CK149">
            <v>97.521626163341807</v>
          </cell>
          <cell r="CL149">
            <v>116.5392979035305</v>
          </cell>
          <cell r="CM149">
            <v>96.898732489952351</v>
          </cell>
        </row>
        <row r="150">
          <cell r="CA150">
            <v>36951</v>
          </cell>
          <cell r="CB150">
            <v>103.88859791123268</v>
          </cell>
          <cell r="CD150">
            <v>63.234128075083838</v>
          </cell>
          <cell r="CE150">
            <v>89.496671483936581</v>
          </cell>
          <cell r="CF150">
            <v>93.869787619243795</v>
          </cell>
          <cell r="CG150">
            <v>85.561209979685827</v>
          </cell>
          <cell r="CH150">
            <v>76.727027203103091</v>
          </cell>
          <cell r="CI150">
            <v>107.92017015811408</v>
          </cell>
          <cell r="CJ150">
            <v>78.04152880402539</v>
          </cell>
          <cell r="CK150">
            <v>91.878766204132774</v>
          </cell>
          <cell r="CL150">
            <v>117.80154709959936</v>
          </cell>
          <cell r="CM150">
            <v>96.002424013136974</v>
          </cell>
        </row>
        <row r="151">
          <cell r="CA151">
            <v>36982</v>
          </cell>
          <cell r="CB151">
            <v>104.84717085007082</v>
          </cell>
          <cell r="CD151">
            <v>62.763073727179872</v>
          </cell>
          <cell r="CE151">
            <v>89.000699718839343</v>
          </cell>
          <cell r="CF151">
            <v>91.882950926757545</v>
          </cell>
          <cell r="CG151">
            <v>85.687141529633038</v>
          </cell>
          <cell r="CH151">
            <v>77.906079913018232</v>
          </cell>
          <cell r="CI151">
            <v>108.75365554341636</v>
          </cell>
          <cell r="CJ151">
            <v>78.458521549458624</v>
          </cell>
          <cell r="CK151">
            <v>93.510358003998221</v>
          </cell>
          <cell r="CL151">
            <v>118.56963130819518</v>
          </cell>
          <cell r="CM151">
            <v>96.29749897035056</v>
          </cell>
        </row>
        <row r="152">
          <cell r="CA152">
            <v>37012</v>
          </cell>
          <cell r="CB152">
            <v>105.90399945383805</v>
          </cell>
          <cell r="CD152">
            <v>59.906593489839111</v>
          </cell>
          <cell r="CE152">
            <v>88.782782334029605</v>
          </cell>
          <cell r="CF152">
            <v>92.003173879911159</v>
          </cell>
          <cell r="CG152">
            <v>87.535589565543589</v>
          </cell>
          <cell r="CH152">
            <v>75.243739913857226</v>
          </cell>
          <cell r="CI152">
            <v>108.93045810274788</v>
          </cell>
          <cell r="CJ152">
            <v>76.800330866243044</v>
          </cell>
          <cell r="CK152">
            <v>98.249321816386924</v>
          </cell>
          <cell r="CL152">
            <v>120.23158082572519</v>
          </cell>
          <cell r="CM152">
            <v>96.683470914624124</v>
          </cell>
        </row>
        <row r="153">
          <cell r="CA153">
            <v>37043</v>
          </cell>
          <cell r="CB153">
            <v>97.530238242780257</v>
          </cell>
          <cell r="CD153">
            <v>61.141240534961753</v>
          </cell>
          <cell r="CE153">
            <v>86.267367257831921</v>
          </cell>
          <cell r="CF153">
            <v>94.562126108643923</v>
          </cell>
          <cell r="CG153">
            <v>88.12062328083951</v>
          </cell>
          <cell r="CH153">
            <v>75.166619726499775</v>
          </cell>
          <cell r="CI153">
            <v>108.74277480685912</v>
          </cell>
          <cell r="CJ153">
            <v>76.677094824427598</v>
          </cell>
          <cell r="CK153">
            <v>93.472825069639697</v>
          </cell>
          <cell r="CL153">
            <v>120.09636162485482</v>
          </cell>
          <cell r="CM153">
            <v>95.572262460237383</v>
          </cell>
        </row>
        <row r="154">
          <cell r="CA154">
            <v>37073</v>
          </cell>
          <cell r="CB154">
            <v>98.114734221317931</v>
          </cell>
          <cell r="CD154">
            <v>58.584764505672602</v>
          </cell>
          <cell r="CE154">
            <v>80.861419307214334</v>
          </cell>
          <cell r="CF154">
            <v>94.990561186342191</v>
          </cell>
          <cell r="CG154">
            <v>88.346716485465009</v>
          </cell>
          <cell r="CH154">
            <v>77.638296733170904</v>
          </cell>
          <cell r="CI154">
            <v>109.28482753176061</v>
          </cell>
          <cell r="CJ154">
            <v>79.416761726349279</v>
          </cell>
          <cell r="CK154">
            <v>92.491533120390272</v>
          </cell>
          <cell r="CL154">
            <v>119.41420239846137</v>
          </cell>
          <cell r="CM154">
            <v>94.969062302097129</v>
          </cell>
        </row>
        <row r="155">
          <cell r="CA155">
            <v>37104</v>
          </cell>
          <cell r="CB155">
            <v>100.68913526184799</v>
          </cell>
          <cell r="CD155">
            <v>57.196507257031257</v>
          </cell>
          <cell r="CE155">
            <v>83.00343863603652</v>
          </cell>
          <cell r="CF155">
            <v>96.182115565292833</v>
          </cell>
          <cell r="CG155">
            <v>89.50428949501179</v>
          </cell>
          <cell r="CH155">
            <v>81.896706355184165</v>
          </cell>
          <cell r="CI155">
            <v>113.21589850960648</v>
          </cell>
          <cell r="CJ155">
            <v>83.265458220002927</v>
          </cell>
          <cell r="CK155">
            <v>98.936749468969026</v>
          </cell>
          <cell r="CL155">
            <v>120.9284573679049</v>
          </cell>
          <cell r="CM155">
            <v>97.070135565060156</v>
          </cell>
        </row>
        <row r="156">
          <cell r="CA156">
            <v>37135</v>
          </cell>
          <cell r="CB156">
            <v>101.58888880617467</v>
          </cell>
          <cell r="CD156">
            <v>55.254973267456208</v>
          </cell>
          <cell r="CE156">
            <v>80.148227631455299</v>
          </cell>
          <cell r="CF156">
            <v>97.010153063846815</v>
          </cell>
          <cell r="CG156">
            <v>89.322744277917465</v>
          </cell>
          <cell r="CH156">
            <v>82.40686270393735</v>
          </cell>
          <cell r="CI156">
            <v>115.58541275288228</v>
          </cell>
          <cell r="CJ156">
            <v>86.257304941058649</v>
          </cell>
          <cell r="CK156">
            <v>98.894662030633427</v>
          </cell>
          <cell r="CL156">
            <v>122.51530419118144</v>
          </cell>
          <cell r="CM156">
            <v>97.39969384147507</v>
          </cell>
        </row>
        <row r="157">
          <cell r="CA157">
            <v>37165</v>
          </cell>
          <cell r="CB157">
            <v>101.63829830413478</v>
          </cell>
          <cell r="CD157">
            <v>54.966934804047476</v>
          </cell>
          <cell r="CE157">
            <v>79.054964914316614</v>
          </cell>
          <cell r="CF157">
            <v>98.980174007392236</v>
          </cell>
          <cell r="CG157">
            <v>91.085189756501649</v>
          </cell>
          <cell r="CH157">
            <v>82.023328235395439</v>
          </cell>
          <cell r="CI157">
            <v>115.23760766887905</v>
          </cell>
          <cell r="CJ157">
            <v>86.266023334423551</v>
          </cell>
          <cell r="CK157">
            <v>97.700696629563325</v>
          </cell>
          <cell r="CL157">
            <v>123.09790586422145</v>
          </cell>
          <cell r="CM157">
            <v>97.556658413783239</v>
          </cell>
        </row>
        <row r="158">
          <cell r="CA158">
            <v>37196</v>
          </cell>
          <cell r="CB158">
            <v>101.21969104550956</v>
          </cell>
          <cell r="CD158">
            <v>59.748712627181966</v>
          </cell>
          <cell r="CE158">
            <v>82.006517560492625</v>
          </cell>
          <cell r="CF158">
            <v>99.33028181376838</v>
          </cell>
          <cell r="CG158">
            <v>91.887046161863779</v>
          </cell>
          <cell r="CH158">
            <v>81.002201250739247</v>
          </cell>
          <cell r="CI158">
            <v>113.20550072546112</v>
          </cell>
          <cell r="CJ158">
            <v>85.737849398775637</v>
          </cell>
          <cell r="CK158">
            <v>96.480903070699554</v>
          </cell>
          <cell r="CL158">
            <v>123.71454251708232</v>
          </cell>
          <cell r="CM158">
            <v>98.452169350523079</v>
          </cell>
        </row>
        <row r="159">
          <cell r="CA159">
            <v>37226</v>
          </cell>
          <cell r="CB159">
            <v>101.37560349639001</v>
          </cell>
          <cell r="CD159">
            <v>66.322527021983888</v>
          </cell>
          <cell r="CE159">
            <v>85.464703635914901</v>
          </cell>
          <cell r="CF159">
            <v>99.20033541255539</v>
          </cell>
          <cell r="CG159">
            <v>93.349934247726196</v>
          </cell>
          <cell r="CH159">
            <v>80.745966782199858</v>
          </cell>
          <cell r="CI159">
            <v>114.9956550658501</v>
          </cell>
          <cell r="CJ159">
            <v>84.460864742357913</v>
          </cell>
          <cell r="CK159">
            <v>90.82450074773088</v>
          </cell>
          <cell r="CL159">
            <v>123.14585370367314</v>
          </cell>
          <cell r="CM159">
            <v>99.152159288343285</v>
          </cell>
        </row>
        <row r="161">
          <cell r="CA161">
            <v>37257</v>
          </cell>
          <cell r="CB161">
            <v>57.15732115149379</v>
          </cell>
          <cell r="CD161">
            <v>64.658637602742743</v>
          </cell>
          <cell r="CE161">
            <v>84.486516566410401</v>
          </cell>
          <cell r="CF161">
            <v>98.571698976706074</v>
          </cell>
          <cell r="CG161">
            <v>95.416507605165108</v>
          </cell>
          <cell r="CH161">
            <v>80.412007059428319</v>
          </cell>
          <cell r="CI161">
            <v>113.36634837795141</v>
          </cell>
          <cell r="CJ161">
            <v>83.798580951922133</v>
          </cell>
          <cell r="CK161">
            <v>90.606957661093261</v>
          </cell>
          <cell r="CL161">
            <v>124.88519276444687</v>
          </cell>
          <cell r="CM161">
            <v>92.821797646301178</v>
          </cell>
        </row>
        <row r="162">
          <cell r="CA162">
            <v>37288</v>
          </cell>
          <cell r="CB162">
            <v>52.368749845614339</v>
          </cell>
          <cell r="CD162">
            <v>67.266445520263417</v>
          </cell>
          <cell r="CE162">
            <v>85.805480262298303</v>
          </cell>
          <cell r="CF162">
            <v>99.534956969595186</v>
          </cell>
          <cell r="CG162">
            <v>95.746604892225889</v>
          </cell>
          <cell r="CH162">
            <v>81.39624064252699</v>
          </cell>
          <cell r="CI162">
            <v>114.73432627516547</v>
          </cell>
          <cell r="CJ162">
            <v>84.538212166812187</v>
          </cell>
          <cell r="CK162">
            <v>89.917771251064707</v>
          </cell>
          <cell r="CL162">
            <v>126.37507371275167</v>
          </cell>
          <cell r="CM162">
            <v>92.890634751066372</v>
          </cell>
        </row>
        <row r="163">
          <cell r="CA163">
            <v>37316</v>
          </cell>
          <cell r="CB163">
            <v>42.239876906325946</v>
          </cell>
          <cell r="CD163">
            <v>69.14330940076627</v>
          </cell>
          <cell r="CE163">
            <v>89.004455365807118</v>
          </cell>
          <cell r="CF163">
            <v>101.938451117989</v>
          </cell>
          <cell r="CG163">
            <v>99.090541723902291</v>
          </cell>
          <cell r="CH163">
            <v>83.123857603832874</v>
          </cell>
          <cell r="CI163">
            <v>117.02410598621029</v>
          </cell>
          <cell r="CJ163">
            <v>86.734038637481319</v>
          </cell>
          <cell r="CK163">
            <v>92.289915832439561</v>
          </cell>
          <cell r="CL163">
            <v>128.38981527195295</v>
          </cell>
          <cell r="CM163">
            <v>92.489705468159315</v>
          </cell>
        </row>
        <row r="164">
          <cell r="CA164">
            <v>37347</v>
          </cell>
          <cell r="CB164">
            <v>44.206072423532362</v>
          </cell>
          <cell r="CD164">
            <v>69.041402808013302</v>
          </cell>
          <cell r="CE164">
            <v>91.058046816598505</v>
          </cell>
          <cell r="CF164">
            <v>103.40636526302778</v>
          </cell>
          <cell r="CG164">
            <v>100.28307525603135</v>
          </cell>
          <cell r="CH164">
            <v>86.384009058579096</v>
          </cell>
          <cell r="CI164">
            <v>121.21627900212731</v>
          </cell>
          <cell r="CJ164">
            <v>91.141717463216807</v>
          </cell>
          <cell r="CK164">
            <v>95.927041433548126</v>
          </cell>
          <cell r="CL164">
            <v>129.69788714156215</v>
          </cell>
          <cell r="CM164">
            <v>94.561210180789956</v>
          </cell>
        </row>
        <row r="165">
          <cell r="CA165">
            <v>37377</v>
          </cell>
          <cell r="CB165">
            <v>38.830552416678934</v>
          </cell>
          <cell r="CD165">
            <v>65.11629975984718</v>
          </cell>
          <cell r="CE165">
            <v>90.387340324603045</v>
          </cell>
          <cell r="CF165">
            <v>103.34722066043969</v>
          </cell>
          <cell r="CG165">
            <v>99.264361063978086</v>
          </cell>
          <cell r="CH165">
            <v>90.188501830679769</v>
          </cell>
          <cell r="CI165">
            <v>122.46898604603626</v>
          </cell>
          <cell r="CJ165">
            <v>95.0090028245464</v>
          </cell>
          <cell r="CK165">
            <v>99.901796152446551</v>
          </cell>
          <cell r="CL165">
            <v>130.19615332156971</v>
          </cell>
          <cell r="CM165">
            <v>93.441195110571329</v>
          </cell>
        </row>
        <row r="166">
          <cell r="CA166">
            <v>37409</v>
          </cell>
          <cell r="CB166">
            <v>38.324109302065409</v>
          </cell>
          <cell r="CD166">
            <v>58.804873962621251</v>
          </cell>
          <cell r="CE166">
            <v>85.953882629848707</v>
          </cell>
          <cell r="CF166">
            <v>103.20978607329153</v>
          </cell>
          <cell r="CG166">
            <v>97.387492803939352</v>
          </cell>
          <cell r="CH166">
            <v>96.551364645767705</v>
          </cell>
          <cell r="CI166">
            <v>129.57052122614544</v>
          </cell>
          <cell r="CJ166">
            <v>101.20633662764118</v>
          </cell>
          <cell r="CK166">
            <v>105.36908779179004</v>
          </cell>
          <cell r="CL166">
            <v>131.59739299128421</v>
          </cell>
          <cell r="CM166">
            <v>93.675496498410013</v>
          </cell>
        </row>
        <row r="167">
          <cell r="CA167">
            <v>37440</v>
          </cell>
          <cell r="CB167">
            <v>41.494641007837892</v>
          </cell>
          <cell r="CD167">
            <v>50.613356446540202</v>
          </cell>
          <cell r="CE167">
            <v>86.296525204364059</v>
          </cell>
          <cell r="CF167">
            <v>102.69355831466346</v>
          </cell>
          <cell r="CG167">
            <v>89.012900295713024</v>
          </cell>
          <cell r="CH167">
            <v>95.816773959983067</v>
          </cell>
          <cell r="CI167">
            <v>132.70112078878728</v>
          </cell>
          <cell r="CJ167">
            <v>100.99708673311618</v>
          </cell>
          <cell r="CK167">
            <v>104.41879006037989</v>
          </cell>
          <cell r="CL167">
            <v>132.48336255834587</v>
          </cell>
          <cell r="CM167">
            <v>92.89520929389181</v>
          </cell>
        </row>
        <row r="168">
          <cell r="CA168">
            <v>37469</v>
          </cell>
          <cell r="CB168">
            <v>43.1855812135069</v>
          </cell>
          <cell r="CD168">
            <v>56.911264295209449</v>
          </cell>
          <cell r="CE168">
            <v>85.499516966848418</v>
          </cell>
          <cell r="CF168">
            <v>100.76107925975415</v>
          </cell>
          <cell r="CG168">
            <v>87.221338316775473</v>
          </cell>
          <cell r="CH168">
            <v>96.635366110228347</v>
          </cell>
          <cell r="CI168">
            <v>132.57380492673894</v>
          </cell>
          <cell r="CJ168">
            <v>100.79422332507113</v>
          </cell>
          <cell r="CK168">
            <v>106.87461007247549</v>
          </cell>
          <cell r="CL168">
            <v>133.72639179412238</v>
          </cell>
          <cell r="CM168">
            <v>94.5298351691699</v>
          </cell>
        </row>
        <row r="169">
          <cell r="CA169">
            <v>37500</v>
          </cell>
          <cell r="CB169">
            <v>42.807746838531955</v>
          </cell>
          <cell r="CD169">
            <v>44.155182042089308</v>
          </cell>
          <cell r="CE169">
            <v>82.60967480540782</v>
          </cell>
          <cell r="CF169">
            <v>100.61220994269593</v>
          </cell>
          <cell r="CG169">
            <v>84.252346264446061</v>
          </cell>
          <cell r="CH169">
            <v>97.027115669696258</v>
          </cell>
          <cell r="CI169">
            <v>135.40787090196517</v>
          </cell>
          <cell r="CJ169">
            <v>102.18559690698793</v>
          </cell>
          <cell r="CK169">
            <v>104.29925291938996</v>
          </cell>
          <cell r="CL169">
            <v>134.25240177248529</v>
          </cell>
          <cell r="CM169">
            <v>91.854819941653872</v>
          </cell>
        </row>
        <row r="170">
          <cell r="CA170">
            <v>37530</v>
          </cell>
          <cell r="CB170">
            <v>44.748420698045607</v>
          </cell>
          <cell r="CD170">
            <v>48.081744803791771</v>
          </cell>
          <cell r="CE170">
            <v>85.249917040783558</v>
          </cell>
          <cell r="CF170">
            <v>102.84419142249396</v>
          </cell>
          <cell r="CG170">
            <v>86.308059799574139</v>
          </cell>
          <cell r="CH170">
            <v>97.171393126136905</v>
          </cell>
          <cell r="CI170">
            <v>135.10628132047106</v>
          </cell>
          <cell r="CJ170">
            <v>102.69497149081992</v>
          </cell>
          <cell r="CK170">
            <v>103.17294890153146</v>
          </cell>
          <cell r="CL170">
            <v>134.66702018870433</v>
          </cell>
          <cell r="CM170">
            <v>93.627927323754605</v>
          </cell>
        </row>
        <row r="171">
          <cell r="CA171">
            <v>37561</v>
          </cell>
          <cell r="CB171">
            <v>45.172956824623064</v>
          </cell>
          <cell r="CD171">
            <v>50.480228402222828</v>
          </cell>
          <cell r="CE171">
            <v>88.474877848056977</v>
          </cell>
          <cell r="CF171">
            <v>105.27510084868187</v>
          </cell>
          <cell r="CG171">
            <v>86.692020077895435</v>
          </cell>
          <cell r="CH171">
            <v>97.551460557175986</v>
          </cell>
          <cell r="CI171">
            <v>134.82391416761851</v>
          </cell>
          <cell r="CJ171">
            <v>102.37843374390631</v>
          </cell>
          <cell r="CK171">
            <v>103.53909715354415</v>
          </cell>
          <cell r="CL171">
            <v>134.84752788487836</v>
          </cell>
          <cell r="CM171">
            <v>94.713500101652059</v>
          </cell>
        </row>
        <row r="172">
          <cell r="CA172">
            <v>37591</v>
          </cell>
          <cell r="CB172">
            <v>47.523524649855453</v>
          </cell>
          <cell r="CD172">
            <v>53.278774237282256</v>
          </cell>
          <cell r="CE172">
            <v>86.46956882755758</v>
          </cell>
          <cell r="CF172">
            <v>105.48023477254995</v>
          </cell>
          <cell r="CG172">
            <v>85.335094340135939</v>
          </cell>
          <cell r="CH172">
            <v>103.66975713318023</v>
          </cell>
          <cell r="CI172">
            <v>141.02580259059479</v>
          </cell>
          <cell r="CJ172">
            <v>110.18934011259134</v>
          </cell>
          <cell r="CK172">
            <v>107.33437261146884</v>
          </cell>
          <cell r="CL172">
            <v>135.14185250060552</v>
          </cell>
          <cell r="CM172">
            <v>96.860666587855093</v>
          </cell>
        </row>
        <row r="174">
          <cell r="CA174">
            <v>37622</v>
          </cell>
          <cell r="CB174">
            <v>50.491055526626383</v>
          </cell>
          <cell r="CD174">
            <v>54.863443805518799</v>
          </cell>
          <cell r="CE174">
            <v>85.014043700954304</v>
          </cell>
          <cell r="CF174">
            <v>106.96125212518083</v>
          </cell>
          <cell r="CG174">
            <v>84.213691413619131</v>
          </cell>
          <cell r="CH174">
            <v>107.08583578733979</v>
          </cell>
          <cell r="CI174">
            <v>144.60120762286064</v>
          </cell>
          <cell r="CJ174">
            <v>112.89686202507102</v>
          </cell>
          <cell r="CK174">
            <v>106.59290422662401</v>
          </cell>
          <cell r="CL174">
            <v>136.0957983626291</v>
          </cell>
          <cell r="CM174">
            <v>98.349427534700212</v>
          </cell>
        </row>
        <row r="175">
          <cell r="CA175">
            <v>37653</v>
          </cell>
          <cell r="CB175">
            <v>51.955205829904614</v>
          </cell>
          <cell r="CD175">
            <v>55.51988561204697</v>
          </cell>
          <cell r="CE175">
            <v>84.264423383283329</v>
          </cell>
          <cell r="CF175">
            <v>108.09914080157436</v>
          </cell>
          <cell r="CG175">
            <v>84.948287585700669</v>
          </cell>
          <cell r="CH175">
            <v>107.88501375613981</v>
          </cell>
          <cell r="CI175">
            <v>139.56870971292778</v>
          </cell>
          <cell r="CJ175">
            <v>113.65600940530274</v>
          </cell>
          <cell r="CK175">
            <v>107.97983322662623</v>
          </cell>
          <cell r="CL175">
            <v>137.79592156172959</v>
          </cell>
          <cell r="CM175">
            <v>99.195639514583235</v>
          </cell>
        </row>
        <row r="176">
          <cell r="CA176">
            <v>37681</v>
          </cell>
          <cell r="CB176">
            <v>56.311425635881584</v>
          </cell>
          <cell r="CD176">
            <v>59.447609030068215</v>
          </cell>
          <cell r="CE176">
            <v>88.493647719039458</v>
          </cell>
          <cell r="CF176">
            <v>109.79342107648344</v>
          </cell>
          <cell r="CG176">
            <v>86.096255370878282</v>
          </cell>
          <cell r="CH176">
            <v>109.37772475773946</v>
          </cell>
          <cell r="CI176">
            <v>140.754724398744</v>
          </cell>
          <cell r="CJ176">
            <v>114.51593180140398</v>
          </cell>
          <cell r="CK176">
            <v>108.03736706135652</v>
          </cell>
          <cell r="CL176">
            <v>139.08788300413826</v>
          </cell>
          <cell r="CM176">
            <v>101.81157132671638</v>
          </cell>
        </row>
        <row r="177">
          <cell r="CA177">
            <v>37712</v>
          </cell>
          <cell r="CB177">
            <v>58.882802638061584</v>
          </cell>
          <cell r="CD177">
            <v>70.616371476758644</v>
          </cell>
          <cell r="CE177">
            <v>90.867353645329203</v>
          </cell>
          <cell r="CF177">
            <v>110.03240035570786</v>
          </cell>
          <cell r="CG177">
            <v>89.405718706764404</v>
          </cell>
          <cell r="CH177">
            <v>111.24540515986305</v>
          </cell>
          <cell r="CI177">
            <v>143.14107534562629</v>
          </cell>
          <cell r="CJ177">
            <v>114.29864894744925</v>
          </cell>
          <cell r="CK177">
            <v>107.53460965578574</v>
          </cell>
          <cell r="CL177">
            <v>138.52099028455225</v>
          </cell>
          <cell r="CM177">
            <v>104.51243438348452</v>
          </cell>
        </row>
        <row r="178">
          <cell r="CA178">
            <v>37742</v>
          </cell>
          <cell r="CB178">
            <v>57.714286673462333</v>
          </cell>
          <cell r="CD178">
            <v>69.505925722399283</v>
          </cell>
          <cell r="CE178">
            <v>89.874624295279162</v>
          </cell>
          <cell r="CF178">
            <v>109.20868243599119</v>
          </cell>
          <cell r="CG178">
            <v>90.530954688878865</v>
          </cell>
          <cell r="CH178">
            <v>118.3479733165194</v>
          </cell>
          <cell r="CI178">
            <v>147.83269252848982</v>
          </cell>
          <cell r="CJ178">
            <v>120.30929482360048</v>
          </cell>
          <cell r="CK178">
            <v>108.5470762754687</v>
          </cell>
          <cell r="CL178">
            <v>138.63462021358731</v>
          </cell>
          <cell r="CM178">
            <v>104.96262473948018</v>
          </cell>
        </row>
        <row r="179">
          <cell r="CA179">
            <v>37773</v>
          </cell>
          <cell r="CB179">
            <v>59.60318797453661</v>
          </cell>
          <cell r="CD179">
            <v>71.40897658256111</v>
          </cell>
          <cell r="CE179">
            <v>91.657039847123826</v>
          </cell>
          <cell r="CF179">
            <v>109.46843522298965</v>
          </cell>
          <cell r="CG179">
            <v>92.079961461648622</v>
          </cell>
          <cell r="CH179">
            <v>114.85562823299553</v>
          </cell>
          <cell r="CI179">
            <v>148.29521349745565</v>
          </cell>
          <cell r="CJ179">
            <v>114.65031092763525</v>
          </cell>
          <cell r="CK179">
            <v>107.20280803089008</v>
          </cell>
          <cell r="CL179">
            <v>139.05398591938595</v>
          </cell>
          <cell r="CM179">
            <v>105.49265854382193</v>
          </cell>
        </row>
        <row r="180">
          <cell r="CA180">
            <v>37803</v>
          </cell>
          <cell r="CB180">
            <v>57.969021048579627</v>
          </cell>
          <cell r="CD180">
            <v>69.060684548910245</v>
          </cell>
          <cell r="CE180">
            <v>90.389145565141177</v>
          </cell>
          <cell r="CF180">
            <v>109.20297831884473</v>
          </cell>
          <cell r="CG180">
            <v>88.947932584697213</v>
          </cell>
          <cell r="CH180">
            <v>113.43022888507024</v>
          </cell>
          <cell r="CI180">
            <v>144.55849362298756</v>
          </cell>
          <cell r="CJ180">
            <v>112.60487264520853</v>
          </cell>
          <cell r="CK180">
            <v>106.92638248608355</v>
          </cell>
          <cell r="CL180">
            <v>138.91792385711923</v>
          </cell>
          <cell r="CM180">
            <v>104.0876823528107</v>
          </cell>
        </row>
        <row r="181">
          <cell r="CA181">
            <v>37834</v>
          </cell>
          <cell r="CB181">
            <v>56.112661092151292</v>
          </cell>
          <cell r="CD181">
            <v>69.405426851516197</v>
          </cell>
          <cell r="CE181">
            <v>91.469393685337025</v>
          </cell>
          <cell r="CF181">
            <v>108.8479511422739</v>
          </cell>
          <cell r="CG181">
            <v>90.885076129152893</v>
          </cell>
          <cell r="CH181">
            <v>109.74820413200257</v>
          </cell>
          <cell r="CI181">
            <v>141.84640096817407</v>
          </cell>
          <cell r="CJ181">
            <v>109.82744490411164</v>
          </cell>
          <cell r="CK181">
            <v>110.40606964697311</v>
          </cell>
          <cell r="CL181">
            <v>139.27882133960685</v>
          </cell>
          <cell r="CM181">
            <v>103.8860999227695</v>
          </cell>
        </row>
        <row r="182">
          <cell r="CA182">
            <v>37865</v>
          </cell>
          <cell r="CB182">
            <v>57.67836175129554</v>
          </cell>
          <cell r="CD182">
            <v>70.638277651392741</v>
          </cell>
          <cell r="CE182">
            <v>96.602949281174403</v>
          </cell>
          <cell r="CF182">
            <v>109.33138153677582</v>
          </cell>
          <cell r="CG182">
            <v>90.013909169117454</v>
          </cell>
          <cell r="CH182">
            <v>112.6670900964556</v>
          </cell>
          <cell r="CI182">
            <v>150.07988661369126</v>
          </cell>
          <cell r="CJ182">
            <v>117.11636796108043</v>
          </cell>
          <cell r="CK182">
            <v>114.74955091633146</v>
          </cell>
          <cell r="CL182">
            <v>139.7780332176838</v>
          </cell>
          <cell r="CM182">
            <v>106.13926369489938</v>
          </cell>
        </row>
        <row r="183">
          <cell r="CA183">
            <v>37895</v>
          </cell>
          <cell r="CB183">
            <v>58.054026948872661</v>
          </cell>
          <cell r="CD183">
            <v>72.414678913439673</v>
          </cell>
          <cell r="CE183">
            <v>101.080668244511</v>
          </cell>
          <cell r="CF183">
            <v>108.69466298362886</v>
          </cell>
          <cell r="CG183">
            <v>89.265761507387396</v>
          </cell>
          <cell r="CH183">
            <v>115.53689760631826</v>
          </cell>
          <cell r="CI183">
            <v>151.59365351599249</v>
          </cell>
          <cell r="CJ183">
            <v>115.36571604504309</v>
          </cell>
          <cell r="CK183">
            <v>116.74998445459856</v>
          </cell>
          <cell r="CL183">
            <v>138.25593458384918</v>
          </cell>
          <cell r="CM183">
            <v>106.63768158197543</v>
          </cell>
        </row>
        <row r="184">
          <cell r="CA184">
            <v>37926</v>
          </cell>
          <cell r="CB184">
            <v>56.405981035802057</v>
          </cell>
          <cell r="CD184">
            <v>70.877106510152757</v>
          </cell>
          <cell r="CE184">
            <v>102.45356744148447</v>
          </cell>
          <cell r="CF184">
            <v>109.48554210997857</v>
          </cell>
          <cell r="CG184">
            <v>91.705117030745129</v>
          </cell>
          <cell r="CH184">
            <v>119.81900204097802</v>
          </cell>
          <cell r="CI184">
            <v>155.29955559305571</v>
          </cell>
          <cell r="CJ184">
            <v>119.93467495290227</v>
          </cell>
          <cell r="CK184">
            <v>116.70773601932409</v>
          </cell>
          <cell r="CL184">
            <v>138.94572083327901</v>
          </cell>
          <cell r="CM184">
            <v>107.13578886811062</v>
          </cell>
        </row>
        <row r="185">
          <cell r="CA185">
            <v>37956</v>
          </cell>
          <cell r="CB185">
            <v>57.195890731251133</v>
          </cell>
          <cell r="CD185">
            <v>72.15646981160701</v>
          </cell>
          <cell r="CE185">
            <v>106.85185012291886</v>
          </cell>
          <cell r="CF185">
            <v>110.18661728831533</v>
          </cell>
          <cell r="CG185">
            <v>93.919686967980169</v>
          </cell>
          <cell r="CH185">
            <v>126.69294460257427</v>
          </cell>
          <cell r="CI185">
            <v>161.76018521185949</v>
          </cell>
          <cell r="CJ185">
            <v>125.08072130004655</v>
          </cell>
          <cell r="CK185">
            <v>119.28315630358124</v>
          </cell>
          <cell r="CL185">
            <v>138.43664865465232</v>
          </cell>
          <cell r="CM185">
            <v>108.94529192054337</v>
          </cell>
        </row>
        <row r="187">
          <cell r="CA187">
            <v>37987</v>
          </cell>
          <cell r="CB187">
            <v>57.066228882639301</v>
          </cell>
          <cell r="CD187">
            <v>71.333986779758547</v>
          </cell>
          <cell r="CE187">
            <v>105.3473363648832</v>
          </cell>
          <cell r="CF187">
            <v>109.21414732900494</v>
          </cell>
          <cell r="CG187">
            <v>95.487737690539248</v>
          </cell>
          <cell r="CH187">
            <v>123.96054506019382</v>
          </cell>
          <cell r="CI187">
            <v>162.59240637555658</v>
          </cell>
          <cell r="CJ187">
            <v>121.58720628858622</v>
          </cell>
          <cell r="CK187">
            <v>119.75547377283959</v>
          </cell>
          <cell r="CL187">
            <v>138.61003908179265</v>
          </cell>
          <cell r="CM187">
            <v>108.55288312947272</v>
          </cell>
        </row>
        <row r="188">
          <cell r="CA188">
            <v>38018</v>
          </cell>
          <cell r="CB188">
            <v>57.448564746239569</v>
          </cell>
          <cell r="CD188">
            <v>72.204884532451132</v>
          </cell>
          <cell r="CE188">
            <v>105.71639563467252</v>
          </cell>
          <cell r="CF188">
            <v>111.3295558568461</v>
          </cell>
          <cell r="CG188">
            <v>98.331038710317273</v>
          </cell>
          <cell r="CH188">
            <v>124.33835991324635</v>
          </cell>
          <cell r="CI188">
            <v>166.78731101101704</v>
          </cell>
          <cell r="CJ188">
            <v>120.4514757031265</v>
          </cell>
          <cell r="CK188">
            <v>116.01936339113878</v>
          </cell>
          <cell r="CL188">
            <v>139.27099405000064</v>
          </cell>
          <cell r="CM188">
            <v>109.17955520876507</v>
          </cell>
        </row>
        <row r="189">
          <cell r="CA189">
            <v>38047</v>
          </cell>
          <cell r="CB189">
            <v>59.374355533449389</v>
          </cell>
          <cell r="CD189">
            <v>73.316384678681104</v>
          </cell>
          <cell r="CE189">
            <v>102.62724406963206</v>
          </cell>
          <cell r="CF189">
            <v>113.00087095579737</v>
          </cell>
          <cell r="CG189">
            <v>100.72685577359819</v>
          </cell>
          <cell r="CH189">
            <v>123.78936564919003</v>
          </cell>
          <cell r="CI189">
            <v>167.22274306856215</v>
          </cell>
          <cell r="CJ189">
            <v>121.30836205284309</v>
          </cell>
          <cell r="CK189">
            <v>122.99106769132229</v>
          </cell>
          <cell r="CL189">
            <v>141.07684882918551</v>
          </cell>
          <cell r="CM189">
            <v>110.90651086315417</v>
          </cell>
        </row>
        <row r="190">
          <cell r="CA190">
            <v>38078</v>
          </cell>
          <cell r="CB190">
            <v>59.984623515075519</v>
          </cell>
          <cell r="CD190">
            <v>72.794451548955493</v>
          </cell>
          <cell r="CE190">
            <v>102.04586612232482</v>
          </cell>
          <cell r="CF190">
            <v>112.41618598730179</v>
          </cell>
          <cell r="CG190">
            <v>101.88802525561842</v>
          </cell>
          <cell r="CH190">
            <v>121.39134178386415</v>
          </cell>
          <cell r="CI190">
            <v>162.73486920564943</v>
          </cell>
          <cell r="CJ190">
            <v>120.32605967658397</v>
          </cell>
          <cell r="CK190">
            <v>115.96614590450001</v>
          </cell>
          <cell r="CL190">
            <v>141.67888222404525</v>
          </cell>
          <cell r="CM190">
            <v>110.11636568550259</v>
          </cell>
        </row>
        <row r="191">
          <cell r="CA191">
            <v>38108</v>
          </cell>
          <cell r="CB191">
            <v>58.229973587569006</v>
          </cell>
          <cell r="CD191">
            <v>69.48169757639721</v>
          </cell>
          <cell r="CE191">
            <v>100.99596194982867</v>
          </cell>
          <cell r="CF191">
            <v>112.36175216561759</v>
          </cell>
          <cell r="CG191">
            <v>99.533854136121121</v>
          </cell>
          <cell r="CH191">
            <v>123.8348789147915</v>
          </cell>
          <cell r="CI191">
            <v>168.83706562373021</v>
          </cell>
          <cell r="CJ191">
            <v>124.67030099678141</v>
          </cell>
          <cell r="CK191">
            <v>116.73846408961938</v>
          </cell>
          <cell r="CL191">
            <v>142.112071051529</v>
          </cell>
          <cell r="CM191">
            <v>109.76341255831765</v>
          </cell>
        </row>
        <row r="192">
          <cell r="CA192">
            <v>38139</v>
          </cell>
          <cell r="CB192">
            <v>58.243038957848995</v>
          </cell>
          <cell r="CD192">
            <v>69.043955411507028</v>
          </cell>
          <cell r="CE192">
            <v>100.93910916223638</v>
          </cell>
          <cell r="CF192">
            <v>112.89739762710562</v>
          </cell>
          <cell r="CG192">
            <v>100.60761405425771</v>
          </cell>
          <cell r="CH192">
            <v>122.82924888527589</v>
          </cell>
          <cell r="CI192">
            <v>166.00267224415575</v>
          </cell>
          <cell r="CJ192">
            <v>124.13376885389272</v>
          </cell>
          <cell r="CK192">
            <v>116.97244392778494</v>
          </cell>
          <cell r="CL192">
            <v>141.87650678136981</v>
          </cell>
          <cell r="CM192">
            <v>109.5835556758165</v>
          </cell>
        </row>
        <row r="193">
          <cell r="CA193">
            <v>38169</v>
          </cell>
          <cell r="CB193">
            <v>58.015386556607737</v>
          </cell>
          <cell r="CD193">
            <v>71.191820204301905</v>
          </cell>
          <cell r="CE193">
            <v>100.13272463812154</v>
          </cell>
          <cell r="CF193">
            <v>114.27024875895351</v>
          </cell>
          <cell r="CG193">
            <v>103.42912944174141</v>
          </cell>
          <cell r="CH193">
            <v>122.03311778497105</v>
          </cell>
          <cell r="CI193">
            <v>166.32920327820003</v>
          </cell>
          <cell r="CJ193">
            <v>120.29898260130281</v>
          </cell>
          <cell r="CK193">
            <v>113.58393976374489</v>
          </cell>
          <cell r="CL193">
            <v>141.07995608048861</v>
          </cell>
          <cell r="CM193">
            <v>109.4329076824521</v>
          </cell>
        </row>
        <row r="194">
          <cell r="CA194">
            <v>38200</v>
          </cell>
          <cell r="CB194">
            <v>57.63398975457649</v>
          </cell>
          <cell r="CD194">
            <v>73.711275436608886</v>
          </cell>
          <cell r="CE194">
            <v>102.51657384985549</v>
          </cell>
          <cell r="CF194">
            <v>116.38102596141096</v>
          </cell>
          <cell r="CG194">
            <v>106.60657683948256</v>
          </cell>
          <cell r="CH194">
            <v>122.42643091343477</v>
          </cell>
          <cell r="CI194">
            <v>164.09599001803187</v>
          </cell>
          <cell r="CJ194">
            <v>121.57315330288637</v>
          </cell>
          <cell r="CK194">
            <v>115.1560515118023</v>
          </cell>
          <cell r="CL194">
            <v>141.18831120070277</v>
          </cell>
          <cell r="CM194">
            <v>110.42214581374814</v>
          </cell>
        </row>
        <row r="195">
          <cell r="CA195">
            <v>38231</v>
          </cell>
          <cell r="CB195">
            <v>58.578373297232069</v>
          </cell>
          <cell r="CD195">
            <v>76.015839090539359</v>
          </cell>
          <cell r="CE195">
            <v>106.28677472369985</v>
          </cell>
          <cell r="CF195">
            <v>117.47177704398315</v>
          </cell>
          <cell r="CG195">
            <v>104.79066284884351</v>
          </cell>
          <cell r="CH195">
            <v>125.41479489795391</v>
          </cell>
          <cell r="CI195">
            <v>166.59729280058889</v>
          </cell>
          <cell r="CJ195">
            <v>123.4542949435657</v>
          </cell>
          <cell r="CK195">
            <v>115.16626241660244</v>
          </cell>
          <cell r="CL195">
            <v>141.8815258219939</v>
          </cell>
          <cell r="CM195">
            <v>111.72501055795908</v>
          </cell>
        </row>
        <row r="196">
          <cell r="CA196">
            <v>38261</v>
          </cell>
          <cell r="CB196">
            <v>58.767273475325744</v>
          </cell>
          <cell r="CD196">
            <v>75.916983285613171</v>
          </cell>
          <cell r="CE196">
            <v>104.36779419180367</v>
          </cell>
          <cell r="CF196">
            <v>117.4615396314783</v>
          </cell>
          <cell r="CG196">
            <v>104.77125527380191</v>
          </cell>
          <cell r="CH196">
            <v>128.69280783266333</v>
          </cell>
          <cell r="CI196">
            <v>168.82664896246919</v>
          </cell>
          <cell r="CJ196">
            <v>129.59518097385222</v>
          </cell>
          <cell r="CK196">
            <v>120.20126315825514</v>
          </cell>
          <cell r="CL196">
            <v>142.01736510880571</v>
          </cell>
          <cell r="CM196">
            <v>112.59572262392082</v>
          </cell>
        </row>
        <row r="197">
          <cell r="CA197">
            <v>38292</v>
          </cell>
          <cell r="CB197">
            <v>59.120488109273325</v>
          </cell>
          <cell r="CD197">
            <v>79.428441483027683</v>
          </cell>
          <cell r="CE197">
            <v>109.03020158787615</v>
          </cell>
          <cell r="CF197">
            <v>118.04921493226259</v>
          </cell>
          <cell r="CG197">
            <v>109.23067141109459</v>
          </cell>
          <cell r="CH197">
            <v>133.09570019833123</v>
          </cell>
          <cell r="CI197">
            <v>175.44689187110268</v>
          </cell>
          <cell r="CJ197">
            <v>136.17963831293662</v>
          </cell>
          <cell r="CK197">
            <v>123.26775668963934</v>
          </cell>
          <cell r="CL197">
            <v>141.48692255040666</v>
          </cell>
          <cell r="CM197">
            <v>114.74048373534899</v>
          </cell>
        </row>
        <row r="198">
          <cell r="CA198">
            <v>38322</v>
          </cell>
          <cell r="CB198">
            <v>58.780153258039668</v>
          </cell>
          <cell r="CD198">
            <v>82.088857273615318</v>
          </cell>
          <cell r="CE198">
            <v>114.6048829427053</v>
          </cell>
          <cell r="CF198">
            <v>118.50378986059332</v>
          </cell>
          <cell r="CG198">
            <v>112.85735959149106</v>
          </cell>
          <cell r="CH198">
            <v>137.44321396026814</v>
          </cell>
          <cell r="CI198">
            <v>177.91561807292337</v>
          </cell>
          <cell r="CJ198">
            <v>136.04464855079127</v>
          </cell>
          <cell r="CK198">
            <v>122.53263034566216</v>
          </cell>
          <cell r="CL198">
            <v>140.42851797560658</v>
          </cell>
          <cell r="CM198">
            <v>115.64952319731636</v>
          </cell>
        </row>
        <row r="201">
          <cell r="CA201" t="str">
            <v>Nota:</v>
          </cell>
        </row>
        <row r="202">
          <cell r="CA202" t="str">
            <v>p Preliminar</v>
          </cell>
        </row>
        <row r="203">
          <cell r="CA203" t="str">
            <v xml:space="preserve">Para noviembre de 2004, la inflación de Japón corresponde a Tokio. </v>
          </cell>
        </row>
        <row r="204">
          <cell r="CA204" t="str">
            <v>Espacios en blanco indican información no disponible</v>
          </cell>
        </row>
        <row r="240">
          <cell r="CA240" t="str">
            <v>Elaborado por: María Angélica Aguilar</v>
          </cell>
        </row>
        <row r="241">
          <cell r="CA241" t="str">
            <v>Revisado por: Raúl Mendoza</v>
          </cell>
        </row>
        <row r="242">
          <cell r="CA242" t="str">
            <v>Fecha:</v>
          </cell>
          <cell r="CB242">
            <v>38393.649304861108</v>
          </cell>
        </row>
        <row r="244">
          <cell r="CA244" t="str">
            <v>var.99/98</v>
          </cell>
          <cell r="CB244">
            <v>1.0943955379201231</v>
          </cell>
          <cell r="CD244">
            <v>-25.211411452125343</v>
          </cell>
          <cell r="CE244">
            <v>-5.8638911159564326</v>
          </cell>
          <cell r="CF244">
            <v>-3.8938891213012639</v>
          </cell>
          <cell r="CG244">
            <v>-7.2546248708802885</v>
          </cell>
          <cell r="CH244">
            <v>-10.631528293631687</v>
          </cell>
          <cell r="CI244">
            <v>1.6717318263498537</v>
          </cell>
          <cell r="CJ244">
            <v>-9.6750698008299487</v>
          </cell>
          <cell r="CK244">
            <v>13.32648971153716</v>
          </cell>
          <cell r="CL244">
            <v>5.7186107041549361</v>
          </cell>
          <cell r="CM244">
            <v>-1.9885880848824034</v>
          </cell>
        </row>
        <row r="246">
          <cell r="CA246" t="str">
            <v>var. 00/99</v>
          </cell>
          <cell r="CB246">
            <v>2.3808419307660866</v>
          </cell>
          <cell r="CD246">
            <v>0.44898602948846289</v>
          </cell>
          <cell r="CE246">
            <v>-0.28390595403805508</v>
          </cell>
          <cell r="CF246">
            <v>6.593964492584159</v>
          </cell>
          <cell r="CG246">
            <v>-6.1488018453665028</v>
          </cell>
          <cell r="CH246">
            <v>-1.9142429274353168</v>
          </cell>
          <cell r="CI246">
            <v>-1.7833229568901876</v>
          </cell>
          <cell r="CJ246">
            <v>2.3391212025386521</v>
          </cell>
          <cell r="CK246">
            <v>-8.4358157719005114</v>
          </cell>
          <cell r="CL246">
            <v>6.6344476838727351</v>
          </cell>
          <cell r="CM246">
            <v>1.5986290550289883</v>
          </cell>
        </row>
        <row r="248">
          <cell r="CA248" t="str">
            <v>var. 01/00</v>
          </cell>
          <cell r="CB248">
            <v>-0.95968684692300243</v>
          </cell>
          <cell r="CD248">
            <v>-2.2638141696606051</v>
          </cell>
          <cell r="CE248">
            <v>-6.0313702502303501</v>
          </cell>
          <cell r="CF248">
            <v>8.227244317555682</v>
          </cell>
          <cell r="CG248">
            <v>11.839259733608243</v>
          </cell>
          <cell r="CH248">
            <v>2.2039530996882828</v>
          </cell>
          <cell r="CI248">
            <v>3.4701177924840954</v>
          </cell>
          <cell r="CJ248">
            <v>3.7361094509421156</v>
          </cell>
          <cell r="CK248">
            <v>-8.5194534272780675</v>
          </cell>
          <cell r="CL248">
            <v>7.3887976488334894</v>
          </cell>
          <cell r="CM248">
            <v>2.5667867992063664</v>
          </cell>
        </row>
        <row r="250">
          <cell r="CA250" t="str">
            <v>var. 02/01</v>
          </cell>
          <cell r="CB250">
            <v>-53.121339838388472</v>
          </cell>
          <cell r="CC250" t="e">
            <v>#DIV/0!</v>
          </cell>
          <cell r="CD250">
            <v>-19.667152882124086</v>
          </cell>
          <cell r="CE250">
            <v>1.1757663092397452</v>
          </cell>
          <cell r="CF250">
            <v>6.3305223050684756</v>
          </cell>
          <cell r="CG250">
            <v>-8.5858013422066009</v>
          </cell>
          <cell r="CH250">
            <v>28.390012857006042</v>
          </cell>
          <cell r="CI250">
            <v>22.63576611641458</v>
          </cell>
          <cell r="CJ250">
            <v>30.462007994727959</v>
          </cell>
          <cell r="CK250">
            <v>18.177773318671875</v>
          </cell>
          <cell r="CL250">
            <v>9.7412933007053901</v>
          </cell>
          <cell r="CM250">
            <v>-2.3110870372720083</v>
          </cell>
        </row>
        <row r="252">
          <cell r="CA252" t="str">
            <v>var. 03/02</v>
          </cell>
          <cell r="CB252">
            <v>20.352796120784156</v>
          </cell>
          <cell r="CC252" t="e">
            <v>#DIV/0!</v>
          </cell>
          <cell r="CD252">
            <v>35.431925461068388</v>
          </cell>
          <cell r="CE252">
            <v>23.571623603222491</v>
          </cell>
          <cell r="CF252">
            <v>4.4618620027855327</v>
          </cell>
          <cell r="CG252">
            <v>10.05986188241268</v>
          </cell>
          <cell r="CH252">
            <v>22.208200449256488</v>
          </cell>
          <cell r="CI252">
            <v>14.70254537849196</v>
          </cell>
          <cell r="CJ252">
            <v>13.514357352752281</v>
          </cell>
          <cell r="CK252">
            <v>11.132299375676102</v>
          </cell>
          <cell r="CL252">
            <v>2.4380279632706836</v>
          </cell>
          <cell r="CM252">
            <v>12.476297921950819</v>
          </cell>
        </row>
        <row r="254">
          <cell r="CA254" t="str">
            <v>var. ac. 04</v>
          </cell>
          <cell r="CB254">
            <v>2.7698887219583357</v>
          </cell>
          <cell r="CD254">
            <v>13.765068451852947</v>
          </cell>
          <cell r="CE254">
            <v>7.2558713872222125</v>
          </cell>
          <cell r="CF254">
            <v>7.5482601943529959</v>
          </cell>
          <cell r="CG254">
            <v>20.163687970944011</v>
          </cell>
          <cell r="CH254">
            <v>8.4852944190511934</v>
          </cell>
          <cell r="CI254">
            <v>9.9872739635559213</v>
          </cell>
          <cell r="CJ254">
            <v>8.7654813122193254</v>
          </cell>
          <cell r="CK254">
            <v>2.7241683929044136</v>
          </cell>
          <cell r="CL254">
            <v>1.438830931195989</v>
          </cell>
          <cell r="CM254">
            <v>6.1537595233234654</v>
          </cell>
        </row>
        <row r="256">
          <cell r="CA256">
            <v>38687</v>
          </cell>
          <cell r="CB256">
            <v>60.946624865305346</v>
          </cell>
          <cell r="CD256">
            <v>76.715128123945178</v>
          </cell>
          <cell r="CE256">
            <v>108.77060274221215</v>
          </cell>
          <cell r="CF256">
            <v>116.36674544307223</v>
          </cell>
          <cell r="CG256">
            <v>105.85182160127557</v>
          </cell>
          <cell r="CH256">
            <v>134.91041425232433</v>
          </cell>
          <cell r="CI256">
            <v>174.61542630976223</v>
          </cell>
          <cell r="CJ256">
            <v>136.18018663774009</v>
          </cell>
          <cell r="CK256">
            <v>124.07431691903834</v>
          </cell>
          <cell r="CL256">
            <v>142.6219539383803</v>
          </cell>
          <cell r="CM256">
            <v>114.75402990084291</v>
          </cell>
        </row>
        <row r="257">
          <cell r="CB257">
            <v>3.6857195621029737</v>
          </cell>
          <cell r="CC257" t="e">
            <v>#DIV/0!</v>
          </cell>
          <cell r="CD257">
            <v>-6.5462345659882182</v>
          </cell>
          <cell r="CE257">
            <v>-5.0907780285504023</v>
          </cell>
          <cell r="CF257">
            <v>-1.8033553357534648</v>
          </cell>
          <cell r="CG257">
            <v>-6.2074268045729353</v>
          </cell>
          <cell r="CH257">
            <v>-1.8427972069075649</v>
          </cell>
          <cell r="CI257">
            <v>-1.8549196517466338</v>
          </cell>
          <cell r="CJ257">
            <v>9.9627650475508922E-2</v>
          </cell>
          <cell r="CK257">
            <v>1.2581845089157939</v>
          </cell>
          <cell r="CL257">
            <v>1.5619590624425195</v>
          </cell>
          <cell r="CM257">
            <v>-0.77431646211424399</v>
          </cell>
        </row>
        <row r="258">
          <cell r="CA258">
            <v>39052</v>
          </cell>
          <cell r="CB258">
            <v>62.209534051552176</v>
          </cell>
          <cell r="CD258">
            <v>77.766033875484851</v>
          </cell>
          <cell r="CE258">
            <v>108.57106586379588</v>
          </cell>
          <cell r="CF258">
            <v>112.90244361058173</v>
          </cell>
          <cell r="CG258">
            <v>106.5924121213083</v>
          </cell>
          <cell r="CH258">
            <v>134.76162497905298</v>
          </cell>
          <cell r="CI258">
            <v>172.60560941194169</v>
          </cell>
          <cell r="CJ258">
            <v>136.38986468155628</v>
          </cell>
          <cell r="CK258">
            <v>124.45080997435893</v>
          </cell>
          <cell r="CL258">
            <v>145.467439824698</v>
          </cell>
          <cell r="CM258">
            <v>115.49583084180614</v>
          </cell>
        </row>
        <row r="259">
          <cell r="CB259">
            <v>2.0721560694097807</v>
          </cell>
          <cell r="CD259">
            <v>1.3698807226675935</v>
          </cell>
          <cell r="CE259">
            <v>-0.18344743284099962</v>
          </cell>
          <cell r="CF259">
            <v>-2.9770548444059353</v>
          </cell>
          <cell r="CG259">
            <v>0.69964834693387878</v>
          </cell>
          <cell r="CH259">
            <v>-0.11028746305163928</v>
          </cell>
          <cell r="CI259">
            <v>-1.1509961864739182</v>
          </cell>
          <cell r="CJ259">
            <v>0.15397103572338811</v>
          </cell>
          <cell r="CK259">
            <v>0.30344157007631267</v>
          </cell>
          <cell r="CL259">
            <v>1.9951247390335825</v>
          </cell>
          <cell r="CM259">
            <v>0.64642691991227963</v>
          </cell>
        </row>
        <row r="260">
          <cell r="CA260">
            <v>39052</v>
          </cell>
          <cell r="CB260">
            <v>63.29147695095353</v>
          </cell>
          <cell r="CD260">
            <v>78.447077331018249</v>
          </cell>
          <cell r="CE260">
            <v>108.95158026412454</v>
          </cell>
          <cell r="CF260">
            <v>112.37237439100909</v>
          </cell>
          <cell r="CG260">
            <v>108.55089958479934</v>
          </cell>
          <cell r="CH260">
            <v>135.49835493970465</v>
          </cell>
          <cell r="CI260">
            <v>173.02612589078402</v>
          </cell>
          <cell r="CJ260">
            <v>135.7380640446641</v>
          </cell>
          <cell r="CK260">
            <v>122.29786912165599</v>
          </cell>
          <cell r="CL260">
            <v>149.16853950783019</v>
          </cell>
          <cell r="CM260">
            <v>116.64163032199605</v>
          </cell>
        </row>
        <row r="261">
          <cell r="CA261">
            <v>39417</v>
          </cell>
          <cell r="CB261">
            <v>65.147917276997873</v>
          </cell>
          <cell r="CD261">
            <v>80.229138569822283</v>
          </cell>
          <cell r="CE261">
            <v>109.71406573725542</v>
          </cell>
          <cell r="CF261">
            <v>111.81694056657699</v>
          </cell>
          <cell r="CG261">
            <v>110.92552581825777</v>
          </cell>
          <cell r="CH261">
            <v>135.31151505987961</v>
          </cell>
          <cell r="CI261">
            <v>173.13814935313613</v>
          </cell>
          <cell r="CJ261">
            <v>134.17667314878955</v>
          </cell>
          <cell r="CK261">
            <v>122.24389830562701</v>
          </cell>
          <cell r="CL261">
            <v>152.83027825898776</v>
          </cell>
          <cell r="CM261">
            <v>118.22271107468184</v>
          </cell>
        </row>
        <row r="262">
          <cell r="CA262">
            <v>39783</v>
          </cell>
          <cell r="CB262">
            <v>66.968690899016607</v>
          </cell>
          <cell r="CD262">
            <v>82.91708004501298</v>
          </cell>
          <cell r="CE262">
            <v>111.51167102836604</v>
          </cell>
          <cell r="CF262">
            <v>111.55558966751238</v>
          </cell>
          <cell r="CG262">
            <v>113.67868878666363</v>
          </cell>
          <cell r="CH262">
            <v>135.15352788340789</v>
          </cell>
          <cell r="CI262">
            <v>174.66924553853693</v>
          </cell>
          <cell r="CJ262">
            <v>132.84094023678443</v>
          </cell>
          <cell r="CK262">
            <v>126.60290607868798</v>
          </cell>
          <cell r="CL262">
            <v>156.78868695347293</v>
          </cell>
          <cell r="CM262">
            <v>120.57624860076899</v>
          </cell>
        </row>
        <row r="263">
          <cell r="CA263">
            <v>40148</v>
          </cell>
          <cell r="CB263">
            <v>70.210204657959068</v>
          </cell>
          <cell r="CD263">
            <v>86.64327944863912</v>
          </cell>
          <cell r="CE263">
            <v>114.20656870505337</v>
          </cell>
          <cell r="CF263">
            <v>111.78668010932196</v>
          </cell>
          <cell r="CG263">
            <v>118.13965827797423</v>
          </cell>
          <cell r="CH263">
            <v>135.6550807257637</v>
          </cell>
          <cell r="CI263">
            <v>178.58463482862177</v>
          </cell>
          <cell r="CJ263">
            <v>136.03968329636814</v>
          </cell>
          <cell r="CK263">
            <v>129.09240543542052</v>
          </cell>
          <cell r="CL263">
            <v>160.70506306570761</v>
          </cell>
          <cell r="CM263">
            <v>123.73881276814259</v>
          </cell>
        </row>
        <row r="264">
          <cell r="CA264">
            <v>40513</v>
          </cell>
          <cell r="CB264">
            <v>67.591260940814351</v>
          </cell>
          <cell r="CD264">
            <v>86.753711945826069</v>
          </cell>
          <cell r="CE264">
            <v>112.39195186730559</v>
          </cell>
          <cell r="CF264">
            <v>104.00396882544527</v>
          </cell>
          <cell r="CG264">
            <v>116.22646226629045</v>
          </cell>
          <cell r="CH264">
            <v>135.41682782289809</v>
          </cell>
          <cell r="CI264">
            <v>174.93488605940121</v>
          </cell>
          <cell r="CJ264">
            <v>134.49016813274969</v>
          </cell>
          <cell r="CK264">
            <v>128.79981445977279</v>
          </cell>
          <cell r="CL264">
            <v>161.52449200920685</v>
          </cell>
          <cell r="CM264">
            <v>121.99777896453776</v>
          </cell>
        </row>
        <row r="267">
          <cell r="CA267">
            <v>37622</v>
          </cell>
          <cell r="CB267">
            <v>47.699202709220636</v>
          </cell>
          <cell r="CD267">
            <v>53.475727466915856</v>
          </cell>
          <cell r="CE267">
            <v>86.789216963037674</v>
          </cell>
          <cell r="CF267">
            <v>105.87015877508878</v>
          </cell>
          <cell r="CG267">
            <v>85.650548715203314</v>
          </cell>
          <cell r="CH267">
            <v>104.0529884250973</v>
          </cell>
          <cell r="CI267">
            <v>141.54712628243098</v>
          </cell>
          <cell r="CJ267">
            <v>110.59667205138027</v>
          </cell>
          <cell r="CK267">
            <v>107.73115072131006</v>
          </cell>
          <cell r="CL267">
            <v>135.64142526085939</v>
          </cell>
          <cell r="CM267">
            <v>97.218711554943312</v>
          </cell>
        </row>
        <row r="268">
          <cell r="CA268">
            <v>37653</v>
          </cell>
          <cell r="CB268">
            <v>47.875530189704499</v>
          </cell>
          <cell r="CD268">
            <v>53.673408764625698</v>
          </cell>
          <cell r="CE268">
            <v>87.110046727290765</v>
          </cell>
          <cell r="CF268">
            <v>106.26152419201283</v>
          </cell>
          <cell r="CG268">
            <v>85.967169216159675</v>
          </cell>
          <cell r="CH268">
            <v>104.43763639075956</v>
          </cell>
          <cell r="CI268">
            <v>142.07037712792757</v>
          </cell>
          <cell r="CJ268">
            <v>111.00550975568324</v>
          </cell>
          <cell r="CK268">
            <v>108.12939558280421</v>
          </cell>
          <cell r="CL268">
            <v>136.1428447690908</v>
          </cell>
          <cell r="CM268">
            <v>97.578080033452267</v>
          </cell>
        </row>
        <row r="269">
          <cell r="CA269">
            <v>37681</v>
          </cell>
          <cell r="CB269">
            <v>48.052509491992673</v>
          </cell>
          <cell r="CD269">
            <v>53.871820821828024</v>
          </cell>
          <cell r="CE269">
            <v>87.4320624883904</v>
          </cell>
          <cell r="CF269">
            <v>106.65433635173326</v>
          </cell>
          <cell r="CG269">
            <v>86.284960153769745</v>
          </cell>
          <cell r="CH269">
            <v>104.82370626712067</v>
          </cell>
          <cell r="CI269">
            <v>142.59556225110612</v>
          </cell>
          <cell r="CJ269">
            <v>111.41585879179542</v>
          </cell>
          <cell r="CK269">
            <v>108.52911261802574</v>
          </cell>
          <cell r="CL269">
            <v>136.6461178520893</v>
          </cell>
          <cell r="CM269">
            <v>97.938776915735346</v>
          </cell>
        </row>
        <row r="270">
          <cell r="CA270">
            <v>37712</v>
          </cell>
          <cell r="CB270">
            <v>48.230143025645262</v>
          </cell>
          <cell r="CD270">
            <v>54.070966339888315</v>
          </cell>
          <cell r="CE270">
            <v>87.755268630557325</v>
          </cell>
          <cell r="CF270">
            <v>107.04860060235868</v>
          </cell>
          <cell r="CG270">
            <v>86.603925854733617</v>
          </cell>
          <cell r="CH270">
            <v>105.21120331049347</v>
          </cell>
          <cell r="CI270">
            <v>143.12268880232321</v>
          </cell>
          <cell r="CJ270">
            <v>111.82772474658853</v>
          </cell>
          <cell r="CK270">
            <v>108.93030726909242</v>
          </cell>
          <cell r="CL270">
            <v>137.15125136188072</v>
          </cell>
          <cell r="CM270">
            <v>98.300807112230487</v>
          </cell>
        </row>
        <row r="271">
          <cell r="CA271">
            <v>37742</v>
          </cell>
          <cell r="CB271">
            <v>48.408433209129697</v>
          </cell>
          <cell r="CD271">
            <v>54.270848030158113</v>
          </cell>
          <cell r="CE271">
            <v>88.079669554219308</v>
          </cell>
          <cell r="CF271">
            <v>107.44432231176764</v>
          </cell>
          <cell r="CG271">
            <v>86.924070661745759</v>
          </cell>
          <cell r="CH271">
            <v>105.60013279662152</v>
          </cell>
          <cell r="CI271">
            <v>143.65176395836795</v>
          </cell>
          <cell r="CJ271">
            <v>112.24111322758712</v>
          </cell>
          <cell r="CK271">
            <v>109.33298499823989</v>
          </cell>
          <cell r="CL271">
            <v>137.65825217582042</v>
          </cell>
          <cell r="CM271">
            <v>98.664175551526895</v>
          </cell>
        </row>
        <row r="272">
          <cell r="CA272">
            <v>37773</v>
          </cell>
          <cell r="CB272">
            <v>48.587382469853665</v>
          </cell>
          <cell r="CD272">
            <v>54.471468614011819</v>
          </cell>
          <cell r="CE272">
            <v>88.405269676070901</v>
          </cell>
          <cell r="CF272">
            <v>107.84150686768199</v>
          </cell>
          <cell r="CG272">
            <v>87.245398933554057</v>
          </cell>
          <cell r="CH272">
            <v>105.99050002075106</v>
          </cell>
          <cell r="CI272">
            <v>144.18279492255942</v>
          </cell>
          <cell r="CJ272">
            <v>112.65602986304484</v>
          </cell>
          <cell r="CK272">
            <v>109.73715128789556</v>
          </cell>
          <cell r="CL272">
            <v>138.16712719668701</v>
          </cell>
          <cell r="CM272">
            <v>99.028887180432378</v>
          </cell>
        </row>
        <row r="273">
          <cell r="CA273">
            <v>37803</v>
          </cell>
          <cell r="CB273">
            <v>48.76699324419809</v>
          </cell>
          <cell r="CD273">
            <v>54.672830822883881</v>
          </cell>
          <cell r="CE273">
            <v>88.732073429133735</v>
          </cell>
          <cell r="CF273">
            <v>108.2401596777401</v>
          </cell>
          <cell r="CG273">
            <v>87.567915045019134</v>
          </cell>
          <cell r="CH273">
            <v>106.38231029770296</v>
          </cell>
          <cell r="CI273">
            <v>144.71578892484496</v>
          </cell>
          <cell r="CJ273">
            <v>113.07248030202095</v>
          </cell>
          <cell r="CK273">
            <v>110.14281164075364</v>
          </cell>
          <cell r="CL273">
            <v>138.67788335277632</v>
          </cell>
          <cell r="CM273">
            <v>99.394946964040571</v>
          </cell>
        </row>
        <row r="274">
          <cell r="CA274">
            <v>37834</v>
          </cell>
          <cell r="CB274">
            <v>48.947267977550418</v>
          </cell>
          <cell r="CD274">
            <v>54.874937398305867</v>
          </cell>
          <cell r="CE274">
            <v>89.060085262816756</v>
          </cell>
          <cell r="CF274">
            <v>108.64028616957049</v>
          </cell>
          <cell r="CG274">
            <v>87.891623387174064</v>
          </cell>
          <cell r="CH274">
            <v>106.77556896194515</v>
          </cell>
          <cell r="CI274">
            <v>145.25075322189852</v>
          </cell>
          <cell r="CJ274">
            <v>113.49047021445745</v>
          </cell>
          <cell r="CK274">
            <v>110.54997157984982</v>
          </cell>
          <cell r="CL274">
            <v>139.19052759799558</v>
          </cell>
          <cell r="CM274">
            <v>99.762359885798531</v>
          </cell>
        </row>
        <row r="275">
          <cell r="CA275">
            <v>37865</v>
          </cell>
          <cell r="CB275">
            <v>49.128209124337801</v>
          </cell>
          <cell r="CD275">
            <v>55.077791091943872</v>
          </cell>
          <cell r="CE275">
            <v>89.38930964297677</v>
          </cell>
          <cell r="CF275">
            <v>109.04189179086579</v>
          </cell>
          <cell r="CG275">
            <v>88.216528367283971</v>
          </cell>
          <cell r="CH275">
            <v>107.17028136766535</v>
          </cell>
          <cell r="CI275">
            <v>145.78769509721943</v>
          </cell>
          <cell r="CJ275">
            <v>113.91000529125603</v>
          </cell>
          <cell r="CK275">
            <v>110.95863664863658</v>
          </cell>
          <cell r="CL275">
            <v>139.7050669119584</v>
          </cell>
          <cell r="CM275">
            <v>100.13113094757468</v>
          </cell>
        </row>
        <row r="276">
          <cell r="CA276">
            <v>37895</v>
          </cell>
          <cell r="CB276">
            <v>49.309819148060576</v>
          </cell>
          <cell r="CD276">
            <v>55.281394665635929</v>
          </cell>
          <cell r="CE276">
            <v>89.719751051979429</v>
          </cell>
          <cell r="CF276">
            <v>109.44498200945681</v>
          </cell>
          <cell r="CG276">
            <v>88.542634408906125</v>
          </cell>
          <cell r="CH276">
            <v>107.56645288884373</v>
          </cell>
          <cell r="CI276">
            <v>146.32662186123167</v>
          </cell>
          <cell r="CJ276">
            <v>114.3310912443558</v>
          </cell>
          <cell r="CK276">
            <v>111.36881241105867</v>
          </cell>
          <cell r="CL276">
            <v>140.22150830007942</v>
          </cell>
          <cell r="CM276">
            <v>100.50126516972671</v>
          </cell>
        </row>
        <row r="277">
          <cell r="CA277">
            <v>37926</v>
          </cell>
          <cell r="CB277">
            <v>49.492100521325789</v>
          </cell>
          <cell r="CD277">
            <v>55.485750891429653</v>
          </cell>
          <cell r="CE277">
            <v>90.051413988760061</v>
          </cell>
          <cell r="CF277">
            <v>109.84956231338711</v>
          </cell>
          <cell r="CG277">
            <v>88.8699459519502</v>
          </cell>
          <cell r="CH277">
            <v>107.96408891932626</v>
          </cell>
          <cell r="CI277">
            <v>146.86754085138321</v>
          </cell>
          <cell r="CJ277">
            <v>114.75373380681084</v>
          </cell>
          <cell r="CK277">
            <v>111.78050445162869</v>
          </cell>
          <cell r="CL277">
            <v>140.73985879366998</v>
          </cell>
          <cell r="CM277">
            <v>100.87276759117017</v>
          </cell>
        </row>
        <row r="278">
          <cell r="CA278">
            <v>37956</v>
          </cell>
          <cell r="CB278">
            <v>49.675055725880867</v>
          </cell>
          <cell r="CD278">
            <v>55.690862551619936</v>
          </cell>
          <cell r="CE278">
            <v>90.384302968885066</v>
          </cell>
          <cell r="CF278">
            <v>110.2556382109876</v>
          </cell>
          <cell r="CG278">
            <v>89.198467452738612</v>
          </cell>
          <cell r="CH278">
            <v>108.36319487289808</v>
          </cell>
          <cell r="CI278">
            <v>147.41045943224617</v>
          </cell>
          <cell r="CJ278">
            <v>115.17793873286844</v>
          </cell>
          <cell r="CK278">
            <v>112.19371837550338</v>
          </cell>
          <cell r="CL278">
            <v>141.26012545003371</v>
          </cell>
          <cell r="CM278">
            <v>101.24564326944679</v>
          </cell>
        </row>
        <row r="279">
          <cell r="CA279">
            <v>37956</v>
          </cell>
          <cell r="CB279">
            <v>49.675055725880867</v>
          </cell>
          <cell r="CD279">
            <v>55.690862551619936</v>
          </cell>
          <cell r="CE279">
            <v>90.384302968885066</v>
          </cell>
          <cell r="CF279">
            <v>110.2556382109876</v>
          </cell>
          <cell r="CG279">
            <v>89.198467452738612</v>
          </cell>
          <cell r="CH279">
            <v>108.36319487289808</v>
          </cell>
          <cell r="CI279">
            <v>147.41045943224617</v>
          </cell>
          <cell r="CJ279">
            <v>115.17793873286844</v>
          </cell>
          <cell r="CK279">
            <v>112.19371837550338</v>
          </cell>
          <cell r="CL279">
            <v>141.26012545003371</v>
          </cell>
          <cell r="CM279">
            <v>101.24564326944679</v>
          </cell>
        </row>
        <row r="282">
          <cell r="CB282">
            <v>-11.271569139424479</v>
          </cell>
          <cell r="CD282">
            <v>-21.024265572325241</v>
          </cell>
          <cell r="CE282">
            <v>-18.386299773327082</v>
          </cell>
          <cell r="CF282">
            <v>-6.1111072320846347</v>
          </cell>
          <cell r="CG282">
            <v>-16.653354148536962</v>
          </cell>
          <cell r="CH282">
            <v>-26.547219379426252</v>
          </cell>
          <cell r="CI282">
            <v>-27.204966877516057</v>
          </cell>
          <cell r="CJ282">
            <v>-21.002247904871652</v>
          </cell>
          <cell r="CK282">
            <v>-11.880598543534958</v>
          </cell>
          <cell r="CL282">
            <v>-1.361828488346589</v>
          </cell>
          <cell r="CM282">
            <v>-13.508386631396121</v>
          </cell>
        </row>
        <row r="283">
          <cell r="CB283">
            <v>-9.1475773833971559</v>
          </cell>
          <cell r="CD283">
            <v>-23.61584257894534</v>
          </cell>
          <cell r="CE283">
            <v>-18.715665273540978</v>
          </cell>
          <cell r="CF283">
            <v>-7.0725587822799127</v>
          </cell>
          <cell r="CG283">
            <v>-19.814187100049509</v>
          </cell>
          <cell r="CH283">
            <v>-26.076660253788418</v>
          </cell>
          <cell r="CI283">
            <v>-25.929594289976961</v>
          </cell>
          <cell r="CJ283">
            <v>-19.307612244082932</v>
          </cell>
          <cell r="CK283">
            <v>-10.149865222239796</v>
          </cell>
          <cell r="CL283">
            <v>1.5555329096775665</v>
          </cell>
          <cell r="CM283">
            <v>-12.706888341592119</v>
          </cell>
        </row>
      </sheetData>
      <sheetData sheetId="137" refreshError="1"/>
      <sheetData sheetId="138" refreshError="1"/>
      <sheetData sheetId="139" refreshError="1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datos"/>
      <sheetName val="d24.05"/>
      <sheetName val="lb 26.05"/>
      <sheetName val="d30.06"/>
      <sheetName val="d03.07"/>
      <sheetName val="d14.08"/>
      <sheetName val="lb18.08"/>
      <sheetName val="cons10.07.00"/>
      <sheetName val="UBSJul._Ago."/>
      <sheetName val="d+btk_sep00"/>
      <sheetName val="cons.07.08"/>
      <sheetName val="fff09_lah10"/>
      <sheetName val="db_lah10"/>
      <sheetName val="cons.11.09"/>
      <sheetName val="fff10_hla11"/>
      <sheetName val="lb11_fff10"/>
      <sheetName val="lb11_fff11"/>
      <sheetName val="cons.13.11"/>
      <sheetName val="lb17_fff11"/>
      <sheetName val="lb17_cb11"/>
      <sheetName val="ejercicio"/>
      <sheetName val="EJ.2"/>
      <sheetName val="EJ3"/>
      <sheetName val="ibinfnov00"/>
      <sheetName val="lb0112"/>
      <sheetName val="cons13.11a"/>
      <sheetName val="hla1201"/>
      <sheetName val="hla1201_db12"/>
      <sheetName val="lb0812"/>
      <sheetName val="cons11.12"/>
      <sheetName val="cons08.01"/>
      <sheetName val="fff01.01"/>
      <sheetName val="las01_fff01"/>
      <sheetName val="lb2601"/>
      <sheetName val="cons12.02"/>
      <sheetName val="hla02_fff02"/>
      <sheetName val="lb2302"/>
      <sheetName val="las0301"/>
      <sheetName val="cons12.03"/>
      <sheetName val="las_fff03"/>
      <sheetName val="hla04"/>
      <sheetName val="cons0904"/>
      <sheetName val="hla_fff04"/>
      <sheetName val="hla04_fff05"/>
      <sheetName val="cons1405"/>
      <sheetName val="lb1805"/>
      <sheetName val="lb2505"/>
      <sheetName val="las_06"/>
      <sheetName val="las_fff_06"/>
      <sheetName val="lb0806"/>
      <sheetName val="cons1106"/>
      <sheetName val="lb2206"/>
      <sheetName val="lb2806"/>
      <sheetName val="las0701"/>
      <sheetName val="cons0907"/>
      <sheetName val="fff0701"/>
      <sheetName val="lb1307"/>
      <sheetName val="las_fff0801"/>
      <sheetName val="cons1308"/>
      <sheetName val="lb1008"/>
      <sheetName val="lb2808"/>
      <sheetName val="las0901"/>
      <sheetName val="cons1009"/>
      <sheetName val="las10_fff09"/>
      <sheetName val="las_fff10"/>
      <sheetName val="cons1211"/>
      <sheetName val="las_fff11"/>
      <sheetName val="las1201"/>
      <sheetName val="cons1012"/>
      <sheetName val="las_fff12"/>
      <sheetName val="cons1401"/>
      <sheetName val="las2_fff1"/>
      <sheetName val="cons1102"/>
      <sheetName val="las3_fff2"/>
      <sheetName val="las_fff3"/>
      <sheetName val="cons1103"/>
      <sheetName val="las04_fff03"/>
      <sheetName val="las_fff4"/>
      <sheetName val="cons0804"/>
      <sheetName val="las0502"/>
      <sheetName val="las_fff5"/>
      <sheetName val="las_0602"/>
      <sheetName val="las_0602 fff6"/>
      <sheetName val="las_06_fff07"/>
      <sheetName val="las_08_fff08"/>
      <sheetName val="las09_fff08"/>
      <sheetName val="las_fff_09"/>
      <sheetName val="las10_ff0902"/>
      <sheetName val="las_fff1002"/>
      <sheetName val="las10_fff11"/>
      <sheetName val="las12_fff11"/>
      <sheetName val="3%"/>
      <sheetName val="4-5%"/>
      <sheetName val="las_fff1202"/>
      <sheetName val="fff0103"/>
      <sheetName val="las_fff0103or"/>
      <sheetName val="las_fff0103ch"/>
      <sheetName val="las01_fff0203"/>
      <sheetName val="las_fff0303"/>
      <sheetName val="cons0203"/>
      <sheetName val="cons0303"/>
      <sheetName val="fff0403"/>
      <sheetName val="cons0403"/>
      <sheetName val="fff_las0403"/>
      <sheetName val="cons0503"/>
      <sheetName val="fff0503"/>
      <sheetName val="las0603"/>
      <sheetName val="cons0603"/>
      <sheetName val="lasfff0603"/>
      <sheetName val="lasfff0703"/>
      <sheetName val="cons0703"/>
      <sheetName val="fff0803"/>
      <sheetName val="cons0803"/>
      <sheetName val="las0903"/>
      <sheetName val="cons0903"/>
      <sheetName val="fff0903"/>
      <sheetName val="cons1003"/>
      <sheetName val="fff1003"/>
      <sheetName val="las1103"/>
      <sheetName val="consf1103"/>
      <sheetName val="cons1203"/>
      <sheetName val="cons0104"/>
      <sheetName val="ag0104"/>
      <sheetName val="cons0204"/>
      <sheetName val="cons0304"/>
      <sheetName val="cons0404"/>
      <sheetName val="cons0504"/>
      <sheetName val="las06fff0504"/>
      <sheetName val="cons0604"/>
      <sheetName val="cons082004"/>
      <sheetName val="cons092004"/>
      <sheetName val="dresd0904"/>
      <sheetName val="cons122004"/>
      <sheetName val="ultimos_supuestos"/>
      <sheetName val="datos_graf"/>
      <sheetName val="REER"/>
      <sheetName val="reporte"/>
      <sheetName val="REER_ipca"/>
      <sheetName val="escenarios"/>
      <sheetName val="Hoja1"/>
      <sheetName val="d24_05"/>
      <sheetName val="lb_26_05"/>
      <sheetName val="d30_06"/>
      <sheetName val="d03_07"/>
      <sheetName val="d14_08"/>
      <sheetName val="lb18_08"/>
      <sheetName val="cons10_07_00"/>
      <sheetName val="UBSJul__Ago_"/>
      <sheetName val="cons_07_08"/>
      <sheetName val="cons_11_09"/>
      <sheetName val="cons_13_11"/>
      <sheetName val="EJ_2"/>
      <sheetName val="cons13_11a"/>
      <sheetName val="cons11_12"/>
      <sheetName val="cons08_01"/>
      <sheetName val="fff01_01"/>
      <sheetName val="cons12_02"/>
      <sheetName val="cons12_03"/>
      <sheetName val="las_0602_fff6"/>
      <sheetName val="d24_051"/>
      <sheetName val="lb_26_051"/>
      <sheetName val="d30_061"/>
      <sheetName val="d03_071"/>
      <sheetName val="d14_081"/>
      <sheetName val="lb18_081"/>
      <sheetName val="cons10_07_001"/>
      <sheetName val="UBSJul__Ago_1"/>
      <sheetName val="cons_07_081"/>
      <sheetName val="cons_11_091"/>
      <sheetName val="cons_13_111"/>
      <sheetName val="EJ_21"/>
      <sheetName val="cons13_11a1"/>
      <sheetName val="cons11_121"/>
      <sheetName val="cons08_011"/>
      <sheetName val="fff01_011"/>
      <sheetName val="cons12_021"/>
      <sheetName val="cons12_031"/>
      <sheetName val="las_0602_fff61"/>
      <sheetName val="d24_052"/>
      <sheetName val="lb_26_052"/>
      <sheetName val="d30_062"/>
      <sheetName val="d03_072"/>
      <sheetName val="d14_082"/>
      <sheetName val="lb18_082"/>
      <sheetName val="cons10_07_002"/>
      <sheetName val="UBSJul__Ago_2"/>
      <sheetName val="cons_07_082"/>
      <sheetName val="cons_11_092"/>
      <sheetName val="cons_13_112"/>
      <sheetName val="EJ_22"/>
      <sheetName val="cons13_11a2"/>
      <sheetName val="cons11_122"/>
      <sheetName val="cons08_012"/>
      <sheetName val="fff01_012"/>
      <sheetName val="cons12_022"/>
      <sheetName val="cons12_032"/>
      <sheetName val="las_0602_fff62"/>
      <sheetName val="d24_053"/>
      <sheetName val="lb_26_053"/>
      <sheetName val="d30_063"/>
      <sheetName val="d03_073"/>
      <sheetName val="d14_083"/>
      <sheetName val="lb18_083"/>
      <sheetName val="cons10_07_003"/>
      <sheetName val="UBSJul__Ago_3"/>
      <sheetName val="cons_07_083"/>
      <sheetName val="cons_11_093"/>
      <sheetName val="cons_13_113"/>
      <sheetName val="EJ_23"/>
      <sheetName val="cons13_11a3"/>
      <sheetName val="cons11_123"/>
      <sheetName val="cons08_013"/>
      <sheetName val="fff01_013"/>
      <sheetName val="cons12_023"/>
      <sheetName val="cons12_033"/>
      <sheetName val="las_0602_fff63"/>
      <sheetName val="Grafico 4.2"/>
      <sheetName val="Grafico_4_21"/>
      <sheetName val="Grafico_4_2"/>
      <sheetName val="Grafico_4_22"/>
      <sheetName val="Grafico_4_23"/>
      <sheetName val="d24_054"/>
      <sheetName val="lb_26_054"/>
      <sheetName val="d30_064"/>
      <sheetName val="d03_074"/>
      <sheetName val="d14_084"/>
      <sheetName val="lb18_084"/>
      <sheetName val="cons10_07_004"/>
      <sheetName val="UBSJul__Ago_4"/>
      <sheetName val="cons_07_084"/>
      <sheetName val="cons_11_094"/>
      <sheetName val="cons_13_114"/>
      <sheetName val="EJ_24"/>
      <sheetName val="cons13_11a4"/>
      <sheetName val="cons11_124"/>
      <sheetName val="cons08_014"/>
      <sheetName val="fff01_014"/>
      <sheetName val="cons12_024"/>
      <sheetName val="cons12_034"/>
      <sheetName val="las_0602_fff64"/>
      <sheetName val="Grafico_4_24"/>
      <sheetName val="Deuda Otros 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/>
      <sheetData sheetId="135"/>
      <sheetData sheetId="136" refreshError="1">
        <row r="2">
          <cell r="CA2" t="str">
            <v>INDICE DEL TIPO DE CAMBIO EFECTIVO Y REAL</v>
          </cell>
        </row>
        <row r="3">
          <cell r="CA3" t="str">
            <v>CON RESPECTO A LOS PRINCIPALES SOCIOS COMERCIALES DE BOLIVIA</v>
          </cell>
        </row>
        <row r="4">
          <cell r="CA4" t="str">
            <v>(Prom. 1996=100)</v>
          </cell>
        </row>
        <row r="6">
          <cell r="CA6" t="str">
            <v xml:space="preserve"> </v>
          </cell>
          <cell r="CB6" t="str">
            <v>Argentina</v>
          </cell>
          <cell r="CC6" t="str">
            <v>BOLIVIA</v>
          </cell>
          <cell r="CD6" t="str">
            <v>Brasil</v>
          </cell>
          <cell r="CE6" t="str">
            <v>Chile</v>
          </cell>
          <cell r="CF6" t="str">
            <v>Peru</v>
          </cell>
          <cell r="CG6" t="str">
            <v>Colombia</v>
          </cell>
          <cell r="CH6" t="str">
            <v>Alemania</v>
          </cell>
          <cell r="CI6" t="str">
            <v>Reino Unido</v>
          </cell>
          <cell r="CJ6" t="str">
            <v>Suiza</v>
          </cell>
          <cell r="CK6" t="str">
            <v>Japón</v>
          </cell>
          <cell r="CL6" t="str">
            <v>EE. UU.</v>
          </cell>
          <cell r="CM6" t="str">
            <v>Multilateral</v>
          </cell>
        </row>
        <row r="7">
          <cell r="CE7">
            <v>8.6978841779556407E-2</v>
          </cell>
          <cell r="CF7">
            <v>0.1255464762022129</v>
          </cell>
          <cell r="CG7">
            <v>7.3210191364711075E-2</v>
          </cell>
          <cell r="CH7">
            <v>6.314868029927477E-2</v>
          </cell>
          <cell r="CI7">
            <v>8.806934766973798E-2</v>
          </cell>
          <cell r="CJ7">
            <v>6.1038077802168196E-2</v>
          </cell>
          <cell r="CK7">
            <v>0.1171040107293866</v>
          </cell>
          <cell r="CL7">
            <v>0.38490437415295203</v>
          </cell>
          <cell r="CM7">
            <v>1</v>
          </cell>
        </row>
        <row r="8">
          <cell r="CB8">
            <v>9.5356336600205635E-2</v>
          </cell>
          <cell r="CD8">
            <v>0.25</v>
          </cell>
          <cell r="CE8">
            <v>5.6940147620839904E-2</v>
          </cell>
          <cell r="CF8">
            <v>8.2188205107951759E-2</v>
          </cell>
          <cell r="CG8">
            <v>4.7926587873194454E-2</v>
          </cell>
          <cell r="CH8">
            <v>4.1339883409979662E-2</v>
          </cell>
          <cell r="CI8">
            <v>5.7654040391747416E-2</v>
          </cell>
          <cell r="CJ8">
            <v>3.9958190859293051E-2</v>
          </cell>
          <cell r="CK8">
            <v>7.6661398582694482E-2</v>
          </cell>
          <cell r="CL8">
            <v>0.25197520955409369</v>
          </cell>
        </row>
        <row r="9">
          <cell r="CB9">
            <v>0.11488142844350771</v>
          </cell>
          <cell r="CD9">
            <v>9.6387442358190009E-2</v>
          </cell>
          <cell r="CE9">
            <v>6.8599169469899482E-2</v>
          </cell>
          <cell r="CF9">
            <v>9.9017000239805086E-2</v>
          </cell>
          <cell r="CG9">
            <v>5.774E-2</v>
          </cell>
          <cell r="CH9">
            <v>4.9804606879332323E-2</v>
          </cell>
          <cell r="CI9">
            <v>6.9459238388247302E-2</v>
          </cell>
          <cell r="CJ9">
            <v>4.8140000000000002E-2</v>
          </cell>
          <cell r="CK9">
            <v>9.2358528962594888E-2</v>
          </cell>
          <cell r="CL9">
            <v>0.30356946415938602</v>
          </cell>
          <cell r="CM9">
            <v>0.99995687890096274</v>
          </cell>
        </row>
        <row r="11">
          <cell r="CA11">
            <v>32904</v>
          </cell>
          <cell r="CB11">
            <v>33.487675134370853</v>
          </cell>
          <cell r="CD11">
            <v>24.590167447000606</v>
          </cell>
          <cell r="CE11">
            <v>72.580363164494216</v>
          </cell>
          <cell r="CF11">
            <v>56.81118434788872</v>
          </cell>
          <cell r="CG11">
            <v>68.880048818278155</v>
          </cell>
          <cell r="CH11">
            <v>90.980243748804767</v>
          </cell>
          <cell r="CI11">
            <v>102.85987888896931</v>
          </cell>
          <cell r="CJ11">
            <v>85.468068014598671</v>
          </cell>
          <cell r="CK11">
            <v>85.121672475579743</v>
          </cell>
          <cell r="CL11">
            <v>100.11396301502702</v>
          </cell>
          <cell r="CM11">
            <v>68.015721873555194</v>
          </cell>
        </row>
        <row r="12">
          <cell r="CA12">
            <v>32932</v>
          </cell>
          <cell r="CB12">
            <v>17.43813743626588</v>
          </cell>
          <cell r="CD12">
            <v>23.751490656839945</v>
          </cell>
          <cell r="CE12">
            <v>71.832008766409444</v>
          </cell>
          <cell r="CF12">
            <v>68.255533386832838</v>
          </cell>
          <cell r="CG12">
            <v>70.256532264075133</v>
          </cell>
          <cell r="CH12">
            <v>93.127743542824646</v>
          </cell>
          <cell r="CI12">
            <v>106.820403681588</v>
          </cell>
          <cell r="CJ12">
            <v>86.730715641217841</v>
          </cell>
          <cell r="CK12">
            <v>84.735237728655505</v>
          </cell>
          <cell r="CL12">
            <v>101.51319377447166</v>
          </cell>
          <cell r="CM12">
            <v>64.606880393690233</v>
          </cell>
        </row>
        <row r="13">
          <cell r="CA13">
            <v>32963</v>
          </cell>
          <cell r="CB13">
            <v>43.135382905051067</v>
          </cell>
          <cell r="CD13">
            <v>38.391337879710932</v>
          </cell>
          <cell r="CE13">
            <v>76.333551610809423</v>
          </cell>
          <cell r="CF13">
            <v>56.410438412458078</v>
          </cell>
          <cell r="CG13">
            <v>71.038072642076102</v>
          </cell>
          <cell r="CH13">
            <v>93.156226572249352</v>
          </cell>
          <cell r="CI13">
            <v>104.54618163896929</v>
          </cell>
          <cell r="CJ13">
            <v>87.217237970880831</v>
          </cell>
          <cell r="CK13">
            <v>80.407603849047518</v>
          </cell>
          <cell r="CL13">
            <v>102.88239723180963</v>
          </cell>
          <cell r="CM13">
            <v>73.891786214228887</v>
          </cell>
        </row>
        <row r="14">
          <cell r="CA14">
            <v>32993</v>
          </cell>
          <cell r="CB14">
            <v>45.727481305106934</v>
          </cell>
          <cell r="CD14">
            <v>45.115996819220769</v>
          </cell>
          <cell r="CE14">
            <v>78.966850701332561</v>
          </cell>
          <cell r="CF14">
            <v>62.04186723677978</v>
          </cell>
          <cell r="CG14">
            <v>71.855491279259638</v>
          </cell>
          <cell r="CH14">
            <v>94.79843755557404</v>
          </cell>
          <cell r="CI14">
            <v>107.63690996241695</v>
          </cell>
          <cell r="CJ14">
            <v>90.350614439359134</v>
          </cell>
          <cell r="CK14">
            <v>80.380742675331703</v>
          </cell>
          <cell r="CL14">
            <v>103.70811075923214</v>
          </cell>
          <cell r="CM14">
            <v>77.035104607543644</v>
          </cell>
        </row>
        <row r="15">
          <cell r="CA15">
            <v>33024</v>
          </cell>
          <cell r="CB15">
            <v>51.327470927047415</v>
          </cell>
          <cell r="CD15">
            <v>41.912734906771256</v>
          </cell>
          <cell r="CE15">
            <v>80.496610552259099</v>
          </cell>
          <cell r="CF15">
            <v>47.322064113779454</v>
          </cell>
          <cell r="CG15">
            <v>71.780291129307074</v>
          </cell>
          <cell r="CH15">
            <v>94.725206051628845</v>
          </cell>
          <cell r="CI15">
            <v>112.81178534769421</v>
          </cell>
          <cell r="CJ15">
            <v>93.406381172317836</v>
          </cell>
          <cell r="CK15">
            <v>85.009070377260727</v>
          </cell>
          <cell r="CL15">
            <v>104.37417655107888</v>
          </cell>
          <cell r="CM15">
            <v>76.463343252647789</v>
          </cell>
        </row>
        <row r="16">
          <cell r="CA16">
            <v>33054</v>
          </cell>
          <cell r="CB16">
            <v>54.223369749522831</v>
          </cell>
          <cell r="CD16">
            <v>46.203078356204145</v>
          </cell>
          <cell r="CE16">
            <v>81.030634981642891</v>
          </cell>
          <cell r="CF16">
            <v>34.231380339247949</v>
          </cell>
          <cell r="CG16">
            <v>70.545092333635267</v>
          </cell>
          <cell r="CH16">
            <v>94.008345114212531</v>
          </cell>
          <cell r="CI16">
            <v>114.56884385224006</v>
          </cell>
          <cell r="CJ16">
            <v>92.444207026361454</v>
          </cell>
          <cell r="CK16">
            <v>82.333114182537656</v>
          </cell>
          <cell r="CL16">
            <v>103.36780082999933</v>
          </cell>
          <cell r="CM16">
            <v>74.753657752696398</v>
          </cell>
        </row>
        <row r="17">
          <cell r="CA17">
            <v>33085</v>
          </cell>
          <cell r="CB17">
            <v>58.315434242812699</v>
          </cell>
          <cell r="CD17">
            <v>56.905177762501914</v>
          </cell>
          <cell r="CE17">
            <v>81.572007573564093</v>
          </cell>
          <cell r="CF17">
            <v>38.299896845680919</v>
          </cell>
          <cell r="CG17">
            <v>69.352812072746289</v>
          </cell>
          <cell r="CH17">
            <v>97.132848374231187</v>
          </cell>
          <cell r="CI17">
            <v>120.81129839734601</v>
          </cell>
          <cell r="CJ17">
            <v>96.066898898706484</v>
          </cell>
          <cell r="CK17">
            <v>84.269147542759413</v>
          </cell>
          <cell r="CL17">
            <v>102.91448517069009</v>
          </cell>
          <cell r="CM17">
            <v>78.351624426700951</v>
          </cell>
        </row>
        <row r="18">
          <cell r="CA18">
            <v>33116</v>
          </cell>
          <cell r="CB18">
            <v>58.260807000706031</v>
          </cell>
          <cell r="CD18">
            <v>63.611868344802858</v>
          </cell>
          <cell r="CE18">
            <v>81.727974759918112</v>
          </cell>
          <cell r="CF18">
            <v>70.367244017268931</v>
          </cell>
          <cell r="CG18">
            <v>68.966872012978897</v>
          </cell>
          <cell r="CH18">
            <v>100.46231725098602</v>
          </cell>
          <cell r="CI18">
            <v>127.57122021544636</v>
          </cell>
          <cell r="CJ18">
            <v>101.81080013813637</v>
          </cell>
          <cell r="CK18">
            <v>87.478215571554429</v>
          </cell>
          <cell r="CL18">
            <v>104.02327810603298</v>
          </cell>
          <cell r="CM18">
            <v>85.356589433292953</v>
          </cell>
        </row>
        <row r="19">
          <cell r="CA19">
            <v>33146</v>
          </cell>
          <cell r="CB19">
            <v>74.679452897092631</v>
          </cell>
          <cell r="CD19">
            <v>66.027324376945899</v>
          </cell>
          <cell r="CE19">
            <v>86.468661355728926</v>
          </cell>
          <cell r="CF19">
            <v>67.306875683955198</v>
          </cell>
          <cell r="CG19">
            <v>69.52856120709032</v>
          </cell>
          <cell r="CH19">
            <v>101.21454414953941</v>
          </cell>
          <cell r="CI19">
            <v>125.98650516523364</v>
          </cell>
          <cell r="CJ19">
            <v>102.00631265559508</v>
          </cell>
          <cell r="CK19">
            <v>92.367917117176916</v>
          </cell>
          <cell r="CL19">
            <v>105.11725715477149</v>
          </cell>
          <cell r="CM19">
            <v>88.826099517405396</v>
          </cell>
        </row>
        <row r="20">
          <cell r="CA20">
            <v>33177</v>
          </cell>
          <cell r="CB20">
            <v>80.246247694697885</v>
          </cell>
          <cell r="CD20">
            <v>57.912053976218047</v>
          </cell>
          <cell r="CE20">
            <v>84.472929828630811</v>
          </cell>
          <cell r="CF20">
            <v>72.846170113905657</v>
          </cell>
          <cell r="CG20">
            <v>67.980750669201157</v>
          </cell>
          <cell r="CH20">
            <v>102.4650875959409</v>
          </cell>
          <cell r="CI20">
            <v>129.09903472442718</v>
          </cell>
          <cell r="CJ20">
            <v>101.30343869292157</v>
          </cell>
          <cell r="CK20">
            <v>97.226089509560055</v>
          </cell>
          <cell r="CL20">
            <v>103.47373253568703</v>
          </cell>
          <cell r="CM20">
            <v>89.045983088284586</v>
          </cell>
        </row>
        <row r="21">
          <cell r="CA21">
            <v>33207</v>
          </cell>
          <cell r="CB21">
            <v>90.661815638359556</v>
          </cell>
          <cell r="CD21">
            <v>45.674607755316593</v>
          </cell>
          <cell r="CE21">
            <v>80.77343885040095</v>
          </cell>
          <cell r="CF21">
            <v>77.110031936513792</v>
          </cell>
          <cell r="CG21">
            <v>67.024523544750991</v>
          </cell>
          <cell r="CH21">
            <v>101.68047182844569</v>
          </cell>
          <cell r="CI21">
            <v>126.45917468909289</v>
          </cell>
          <cell r="CJ21">
            <v>101.15193936647167</v>
          </cell>
          <cell r="CK21">
            <v>93.01387910443573</v>
          </cell>
          <cell r="CL21">
            <v>102.21695605238644</v>
          </cell>
          <cell r="CM21">
            <v>87.561731913883222</v>
          </cell>
        </row>
        <row r="22">
          <cell r="CA22">
            <v>33238</v>
          </cell>
          <cell r="CB22">
            <v>84.330557168566926</v>
          </cell>
          <cell r="CD22">
            <v>47.922894233077585</v>
          </cell>
          <cell r="CE22">
            <v>78.734856461715012</v>
          </cell>
          <cell r="CF22">
            <v>77.630521313223994</v>
          </cell>
          <cell r="CG22">
            <v>66.184019281960147</v>
          </cell>
          <cell r="CH22">
            <v>101.01532155083197</v>
          </cell>
          <cell r="CI22">
            <v>123.41418050878407</v>
          </cell>
          <cell r="CJ22">
            <v>98.60143472867577</v>
          </cell>
          <cell r="CK22">
            <v>90.112831056245227</v>
          </cell>
          <cell r="CL22">
            <v>100.61036516303633</v>
          </cell>
          <cell r="CM22">
            <v>86.130020040350587</v>
          </cell>
        </row>
        <row r="23">
          <cell r="CA23">
            <v>33269</v>
          </cell>
          <cell r="CB23">
            <v>54.014908377481966</v>
          </cell>
          <cell r="CD23">
            <v>43.863485961452938</v>
          </cell>
          <cell r="CE23">
            <v>76.624251981605184</v>
          </cell>
          <cell r="CF23">
            <v>89.45623867382011</v>
          </cell>
          <cell r="CG23">
            <v>64.868014037504977</v>
          </cell>
          <cell r="CH23">
            <v>99.581780466447114</v>
          </cell>
          <cell r="CI23">
            <v>122.18504542915993</v>
          </cell>
          <cell r="CJ23">
            <v>98.580296870405576</v>
          </cell>
          <cell r="CK23">
            <v>90.489719448674308</v>
          </cell>
          <cell r="CL23">
            <v>98.038525776530378</v>
          </cell>
          <cell r="CM23">
            <v>81.310229136992149</v>
          </cell>
        </row>
        <row r="24">
          <cell r="CA24">
            <v>33297</v>
          </cell>
          <cell r="CB24">
            <v>65.093516860898475</v>
          </cell>
          <cell r="CD24">
            <v>50.272749843048189</v>
          </cell>
          <cell r="CE24">
            <v>77.571096887560458</v>
          </cell>
          <cell r="CF24">
            <v>91.957856013772471</v>
          </cell>
          <cell r="CG24">
            <v>66.753320159775527</v>
          </cell>
          <cell r="CH24">
            <v>97.792190127752448</v>
          </cell>
          <cell r="CI24">
            <v>120.92977869860735</v>
          </cell>
          <cell r="CJ24">
            <v>96.731817706561301</v>
          </cell>
          <cell r="CK24">
            <v>90.23588145259383</v>
          </cell>
          <cell r="CL24">
            <v>99.335556825172986</v>
          </cell>
          <cell r="CM24">
            <v>84.713623451628806</v>
          </cell>
        </row>
        <row r="25">
          <cell r="CA25">
            <v>33328</v>
          </cell>
          <cell r="CB25">
            <v>74.200169547418398</v>
          </cell>
          <cell r="CD25">
            <v>50.866480329025229</v>
          </cell>
          <cell r="CE25">
            <v>76.747545154736258</v>
          </cell>
          <cell r="CF25">
            <v>98.695460899548166</v>
          </cell>
          <cell r="CG25">
            <v>67.0836640323746</v>
          </cell>
          <cell r="CH25">
            <v>86.805553824318963</v>
          </cell>
          <cell r="CI25">
            <v>109.99497280884746</v>
          </cell>
          <cell r="CJ25">
            <v>86.953864516320493</v>
          </cell>
          <cell r="CK25">
            <v>85.74877696323982</v>
          </cell>
          <cell r="CL25">
            <v>99.13687455719419</v>
          </cell>
          <cell r="CM25">
            <v>84.693429545796391</v>
          </cell>
        </row>
        <row r="26">
          <cell r="CA26">
            <v>33358</v>
          </cell>
          <cell r="CB26">
            <v>76.387885852370729</v>
          </cell>
          <cell r="CD26">
            <v>49.348455038889917</v>
          </cell>
          <cell r="CE26">
            <v>80.024982832883339</v>
          </cell>
          <cell r="CF26">
            <v>83.867805406112637</v>
          </cell>
          <cell r="CG26">
            <v>68.073527550739342</v>
          </cell>
          <cell r="CH26">
            <v>86.424102777925981</v>
          </cell>
          <cell r="CI26">
            <v>109.91814712064658</v>
          </cell>
          <cell r="CJ26">
            <v>87.259275035039508</v>
          </cell>
          <cell r="CK26">
            <v>88.098818932580642</v>
          </cell>
          <cell r="CL26">
            <v>99.640611903536282</v>
          </cell>
          <cell r="CM26">
            <v>84.014320374756991</v>
          </cell>
        </row>
        <row r="27">
          <cell r="CA27">
            <v>33389</v>
          </cell>
          <cell r="CB27">
            <v>78.098367280919121</v>
          </cell>
          <cell r="CD27">
            <v>49.211277072935623</v>
          </cell>
          <cell r="CE27">
            <v>80.546693603411754</v>
          </cell>
          <cell r="CF27">
            <v>76.891300154357992</v>
          </cell>
          <cell r="CG27">
            <v>68.278762195822452</v>
          </cell>
          <cell r="CH27">
            <v>87.209998979120854</v>
          </cell>
          <cell r="CI27">
            <v>110.79699479965032</v>
          </cell>
          <cell r="CJ27">
            <v>87.480049793911505</v>
          </cell>
          <cell r="CK27">
            <v>87.613660648182147</v>
          </cell>
          <cell r="CL27">
            <v>99.712148662208349</v>
          </cell>
          <cell r="CM27">
            <v>83.606106008349741</v>
          </cell>
        </row>
        <row r="28">
          <cell r="CA28">
            <v>33419</v>
          </cell>
          <cell r="CB28">
            <v>79.754754530949313</v>
          </cell>
          <cell r="CD28">
            <v>50.054796869010843</v>
          </cell>
          <cell r="CE28">
            <v>80.328137617467519</v>
          </cell>
          <cell r="CF28">
            <v>81.622459476167819</v>
          </cell>
          <cell r="CG28">
            <v>67.909661853293954</v>
          </cell>
          <cell r="CH28">
            <v>81.784926142283709</v>
          </cell>
          <cell r="CI28">
            <v>102.99282356812103</v>
          </cell>
          <cell r="CJ28">
            <v>82.324019894979358</v>
          </cell>
          <cell r="CK28">
            <v>86.135518392115245</v>
          </cell>
          <cell r="CL28">
            <v>99.532266569025637</v>
          </cell>
          <cell r="CM28">
            <v>83.284524792332732</v>
          </cell>
        </row>
        <row r="29">
          <cell r="CA29">
            <v>33450</v>
          </cell>
          <cell r="CB29">
            <v>81.94120369193692</v>
          </cell>
          <cell r="CD29">
            <v>50.705451445608993</v>
          </cell>
          <cell r="CE29">
            <v>81.742471803408463</v>
          </cell>
          <cell r="CF29">
            <v>92.308337638932258</v>
          </cell>
          <cell r="CG29">
            <v>68.00045685231278</v>
          </cell>
          <cell r="CH29">
            <v>86.338343762721948</v>
          </cell>
          <cell r="CI29">
            <v>107.60392058958568</v>
          </cell>
          <cell r="CJ29">
            <v>84.282051669484943</v>
          </cell>
          <cell r="CK29">
            <v>87.14521692279466</v>
          </cell>
          <cell r="CL29">
            <v>99.674826512502818</v>
          </cell>
          <cell r="CM29">
            <v>85.4946843537939</v>
          </cell>
        </row>
        <row r="30">
          <cell r="CA30">
            <v>33481</v>
          </cell>
          <cell r="CB30">
            <v>82.659897857955826</v>
          </cell>
          <cell r="CD30">
            <v>51.030823801490591</v>
          </cell>
          <cell r="CE30">
            <v>81.089191488757876</v>
          </cell>
          <cell r="CF30">
            <v>101.9905251313259</v>
          </cell>
          <cell r="CG30">
            <v>67.205466334293845</v>
          </cell>
          <cell r="CH30">
            <v>86.429144197964064</v>
          </cell>
          <cell r="CI30">
            <v>107.82101644657153</v>
          </cell>
          <cell r="CJ30">
            <v>84.432159865288909</v>
          </cell>
          <cell r="CK30">
            <v>87.418793095220309</v>
          </cell>
          <cell r="CL30">
            <v>99.499405676025447</v>
          </cell>
          <cell r="CM30">
            <v>86.379791728674661</v>
          </cell>
        </row>
        <row r="31">
          <cell r="CA31">
            <v>33511</v>
          </cell>
          <cell r="CB31">
            <v>85.162999578440804</v>
          </cell>
          <cell r="CD31">
            <v>51.836089957842383</v>
          </cell>
          <cell r="CE31">
            <v>81.888974952967757</v>
          </cell>
          <cell r="CF31">
            <v>102.19159723080328</v>
          </cell>
          <cell r="CG31">
            <v>67.095879630512172</v>
          </cell>
          <cell r="CH31">
            <v>91.216701778450243</v>
          </cell>
          <cell r="CI31">
            <v>113.16589369376054</v>
          </cell>
          <cell r="CJ31">
            <v>89.49062813884791</v>
          </cell>
          <cell r="CK31">
            <v>91.103973754153159</v>
          </cell>
          <cell r="CL31">
            <v>100.6169418830499</v>
          </cell>
          <cell r="CM31">
            <v>88.28013015211188</v>
          </cell>
        </row>
        <row r="32">
          <cell r="CA32">
            <v>33542</v>
          </cell>
          <cell r="CB32">
            <v>85.865989930961291</v>
          </cell>
          <cell r="CD32">
            <v>39.478729081220969</v>
          </cell>
          <cell r="CE32">
            <v>83.088110611160943</v>
          </cell>
          <cell r="CF32">
            <v>90.518246585320654</v>
          </cell>
          <cell r="CG32">
            <v>66.495250627749897</v>
          </cell>
          <cell r="CH32">
            <v>90.573323019826802</v>
          </cell>
          <cell r="CI32">
            <v>112.51480993036802</v>
          </cell>
          <cell r="CJ32">
            <v>87.913411357607117</v>
          </cell>
          <cell r="CK32">
            <v>92.673242202652702</v>
          </cell>
          <cell r="CL32">
            <v>100.34249570214371</v>
          </cell>
          <cell r="CM32">
            <v>85.01410066836705</v>
          </cell>
        </row>
        <row r="33">
          <cell r="CA33">
            <v>33572</v>
          </cell>
          <cell r="CB33">
            <v>86.005679829366315</v>
          </cell>
          <cell r="CD33">
            <v>46.28292795114227</v>
          </cell>
          <cell r="CE33">
            <v>81.723932676051064</v>
          </cell>
          <cell r="CF33">
            <v>88.36741854596066</v>
          </cell>
          <cell r="CG33">
            <v>65.626840478384622</v>
          </cell>
          <cell r="CH33">
            <v>93.148308759971925</v>
          </cell>
          <cell r="CI33">
            <v>113.95082254868785</v>
          </cell>
          <cell r="CJ33">
            <v>90.687205385406571</v>
          </cell>
          <cell r="CK33">
            <v>93.487122260274631</v>
          </cell>
          <cell r="CL33">
            <v>100.34707753453105</v>
          </cell>
          <cell r="CM33">
            <v>86.370711379542584</v>
          </cell>
        </row>
        <row r="34">
          <cell r="CA34">
            <v>33603</v>
          </cell>
          <cell r="CB34">
            <v>86.021855713211892</v>
          </cell>
          <cell r="CD34">
            <v>45.560851524950898</v>
          </cell>
          <cell r="CE34">
            <v>81.721321347857284</v>
          </cell>
          <cell r="CF34">
            <v>97.523434603029145</v>
          </cell>
          <cell r="CG34">
            <v>65.524357809025389</v>
          </cell>
          <cell r="CH34">
            <v>100.53909030021664</v>
          </cell>
          <cell r="CI34">
            <v>121.43254301591233</v>
          </cell>
          <cell r="CJ34">
            <v>96.170108788731952</v>
          </cell>
          <cell r="CK34">
            <v>96.824402684639693</v>
          </cell>
          <cell r="CL34">
            <v>100.60644678559123</v>
          </cell>
          <cell r="CM34">
            <v>88.401866183206209</v>
          </cell>
        </row>
        <row r="35">
          <cell r="CA35">
            <v>33634</v>
          </cell>
          <cell r="CB35">
            <v>87.459521973220944</v>
          </cell>
          <cell r="CD35">
            <v>49.150780544851507</v>
          </cell>
          <cell r="CE35">
            <v>86.424217524963652</v>
          </cell>
          <cell r="CF35">
            <v>95.748348191930418</v>
          </cell>
          <cell r="CG35">
            <v>65.384929791514779</v>
          </cell>
          <cell r="CH35">
            <v>92.742282672440837</v>
          </cell>
          <cell r="CI35">
            <v>113.13493377029897</v>
          </cell>
          <cell r="CJ35">
            <v>89.232351712863249</v>
          </cell>
          <cell r="CK35">
            <v>94.056630719460003</v>
          </cell>
          <cell r="CL35">
            <v>98.491238709330432</v>
          </cell>
          <cell r="CM35">
            <v>87.473337462165659</v>
          </cell>
        </row>
        <row r="36">
          <cell r="CA36">
            <v>33663</v>
          </cell>
          <cell r="CB36">
            <v>88.081522976813403</v>
          </cell>
          <cell r="CD36">
            <v>48.872486199970957</v>
          </cell>
          <cell r="CE36">
            <v>85.461044463065647</v>
          </cell>
          <cell r="CF36">
            <v>101.92741572919229</v>
          </cell>
          <cell r="CG36">
            <v>65.846051160613044</v>
          </cell>
          <cell r="CH36">
            <v>90.64446075850465</v>
          </cell>
          <cell r="CI36">
            <v>110.59209691397372</v>
          </cell>
          <cell r="CJ36">
            <v>85.470840312472717</v>
          </cell>
          <cell r="CK36">
            <v>90.109428657940853</v>
          </cell>
          <cell r="CL36">
            <v>97.451652348962497</v>
          </cell>
          <cell r="CM36">
            <v>86.96079971587649</v>
          </cell>
        </row>
        <row r="37">
          <cell r="CA37">
            <v>33694</v>
          </cell>
          <cell r="CB37">
            <v>89.932815787075739</v>
          </cell>
          <cell r="CD37">
            <v>46.776580840195258</v>
          </cell>
          <cell r="CE37">
            <v>85.703760455473727</v>
          </cell>
          <cell r="CF37">
            <v>110.65872262986281</v>
          </cell>
          <cell r="CG37">
            <v>66.615486578997889</v>
          </cell>
          <cell r="CH37">
            <v>90.693716431385013</v>
          </cell>
          <cell r="CI37">
            <v>109.60816631443141</v>
          </cell>
          <cell r="CJ37">
            <v>85.061569350719267</v>
          </cell>
          <cell r="CK37">
            <v>87.880322941795143</v>
          </cell>
          <cell r="CL37">
            <v>97.945927775323057</v>
          </cell>
          <cell r="CM37">
            <v>87.446159051141265</v>
          </cell>
        </row>
        <row r="38">
          <cell r="CA38">
            <v>33724</v>
          </cell>
          <cell r="CB38">
            <v>91.329447095821564</v>
          </cell>
          <cell r="CD38">
            <v>44.382436759434057</v>
          </cell>
          <cell r="CE38">
            <v>87.485783348731601</v>
          </cell>
          <cell r="CF38">
            <v>104.657682977614</v>
          </cell>
          <cell r="CG38">
            <v>67.926326451118655</v>
          </cell>
          <cell r="CH38">
            <v>90.231647721000869</v>
          </cell>
          <cell r="CI38">
            <v>113.38094016975377</v>
          </cell>
          <cell r="CJ38">
            <v>84.01563455099425</v>
          </cell>
          <cell r="CK38">
            <v>88.839608806065726</v>
          </cell>
          <cell r="CL38">
            <v>98.34437049331315</v>
          </cell>
          <cell r="CM38">
            <v>87.224161798104703</v>
          </cell>
        </row>
        <row r="39">
          <cell r="CA39">
            <v>33755</v>
          </cell>
          <cell r="CB39">
            <v>92.027260550308441</v>
          </cell>
          <cell r="CD39">
            <v>46.37245234800109</v>
          </cell>
          <cell r="CE39">
            <v>86.95776332699073</v>
          </cell>
          <cell r="CF39">
            <v>100.6829385593532</v>
          </cell>
          <cell r="CG39">
            <v>68.790543544214074</v>
          </cell>
          <cell r="CH39">
            <v>93.35107126601801</v>
          </cell>
          <cell r="CI39">
            <v>117.32731921087722</v>
          </cell>
          <cell r="CJ39">
            <v>87.789579838237188</v>
          </cell>
          <cell r="CK39">
            <v>92.647601917300648</v>
          </cell>
          <cell r="CL39">
            <v>98.574397489402728</v>
          </cell>
          <cell r="CM39">
            <v>88.308332701689849</v>
          </cell>
        </row>
        <row r="40">
          <cell r="CA40">
            <v>33785</v>
          </cell>
          <cell r="CB40">
            <v>92.864402102854569</v>
          </cell>
          <cell r="CD40">
            <v>45.819431065274294</v>
          </cell>
          <cell r="CE40">
            <v>86.099879942439017</v>
          </cell>
          <cell r="CF40">
            <v>98.332395794475119</v>
          </cell>
          <cell r="CG40">
            <v>69.629455406320332</v>
          </cell>
          <cell r="CH40">
            <v>98.890847189526184</v>
          </cell>
          <cell r="CI40">
            <v>122.47444845157671</v>
          </cell>
          <cell r="CJ40">
            <v>93.797143601847182</v>
          </cell>
          <cell r="CK40">
            <v>94.705974006417662</v>
          </cell>
          <cell r="CL40">
            <v>99.050476451069983</v>
          </cell>
          <cell r="CM40">
            <v>89.204462791344795</v>
          </cell>
        </row>
        <row r="41">
          <cell r="CA41">
            <v>33816</v>
          </cell>
          <cell r="CB41">
            <v>94.726998091426381</v>
          </cell>
          <cell r="CD41">
            <v>43.596558931355631</v>
          </cell>
          <cell r="CE41">
            <v>85.839520125920004</v>
          </cell>
          <cell r="CF41">
            <v>97.170009325405246</v>
          </cell>
          <cell r="CG41">
            <v>70.416788149557178</v>
          </cell>
          <cell r="CH41">
            <v>102.37825805862543</v>
          </cell>
          <cell r="CI41">
            <v>123.74026325707739</v>
          </cell>
          <cell r="CJ41">
            <v>97.975732856647525</v>
          </cell>
          <cell r="CK41">
            <v>92.984152233319648</v>
          </cell>
          <cell r="CL41">
            <v>99.532626203058996</v>
          </cell>
          <cell r="CM41">
            <v>89.299970630481369</v>
          </cell>
        </row>
        <row r="42">
          <cell r="CA42">
            <v>33847</v>
          </cell>
          <cell r="CB42">
            <v>96.484491783129911</v>
          </cell>
          <cell r="CD42">
            <v>44.785835067885586</v>
          </cell>
          <cell r="CE42">
            <v>85.020194279551816</v>
          </cell>
          <cell r="CF42">
            <v>96.442468339023605</v>
          </cell>
          <cell r="CG42">
            <v>70.397935013382039</v>
          </cell>
          <cell r="CH42">
            <v>107.97777364786137</v>
          </cell>
          <cell r="CI42">
            <v>124.2670014459448</v>
          </cell>
          <cell r="CJ42">
            <v>103.15559091137519</v>
          </cell>
          <cell r="CK42">
            <v>96.854247926899518</v>
          </cell>
          <cell r="CL42">
            <v>100.16871758068856</v>
          </cell>
          <cell r="CM42">
            <v>90.596632591234453</v>
          </cell>
        </row>
        <row r="43">
          <cell r="CA43">
            <v>33877</v>
          </cell>
          <cell r="CB43">
            <v>98.392940691007624</v>
          </cell>
          <cell r="CD43">
            <v>44.063993477087116</v>
          </cell>
          <cell r="CE43">
            <v>86.000164645429678</v>
          </cell>
          <cell r="CF43">
            <v>87.826022650252128</v>
          </cell>
          <cell r="CG43">
            <v>70.841300300657863</v>
          </cell>
          <cell r="CH43">
            <v>109.30119276567967</v>
          </cell>
          <cell r="CI43">
            <v>116.92077840491832</v>
          </cell>
          <cell r="CJ43">
            <v>106.73459455189824</v>
          </cell>
          <cell r="CK43">
            <v>101.27380688557226</v>
          </cell>
          <cell r="CL43">
            <v>101.39189328234752</v>
          </cell>
          <cell r="CM43">
            <v>90.450653500631958</v>
          </cell>
        </row>
        <row r="44">
          <cell r="CA44">
            <v>33908</v>
          </cell>
          <cell r="CB44">
            <v>99.86835818017974</v>
          </cell>
          <cell r="CD44">
            <v>48.346739098543097</v>
          </cell>
          <cell r="CE44">
            <v>88.702949772598927</v>
          </cell>
          <cell r="CF44">
            <v>85.494119521360034</v>
          </cell>
          <cell r="CG44">
            <v>70.805216702942019</v>
          </cell>
          <cell r="CH44">
            <v>100.79851265068811</v>
          </cell>
          <cell r="CI44">
            <v>103.51232750390625</v>
          </cell>
          <cell r="CJ44">
            <v>96.114331044969276</v>
          </cell>
          <cell r="CK44">
            <v>98.304825426196231</v>
          </cell>
          <cell r="CL44">
            <v>101.98541703586864</v>
          </cell>
          <cell r="CM44">
            <v>89.690780177751421</v>
          </cell>
        </row>
        <row r="45">
          <cell r="CA45">
            <v>33938</v>
          </cell>
          <cell r="CB45">
            <v>100.32810691877536</v>
          </cell>
          <cell r="CD45">
            <v>46.273796734861619</v>
          </cell>
          <cell r="CE45">
            <v>88.862724674676258</v>
          </cell>
          <cell r="CF45">
            <v>86.347466980695444</v>
          </cell>
          <cell r="CG45">
            <v>70.567438181325898</v>
          </cell>
          <cell r="CH45">
            <v>97.238335883180383</v>
          </cell>
          <cell r="CI45">
            <v>99.134338017303676</v>
          </cell>
          <cell r="CJ45">
            <v>92.057576677931792</v>
          </cell>
          <cell r="CK45">
            <v>96.937906846802619</v>
          </cell>
          <cell r="CL45">
            <v>102.12867111753496</v>
          </cell>
          <cell r="CM45">
            <v>88.752232800704732</v>
          </cell>
        </row>
        <row r="46">
          <cell r="CA46">
            <v>33969</v>
          </cell>
          <cell r="CB46">
            <v>100.24809547025741</v>
          </cell>
          <cell r="CD46">
            <v>42.788807435053336</v>
          </cell>
          <cell r="CE46">
            <v>89.311260077381178</v>
          </cell>
          <cell r="CF46">
            <v>89.154500229682824</v>
          </cell>
          <cell r="CG46">
            <v>70.837470637541912</v>
          </cell>
          <cell r="CH46">
            <v>97.189834182705511</v>
          </cell>
          <cell r="CI46">
            <v>99.891359395472477</v>
          </cell>
          <cell r="CJ46">
            <v>91.914566942360835</v>
          </cell>
          <cell r="CK46">
            <v>97.522664842580468</v>
          </cell>
          <cell r="CL46">
            <v>102.71401847710311</v>
          </cell>
          <cell r="CM46">
            <v>88.647032665691796</v>
          </cell>
        </row>
        <row r="47">
          <cell r="CA47">
            <v>34000</v>
          </cell>
          <cell r="CB47">
            <v>99.881713727541083</v>
          </cell>
          <cell r="CD47">
            <v>48.451071292048027</v>
          </cell>
          <cell r="CE47">
            <v>87.938002168446019</v>
          </cell>
          <cell r="CF47">
            <v>89.123665161492369</v>
          </cell>
          <cell r="CG47">
            <v>71.53201806209843</v>
          </cell>
          <cell r="CH47">
            <v>98.353332530913519</v>
          </cell>
          <cell r="CI47">
            <v>97.149188865510766</v>
          </cell>
          <cell r="CJ47">
            <v>90.378001502349022</v>
          </cell>
          <cell r="CK47">
            <v>96.389296866887946</v>
          </cell>
          <cell r="CL47">
            <v>101.99457226844417</v>
          </cell>
          <cell r="CM47">
            <v>89.150072442473274</v>
          </cell>
        </row>
        <row r="48">
          <cell r="CA48">
            <v>34028</v>
          </cell>
          <cell r="CB48">
            <v>100.38268600680156</v>
          </cell>
          <cell r="CD48">
            <v>48.058994711766658</v>
          </cell>
          <cell r="CE48">
            <v>85.644500056424945</v>
          </cell>
          <cell r="CF48">
            <v>86.953536053471296</v>
          </cell>
          <cell r="CG48">
            <v>72.946167010021739</v>
          </cell>
          <cell r="CH48">
            <v>95.576399586276139</v>
          </cell>
          <cell r="CI48">
            <v>92.625129191228538</v>
          </cell>
          <cell r="CJ48">
            <v>87.54446724955281</v>
          </cell>
          <cell r="CK48">
            <v>101.90479677115864</v>
          </cell>
          <cell r="CL48">
            <v>102.11957146997651</v>
          </cell>
          <cell r="CM48">
            <v>88.785927047443082</v>
          </cell>
        </row>
        <row r="49">
          <cell r="CA49">
            <v>34059</v>
          </cell>
          <cell r="CB49">
            <v>101.91801097071193</v>
          </cell>
          <cell r="CD49">
            <v>47.523327118590537</v>
          </cell>
          <cell r="CE49">
            <v>84.865745288114397</v>
          </cell>
          <cell r="CF49">
            <v>87.917652533727761</v>
          </cell>
          <cell r="CG49">
            <v>74.134299051155153</v>
          </cell>
          <cell r="CH49">
            <v>98.357039656268242</v>
          </cell>
          <cell r="CI49">
            <v>98.753519962593401</v>
          </cell>
          <cell r="CJ49">
            <v>90.377322191955713</v>
          </cell>
          <cell r="CK49">
            <v>104.17875147554874</v>
          </cell>
          <cell r="CL49">
            <v>103.26731277537003</v>
          </cell>
          <cell r="CM49">
            <v>90.119105768576105</v>
          </cell>
        </row>
        <row r="50">
          <cell r="CA50">
            <v>34089</v>
          </cell>
          <cell r="CB50">
            <v>103.59919047717123</v>
          </cell>
          <cell r="CD50">
            <v>47.773384167597236</v>
          </cell>
          <cell r="CE50">
            <v>84.078071900782987</v>
          </cell>
          <cell r="CF50">
            <v>89.026602689746596</v>
          </cell>
          <cell r="CG50">
            <v>75.253113163834271</v>
          </cell>
          <cell r="CH50">
            <v>101.4199929489172</v>
          </cell>
          <cell r="CI50">
            <v>105.00622949018874</v>
          </cell>
          <cell r="CJ50">
            <v>95.541098583960377</v>
          </cell>
          <cell r="CK50">
            <v>110.43124557637884</v>
          </cell>
          <cell r="CL50">
            <v>104.17415276478972</v>
          </cell>
          <cell r="CM50">
            <v>91.97231585446562</v>
          </cell>
        </row>
        <row r="51">
          <cell r="CA51">
            <v>34120</v>
          </cell>
          <cell r="CB51">
            <v>104.63210485774536</v>
          </cell>
          <cell r="CD51">
            <v>48.948139872149298</v>
          </cell>
          <cell r="CE51">
            <v>85.062033625893875</v>
          </cell>
          <cell r="CF51">
            <v>90.071102344125521</v>
          </cell>
          <cell r="CG51">
            <v>75.51595082290504</v>
          </cell>
          <cell r="CH51">
            <v>100.59053194051029</v>
          </cell>
          <cell r="CI51">
            <v>104.02397146844073</v>
          </cell>
          <cell r="CJ51">
            <v>95.41590126345308</v>
          </cell>
          <cell r="CK51">
            <v>113.95679068558549</v>
          </cell>
          <cell r="CL51">
            <v>104.02064737083552</v>
          </cell>
          <cell r="CM51">
            <v>92.615191156195976</v>
          </cell>
        </row>
        <row r="52">
          <cell r="CA52">
            <v>34150</v>
          </cell>
          <cell r="CB52">
            <v>105.43271991558434</v>
          </cell>
          <cell r="CD52">
            <v>51.204190701769313</v>
          </cell>
          <cell r="CE52">
            <v>86.037239416763185</v>
          </cell>
          <cell r="CF52">
            <v>89.037678828219867</v>
          </cell>
          <cell r="CG52">
            <v>75.901829338809009</v>
          </cell>
          <cell r="CH52">
            <v>95.179503041391342</v>
          </cell>
          <cell r="CI52">
            <v>100.66155105836742</v>
          </cell>
          <cell r="CJ52">
            <v>90.114871963698164</v>
          </cell>
          <cell r="CK52">
            <v>114.70978849199469</v>
          </cell>
          <cell r="CL52">
            <v>104.21235015785248</v>
          </cell>
          <cell r="CM52">
            <v>92.479329364466125</v>
          </cell>
        </row>
        <row r="53">
          <cell r="CA53">
            <v>34181</v>
          </cell>
          <cell r="CB53">
            <v>105.34204236369938</v>
          </cell>
          <cell r="CD53">
            <v>50.151637198540335</v>
          </cell>
          <cell r="CE53">
            <v>86.844818065284997</v>
          </cell>
          <cell r="CF53">
            <v>90.658930814414632</v>
          </cell>
          <cell r="CG53">
            <v>75.747523253564196</v>
          </cell>
          <cell r="CH53">
            <v>92.139910092129938</v>
          </cell>
          <cell r="CI53">
            <v>98.182540847876652</v>
          </cell>
          <cell r="CJ53">
            <v>88.86559224099345</v>
          </cell>
          <cell r="CK53">
            <v>115.48294182440462</v>
          </cell>
          <cell r="CL53">
            <v>103.78884308488152</v>
          </cell>
          <cell r="CM53">
            <v>92.070828906611098</v>
          </cell>
        </row>
        <row r="54">
          <cell r="CA54">
            <v>34212</v>
          </cell>
          <cell r="CB54">
            <v>104.02605386662003</v>
          </cell>
          <cell r="CD54">
            <v>51.562741863548581</v>
          </cell>
          <cell r="CE54">
            <v>87.789060112419264</v>
          </cell>
          <cell r="CF54">
            <v>89.583698008771151</v>
          </cell>
          <cell r="CG54">
            <v>74.960550531444554</v>
          </cell>
          <cell r="CH54">
            <v>94.867837988163217</v>
          </cell>
          <cell r="CI54">
            <v>98.445288019605897</v>
          </cell>
          <cell r="CJ54">
            <v>91.567631009688569</v>
          </cell>
          <cell r="CK54">
            <v>116.20735326425324</v>
          </cell>
          <cell r="CL54">
            <v>102.7597217003019</v>
          </cell>
          <cell r="CM54">
            <v>92.146447178618999</v>
          </cell>
        </row>
        <row r="55">
          <cell r="CA55">
            <v>34242</v>
          </cell>
          <cell r="CB55">
            <v>105.05495976331898</v>
          </cell>
          <cell r="CD55">
            <v>56.531701047513614</v>
          </cell>
          <cell r="CE55">
            <v>88.526692803351168</v>
          </cell>
          <cell r="CF55">
            <v>89.054183062822361</v>
          </cell>
          <cell r="CG55">
            <v>75.158110499529499</v>
          </cell>
          <cell r="CH55">
            <v>97.943556053282308</v>
          </cell>
          <cell r="CI55">
            <v>99.911315703077079</v>
          </cell>
          <cell r="CJ55">
            <v>94.920304989412102</v>
          </cell>
          <cell r="CK55">
            <v>115.45013153612547</v>
          </cell>
          <cell r="CL55">
            <v>103.14112972456815</v>
          </cell>
          <cell r="CM55">
            <v>93.539559596179615</v>
          </cell>
        </row>
        <row r="56">
          <cell r="CA56">
            <v>34273</v>
          </cell>
          <cell r="CB56">
            <v>106.07748262196498</v>
          </cell>
          <cell r="CD56">
            <v>55.996936292834711</v>
          </cell>
          <cell r="CE56">
            <v>91.064073266500429</v>
          </cell>
          <cell r="CF56">
            <v>89.923998557099324</v>
          </cell>
          <cell r="CG56">
            <v>75.49594804679711</v>
          </cell>
          <cell r="CH56">
            <v>95.326063623541714</v>
          </cell>
          <cell r="CI56">
            <v>98.653416856743831</v>
          </cell>
          <cell r="CJ56">
            <v>91.408043159161622</v>
          </cell>
          <cell r="CK56">
            <v>112.54667279287449</v>
          </cell>
          <cell r="CL56">
            <v>103.98782459129525</v>
          </cell>
          <cell r="CM56">
            <v>93.487357481080309</v>
          </cell>
        </row>
        <row r="57">
          <cell r="CA57">
            <v>34303</v>
          </cell>
          <cell r="CB57">
            <v>106.89975956035261</v>
          </cell>
          <cell r="CD57">
            <v>56.927739273373213</v>
          </cell>
          <cell r="CE57">
            <v>89.108811326330752</v>
          </cell>
          <cell r="CF57">
            <v>91.177434020494914</v>
          </cell>
          <cell r="CG57">
            <v>76.240027808709613</v>
          </cell>
          <cell r="CH57">
            <v>94.240779482426689</v>
          </cell>
          <cell r="CI57">
            <v>99.20784006193368</v>
          </cell>
          <cell r="CJ57">
            <v>91.09991120385331</v>
          </cell>
          <cell r="CK57">
            <v>111.95028726239953</v>
          </cell>
          <cell r="CL57">
            <v>104.80591127302755</v>
          </cell>
          <cell r="CM57">
            <v>93.906059174432343</v>
          </cell>
        </row>
        <row r="58">
          <cell r="CA58">
            <v>34334</v>
          </cell>
          <cell r="CB58">
            <v>107.5705162957936</v>
          </cell>
          <cell r="CD58">
            <v>57.387687919551688</v>
          </cell>
          <cell r="CE58">
            <v>87.801114035334493</v>
          </cell>
          <cell r="CF58">
            <v>94.937755463701549</v>
          </cell>
          <cell r="CG58">
            <v>76.814478000013736</v>
          </cell>
          <cell r="CH58">
            <v>94.159458398505379</v>
          </cell>
          <cell r="CI58">
            <v>99.698230985621763</v>
          </cell>
          <cell r="CJ58">
            <v>92.555988440732065</v>
          </cell>
          <cell r="CK58">
            <v>109.84933879987079</v>
          </cell>
          <cell r="CL58">
            <v>105.47737224912285</v>
          </cell>
          <cell r="CM58">
            <v>94.486961338342766</v>
          </cell>
        </row>
        <row r="59">
          <cell r="CA59">
            <v>34365</v>
          </cell>
          <cell r="CB59">
            <v>107.27205457728277</v>
          </cell>
          <cell r="CD59">
            <v>60.565237070347891</v>
          </cell>
          <cell r="CE59">
            <v>88.058775419350596</v>
          </cell>
          <cell r="CF59">
            <v>95.875321668546917</v>
          </cell>
          <cell r="CG59">
            <v>78.198560715130924</v>
          </cell>
          <cell r="CH59">
            <v>93.83504173020232</v>
          </cell>
          <cell r="CI59">
            <v>100.03008012055477</v>
          </cell>
          <cell r="CJ59">
            <v>93.411520866798114</v>
          </cell>
          <cell r="CK59">
            <v>111.47279314012741</v>
          </cell>
          <cell r="CL59">
            <v>105.36720152209899</v>
          </cell>
          <cell r="CM59">
            <v>95.304962809597271</v>
          </cell>
        </row>
        <row r="60">
          <cell r="CA60">
            <v>34393</v>
          </cell>
          <cell r="CB60">
            <v>107.63158680198033</v>
          </cell>
          <cell r="CD60">
            <v>59.104496984470501</v>
          </cell>
          <cell r="CE60">
            <v>89.16059535343534</v>
          </cell>
          <cell r="CF60">
            <v>97.952349852828121</v>
          </cell>
          <cell r="CG60">
            <v>81.011834162018843</v>
          </cell>
          <cell r="CH60">
            <v>95.993484371498241</v>
          </cell>
          <cell r="CI60">
            <v>100.18927008609452</v>
          </cell>
          <cell r="CJ60">
            <v>96.260853820935793</v>
          </cell>
          <cell r="CK60">
            <v>118.03353169725695</v>
          </cell>
          <cell r="CL60">
            <v>106.08565904674516</v>
          </cell>
          <cell r="CM60">
            <v>96.55987734846525</v>
          </cell>
        </row>
        <row r="61">
          <cell r="CA61">
            <v>34424</v>
          </cell>
          <cell r="CB61">
            <v>108.82207872643248</v>
          </cell>
          <cell r="CD61">
            <v>61.779068076222067</v>
          </cell>
          <cell r="CE61">
            <v>91.771573956628131</v>
          </cell>
          <cell r="CF61">
            <v>100.72638728395214</v>
          </cell>
          <cell r="CG61">
            <v>94.723681368501232</v>
          </cell>
          <cell r="CH61">
            <v>99.493536158589279</v>
          </cell>
          <cell r="CI61">
            <v>101.1137237441325</v>
          </cell>
          <cell r="CJ61">
            <v>98.534211040168088</v>
          </cell>
          <cell r="CK61">
            <v>120.8915930960294</v>
          </cell>
          <cell r="CL61">
            <v>107.47480644925244</v>
          </cell>
          <cell r="CM61">
            <v>99.401892477131156</v>
          </cell>
        </row>
        <row r="62">
          <cell r="CA62">
            <v>34454</v>
          </cell>
          <cell r="CB62">
            <v>109.02862103545368</v>
          </cell>
          <cell r="CD62">
            <v>63.327440155060103</v>
          </cell>
          <cell r="CE62">
            <v>92.066368070798433</v>
          </cell>
          <cell r="CF62">
            <v>102.23478434793599</v>
          </cell>
          <cell r="CG62">
            <v>95.007755379208206</v>
          </cell>
          <cell r="CH62">
            <v>100.16259844955874</v>
          </cell>
          <cell r="CI62">
            <v>104.14885064294607</v>
          </cell>
          <cell r="CJ62">
            <v>98.29225294113526</v>
          </cell>
          <cell r="CK62">
            <v>119.8663866412857</v>
          </cell>
          <cell r="CL62">
            <v>107.56327348831843</v>
          </cell>
          <cell r="CM62">
            <v>100.02024434944916</v>
          </cell>
        </row>
        <row r="63">
          <cell r="CA63">
            <v>34485</v>
          </cell>
          <cell r="CB63">
            <v>109.44997747137337</v>
          </cell>
          <cell r="CD63">
            <v>60.672935948305962</v>
          </cell>
          <cell r="CE63">
            <v>95.399590433030525</v>
          </cell>
          <cell r="CF63">
            <v>102.53440615102328</v>
          </cell>
          <cell r="CG63">
            <v>96.080477470009058</v>
          </cell>
          <cell r="CH63">
            <v>101.84189193475778</v>
          </cell>
          <cell r="CI63">
            <v>104.59997539847991</v>
          </cell>
          <cell r="CJ63">
            <v>98.773173848491453</v>
          </cell>
          <cell r="CK63">
            <v>119.6756861942341</v>
          </cell>
          <cell r="CL63">
            <v>107.67900054084025</v>
          </cell>
          <cell r="CM63">
            <v>100.14395662956433</v>
          </cell>
        </row>
        <row r="64">
          <cell r="CA64">
            <v>34515</v>
          </cell>
          <cell r="CB64">
            <v>110.29522463225202</v>
          </cell>
          <cell r="CD64">
            <v>63.063131478407151</v>
          </cell>
          <cell r="CE64">
            <v>96.276437039720705</v>
          </cell>
          <cell r="CF64">
            <v>104.10442284834814</v>
          </cell>
          <cell r="CG64">
            <v>99.874337158458673</v>
          </cell>
          <cell r="CH64">
            <v>105.3380944929913</v>
          </cell>
          <cell r="CI64">
            <v>107.08726836797122</v>
          </cell>
          <cell r="CJ64">
            <v>103.3896097744238</v>
          </cell>
          <cell r="CK64">
            <v>126.23962423075596</v>
          </cell>
          <cell r="CL64">
            <v>108.45868278487015</v>
          </cell>
          <cell r="CM64">
            <v>102.33168215791349</v>
          </cell>
        </row>
        <row r="65">
          <cell r="CA65">
            <v>34546</v>
          </cell>
          <cell r="CB65">
            <v>109.80485500833228</v>
          </cell>
          <cell r="CD65">
            <v>87.65379636533477</v>
          </cell>
          <cell r="CE65">
            <v>94.097828605601336</v>
          </cell>
          <cell r="CF65">
            <v>103.13659019473884</v>
          </cell>
          <cell r="CG65">
            <v>99.911207731200008</v>
          </cell>
          <cell r="CH65">
            <v>103.96844339271851</v>
          </cell>
          <cell r="CI65">
            <v>104.17613660169653</v>
          </cell>
          <cell r="CJ65">
            <v>101.20324035022075</v>
          </cell>
          <cell r="CK65">
            <v>123.07510401645121</v>
          </cell>
          <cell r="CL65">
            <v>107.27787091035638</v>
          </cell>
          <cell r="CM65">
            <v>104.34546397357805</v>
          </cell>
        </row>
        <row r="66">
          <cell r="CA66">
            <v>34577</v>
          </cell>
          <cell r="CB66">
            <v>109.39695337316945</v>
          </cell>
          <cell r="CD66">
            <v>89.415809961209703</v>
          </cell>
          <cell r="CE66">
            <v>95.817762945865155</v>
          </cell>
          <cell r="CF66">
            <v>101.79377493389161</v>
          </cell>
          <cell r="CG66">
            <v>100.22349040907463</v>
          </cell>
          <cell r="CH66">
            <v>104.28902183444859</v>
          </cell>
          <cell r="CI66">
            <v>104.60400483110048</v>
          </cell>
          <cell r="CJ66">
            <v>102.59873393847292</v>
          </cell>
          <cell r="CK66">
            <v>123.18519726910138</v>
          </cell>
          <cell r="CL66">
            <v>107.09054506219013</v>
          </cell>
          <cell r="CM66">
            <v>104.58209765997374</v>
          </cell>
        </row>
        <row r="67">
          <cell r="CA67">
            <v>34607</v>
          </cell>
          <cell r="CB67">
            <v>109.24846849691488</v>
          </cell>
          <cell r="CD67">
            <v>96.564703971075943</v>
          </cell>
          <cell r="CE67">
            <v>98.446734538185297</v>
          </cell>
          <cell r="CF67">
            <v>101.94012778134838</v>
          </cell>
          <cell r="CG67">
            <v>97.4253993562793</v>
          </cell>
          <cell r="CH67">
            <v>105.86166977958487</v>
          </cell>
          <cell r="CI67">
            <v>107.06436129518625</v>
          </cell>
          <cell r="CJ67">
            <v>105.48217311828331</v>
          </cell>
          <cell r="CK67">
            <v>123.89045406950747</v>
          </cell>
          <cell r="CL67">
            <v>106.50336668683703</v>
          </cell>
          <cell r="CM67">
            <v>105.65160204355229</v>
          </cell>
        </row>
        <row r="68">
          <cell r="CA68">
            <v>34638</v>
          </cell>
          <cell r="CB68">
            <v>108.99747354177671</v>
          </cell>
          <cell r="CD68">
            <v>99.738025777473837</v>
          </cell>
          <cell r="CE68">
            <v>98.772051400721196</v>
          </cell>
          <cell r="CF68">
            <v>102.13242979398809</v>
          </cell>
          <cell r="CG68">
            <v>98.376579422120187</v>
          </cell>
          <cell r="CH68">
            <v>107.71154433045311</v>
          </cell>
          <cell r="CI68">
            <v>109.47915575288347</v>
          </cell>
          <cell r="CJ68">
            <v>106.95800101852532</v>
          </cell>
          <cell r="CK68">
            <v>125.15010393174914</v>
          </cell>
          <cell r="CL68">
            <v>105.99015985428962</v>
          </cell>
          <cell r="CM68">
            <v>106.32729160342832</v>
          </cell>
        </row>
        <row r="69">
          <cell r="CA69">
            <v>34668</v>
          </cell>
          <cell r="CB69">
            <v>107.9012519805357</v>
          </cell>
          <cell r="CD69">
            <v>100.39495035113661</v>
          </cell>
          <cell r="CE69">
            <v>96.944050249255284</v>
          </cell>
          <cell r="CF69">
            <v>104.93155519467069</v>
          </cell>
          <cell r="CG69">
            <v>99.379645772418002</v>
          </cell>
          <cell r="CH69">
            <v>102.497599310632</v>
          </cell>
          <cell r="CI69">
            <v>104.23872853932446</v>
          </cell>
          <cell r="CJ69">
            <v>100.1865792127433</v>
          </cell>
          <cell r="CK69">
            <v>121.34740591418725</v>
          </cell>
          <cell r="CL69">
            <v>104.82760581868082</v>
          </cell>
          <cell r="CM69">
            <v>104.87303554486648</v>
          </cell>
        </row>
        <row r="70">
          <cell r="CA70">
            <v>34699</v>
          </cell>
          <cell r="CB70">
            <v>106.91780187084601</v>
          </cell>
          <cell r="CD70">
            <v>99.065629712606224</v>
          </cell>
          <cell r="CE70">
            <v>100.10116076953315</v>
          </cell>
          <cell r="CF70">
            <v>104.43604970159723</v>
          </cell>
          <cell r="CG70">
            <v>100.45145551016785</v>
          </cell>
          <cell r="CH70">
            <v>104.09088991281379</v>
          </cell>
          <cell r="CI70">
            <v>104.59660209081281</v>
          </cell>
          <cell r="CJ70">
            <v>101.35306483054084</v>
          </cell>
          <cell r="CK70">
            <v>119.84985468787758</v>
          </cell>
          <cell r="CL70">
            <v>104.68317290636344</v>
          </cell>
          <cell r="CM70">
            <v>104.87414649460246</v>
          </cell>
        </row>
        <row r="71">
          <cell r="CA71">
            <v>34730</v>
          </cell>
          <cell r="CB71">
            <v>109.35694182268401</v>
          </cell>
          <cell r="CD71">
            <v>98.244925124836939</v>
          </cell>
          <cell r="CE71">
            <v>99.477943655567728</v>
          </cell>
          <cell r="CF71">
            <v>104.8469834666716</v>
          </cell>
          <cell r="CG71">
            <v>98.993824194772401</v>
          </cell>
          <cell r="CH71">
            <v>107.06639060538603</v>
          </cell>
          <cell r="CI71">
            <v>106.66220366191592</v>
          </cell>
          <cell r="CJ71">
            <v>105.02976128446096</v>
          </cell>
          <cell r="CK71">
            <v>121.32343498598095</v>
          </cell>
          <cell r="CL71">
            <v>105.12628327561895</v>
          </cell>
          <cell r="CM71">
            <v>105.6947627622922</v>
          </cell>
        </row>
        <row r="72">
          <cell r="CA72">
            <v>34758</v>
          </cell>
          <cell r="CB72">
            <v>108.52265997732103</v>
          </cell>
          <cell r="CD72">
            <v>100.49337985540174</v>
          </cell>
          <cell r="CE72">
            <v>98.365310756834418</v>
          </cell>
          <cell r="CF72">
            <v>102.88446125729487</v>
          </cell>
          <cell r="CG72">
            <v>101.98112545538041</v>
          </cell>
          <cell r="CH72">
            <v>110.31186877096484</v>
          </cell>
          <cell r="CI72">
            <v>106.30337578589003</v>
          </cell>
          <cell r="CJ72">
            <v>108.22451025873355</v>
          </cell>
          <cell r="CK72">
            <v>121.80794410716736</v>
          </cell>
          <cell r="CL72">
            <v>104.74367398474989</v>
          </cell>
          <cell r="CM72">
            <v>105.94156263591883</v>
          </cell>
        </row>
        <row r="73">
          <cell r="CA73">
            <v>34789</v>
          </cell>
          <cell r="CB73">
            <v>107.94316494129805</v>
          </cell>
          <cell r="CD73">
            <v>96.44958282623773</v>
          </cell>
          <cell r="CE73">
            <v>100.96362152185412</v>
          </cell>
          <cell r="CF73">
            <v>103.28115219597566</v>
          </cell>
          <cell r="CG73">
            <v>101.80192080765282</v>
          </cell>
          <cell r="CH73">
            <v>116.38315950542497</v>
          </cell>
          <cell r="CI73">
            <v>108.50459932021398</v>
          </cell>
          <cell r="CJ73">
            <v>117.682091600145</v>
          </cell>
          <cell r="CK73">
            <v>132.06891947761665</v>
          </cell>
          <cell r="CL73">
            <v>105.00124489380977</v>
          </cell>
          <cell r="CM73">
            <v>107.41740748853174</v>
          </cell>
        </row>
        <row r="74">
          <cell r="CA74">
            <v>34819</v>
          </cell>
          <cell r="CB74">
            <v>106.54897184742529</v>
          </cell>
          <cell r="CD74">
            <v>96.422297947499743</v>
          </cell>
          <cell r="CE74">
            <v>101.41577904963034</v>
          </cell>
          <cell r="CF74">
            <v>102.94224608167906</v>
          </cell>
          <cell r="CG74">
            <v>102.73630853935052</v>
          </cell>
          <cell r="CH74">
            <v>114.87034765941075</v>
          </cell>
          <cell r="CI74">
            <v>107.35343349941124</v>
          </cell>
          <cell r="CJ74">
            <v>115.66115323999287</v>
          </cell>
          <cell r="CK74">
            <v>138.96138068078091</v>
          </cell>
          <cell r="CL74">
            <v>103.51376640134076</v>
          </cell>
          <cell r="CM74">
            <v>107.10943161931569</v>
          </cell>
        </row>
        <row r="75">
          <cell r="CA75">
            <v>34850</v>
          </cell>
          <cell r="CB75">
            <v>106.29764660276035</v>
          </cell>
          <cell r="CD75">
            <v>99.529108931138694</v>
          </cell>
          <cell r="CE75">
            <v>107.13849062465204</v>
          </cell>
          <cell r="CF75">
            <v>103.53335358754148</v>
          </cell>
          <cell r="CG75">
            <v>104.15305447554618</v>
          </cell>
          <cell r="CH75">
            <v>114.12115900225311</v>
          </cell>
          <cell r="CI75">
            <v>106.60899132895084</v>
          </cell>
          <cell r="CJ75">
            <v>114.61322991461446</v>
          </cell>
          <cell r="CK75">
            <v>140.08718727288365</v>
          </cell>
          <cell r="CL75">
            <v>103.4519847103968</v>
          </cell>
          <cell r="CM75">
            <v>107.88614447453418</v>
          </cell>
        </row>
        <row r="76">
          <cell r="CA76">
            <v>34880</v>
          </cell>
          <cell r="CB76">
            <v>106.01545572881533</v>
          </cell>
          <cell r="CD76">
            <v>102.47149771771444</v>
          </cell>
          <cell r="CE76">
            <v>108.75632499959178</v>
          </cell>
          <cell r="CF76">
            <v>104.77337327143539</v>
          </cell>
          <cell r="CG76">
            <v>104.76740942360246</v>
          </cell>
          <cell r="CH76">
            <v>114.70713964235387</v>
          </cell>
          <cell r="CI76">
            <v>106.35431342714017</v>
          </cell>
          <cell r="CJ76">
            <v>114.19368337725675</v>
          </cell>
          <cell r="CK76">
            <v>137.84609116506644</v>
          </cell>
          <cell r="CL76">
            <v>103.5941526823887</v>
          </cell>
          <cell r="CM76">
            <v>108.30655540442814</v>
          </cell>
        </row>
        <row r="77">
          <cell r="CA77">
            <v>34911</v>
          </cell>
          <cell r="CB77">
            <v>106.47688647640415</v>
          </cell>
          <cell r="CD77">
            <v>103.26403280261871</v>
          </cell>
          <cell r="CE77">
            <v>107.2057776160071</v>
          </cell>
          <cell r="CF77">
            <v>105.87144151173472</v>
          </cell>
          <cell r="CG77">
            <v>103.68507719698796</v>
          </cell>
          <cell r="CH77">
            <v>115.31266494393289</v>
          </cell>
          <cell r="CI77">
            <v>106.45310689929777</v>
          </cell>
          <cell r="CJ77">
            <v>114.71561982876466</v>
          </cell>
          <cell r="CK77">
            <v>130.61588352565769</v>
          </cell>
          <cell r="CL77">
            <v>103.62460925390498</v>
          </cell>
          <cell r="CM77">
            <v>107.9118167807877</v>
          </cell>
        </row>
        <row r="78">
          <cell r="CA78">
            <v>34942</v>
          </cell>
          <cell r="CB78">
            <v>106.10465147669184</v>
          </cell>
          <cell r="CD78">
            <v>101.20841817339902</v>
          </cell>
          <cell r="CE78">
            <v>105.89374643252822</v>
          </cell>
          <cell r="CF78">
            <v>105.90628708139198</v>
          </cell>
          <cell r="CG78">
            <v>97.441771563985043</v>
          </cell>
          <cell r="CH78">
            <v>108.24194048527693</v>
          </cell>
          <cell r="CI78">
            <v>103.57344265344352</v>
          </cell>
          <cell r="CJ78">
            <v>109.46614418879319</v>
          </cell>
          <cell r="CK78">
            <v>116.65167421022844</v>
          </cell>
          <cell r="CL78">
            <v>103.78463353657294</v>
          </cell>
          <cell r="CM78">
            <v>105.35022694154451</v>
          </cell>
        </row>
        <row r="79">
          <cell r="CA79">
            <v>34972</v>
          </cell>
          <cell r="CB79">
            <v>106.16579743423524</v>
          </cell>
          <cell r="CD79">
            <v>101.75917325307449</v>
          </cell>
          <cell r="CE79">
            <v>104.57658210147409</v>
          </cell>
          <cell r="CF79">
            <v>106.20596348427615</v>
          </cell>
          <cell r="CG79">
            <v>96.885959388090498</v>
          </cell>
          <cell r="CH79">
            <v>111.66272898723093</v>
          </cell>
          <cell r="CI79">
            <v>105.78742317554826</v>
          </cell>
          <cell r="CJ79">
            <v>115.05689529495331</v>
          </cell>
          <cell r="CK79">
            <v>118.24420356295163</v>
          </cell>
          <cell r="CL79">
            <v>103.87742528571795</v>
          </cell>
          <cell r="CM79">
            <v>106.05000682958691</v>
          </cell>
        </row>
        <row r="80">
          <cell r="CA80">
            <v>35003</v>
          </cell>
          <cell r="CB80">
            <v>104.5572636609871</v>
          </cell>
          <cell r="CD80">
            <v>100.4196137698041</v>
          </cell>
          <cell r="CE80">
            <v>101.98796716892676</v>
          </cell>
          <cell r="CF80">
            <v>103.85296476393549</v>
          </cell>
          <cell r="CG80">
            <v>93.845810938068055</v>
          </cell>
          <cell r="CH80">
            <v>109.91943002498958</v>
          </cell>
          <cell r="CI80">
            <v>102.92698841617383</v>
          </cell>
          <cell r="CJ80">
            <v>113.05967253333968</v>
          </cell>
          <cell r="CK80">
            <v>111.86606885445805</v>
          </cell>
          <cell r="CL80">
            <v>102.28959800141899</v>
          </cell>
          <cell r="CM80">
            <v>103.72808680840893</v>
          </cell>
        </row>
        <row r="81">
          <cell r="CA81">
            <v>35033</v>
          </cell>
          <cell r="CB81">
            <v>103.32704624110217</v>
          </cell>
          <cell r="CD81">
            <v>100.45178826109877</v>
          </cell>
          <cell r="CE81">
            <v>99.452840544636118</v>
          </cell>
          <cell r="CF81">
            <v>101.45814600847191</v>
          </cell>
          <cell r="CG81">
            <v>93.348181148493708</v>
          </cell>
          <cell r="CH81">
            <v>107.1090401560884</v>
          </cell>
          <cell r="CI81">
            <v>99.352411011977026</v>
          </cell>
          <cell r="CJ81">
            <v>109.63165968076719</v>
          </cell>
          <cell r="CK81">
            <v>110.54656579460587</v>
          </cell>
          <cell r="CL81">
            <v>101.25147057294564</v>
          </cell>
          <cell r="CM81">
            <v>102.17433367067514</v>
          </cell>
        </row>
        <row r="82">
          <cell r="CA82">
            <v>35064</v>
          </cell>
          <cell r="CB82">
            <v>102.43377397047715</v>
          </cell>
          <cell r="CD82">
            <v>100.49871900437178</v>
          </cell>
          <cell r="CE82">
            <v>100.08372909822087</v>
          </cell>
          <cell r="CF82">
            <v>101.47278912274645</v>
          </cell>
          <cell r="CG82">
            <v>94.295297182436812</v>
          </cell>
          <cell r="CH82">
            <v>107.23128156019712</v>
          </cell>
          <cell r="CI82">
            <v>99.984936634661963</v>
          </cell>
          <cell r="CJ82">
            <v>110.01789454250508</v>
          </cell>
          <cell r="CK82">
            <v>108.22492648116938</v>
          </cell>
          <cell r="CL82">
            <v>100.20938566829058</v>
          </cell>
          <cell r="CM82">
            <v>101.73028728944577</v>
          </cell>
        </row>
        <row r="83">
          <cell r="CA83">
            <v>35065</v>
          </cell>
          <cell r="CB83">
            <v>101.99045416429561</v>
          </cell>
          <cell r="CD83">
            <v>100.34103891192726</v>
          </cell>
          <cell r="CE83">
            <v>98.453112011328898</v>
          </cell>
          <cell r="CF83">
            <v>100.29451837340619</v>
          </cell>
          <cell r="CG83">
            <v>92.180664021081554</v>
          </cell>
          <cell r="CH83">
            <v>101.77128422577385</v>
          </cell>
          <cell r="CI83">
            <v>96.161620378161174</v>
          </cell>
          <cell r="CJ83">
            <v>103.3110490220315</v>
          </cell>
          <cell r="CK83">
            <v>102.90794695405869</v>
          </cell>
          <cell r="CL83">
            <v>100.06051572132955</v>
          </cell>
          <cell r="CM83">
            <v>99.946952583779748</v>
          </cell>
        </row>
        <row r="84">
          <cell r="CA84">
            <v>35096</v>
          </cell>
          <cell r="CB84">
            <v>99.151673141731806</v>
          </cell>
          <cell r="CD84">
            <v>98.005094045126413</v>
          </cell>
          <cell r="CE84">
            <v>96.534586400520823</v>
          </cell>
          <cell r="CF84">
            <v>99.419048244684831</v>
          </cell>
          <cell r="CG84">
            <v>92.44176840505682</v>
          </cell>
          <cell r="CH84">
            <v>101.47010301165558</v>
          </cell>
          <cell r="CI84">
            <v>95.847721132455092</v>
          </cell>
          <cell r="CJ84">
            <v>102.52263366994742</v>
          </cell>
          <cell r="CK84">
            <v>102.59514172086423</v>
          </cell>
          <cell r="CL84">
            <v>97.884117825557297</v>
          </cell>
          <cell r="CM84">
            <v>98.432498840635958</v>
          </cell>
        </row>
        <row r="85">
          <cell r="CA85">
            <v>35125</v>
          </cell>
          <cell r="CB85">
            <v>99.268930081306124</v>
          </cell>
          <cell r="CD85">
            <v>98.449362400040101</v>
          </cell>
          <cell r="CE85">
            <v>98.025844218992745</v>
          </cell>
          <cell r="CF85">
            <v>101.54661716610896</v>
          </cell>
          <cell r="CG85">
            <v>94.414835807750023</v>
          </cell>
          <cell r="CH85">
            <v>101.47794056147256</v>
          </cell>
          <cell r="CI85">
            <v>96.346732451372034</v>
          </cell>
          <cell r="CJ85">
            <v>104.24053337882786</v>
          </cell>
          <cell r="CK85">
            <v>101.88862325520773</v>
          </cell>
          <cell r="CL85">
            <v>99.001009882812369</v>
          </cell>
          <cell r="CM85">
            <v>99.313438602399131</v>
          </cell>
        </row>
        <row r="86">
          <cell r="CA86">
            <v>35156</v>
          </cell>
          <cell r="CB86">
            <v>100.28053474844039</v>
          </cell>
          <cell r="CD86">
            <v>99.982656333682129</v>
          </cell>
          <cell r="CE86">
            <v>101.20249385840143</v>
          </cell>
          <cell r="CF86">
            <v>102.51539618247658</v>
          </cell>
          <cell r="CG86">
            <v>96.077780790636297</v>
          </cell>
          <cell r="CH86">
            <v>99.086557584185371</v>
          </cell>
          <cell r="CI86">
            <v>96.923388029279934</v>
          </cell>
          <cell r="CJ86">
            <v>101.15993694488003</v>
          </cell>
          <cell r="CK86">
            <v>105.06598975309353</v>
          </cell>
          <cell r="CL86">
            <v>100.39528475956129</v>
          </cell>
          <cell r="CM86">
            <v>100.47768583778593</v>
          </cell>
        </row>
        <row r="87">
          <cell r="CA87">
            <v>35186</v>
          </cell>
          <cell r="CB87">
            <v>100.07836413156188</v>
          </cell>
          <cell r="CD87">
            <v>100.37988663122941</v>
          </cell>
          <cell r="CE87">
            <v>101.58938692953483</v>
          </cell>
          <cell r="CF87">
            <v>101.27491332770279</v>
          </cell>
          <cell r="CG87">
            <v>96.097822696313955</v>
          </cell>
          <cell r="CH87">
            <v>99.499754128780665</v>
          </cell>
          <cell r="CI87">
            <v>98.335384527104154</v>
          </cell>
          <cell r="CJ87">
            <v>98.955952085144901</v>
          </cell>
          <cell r="CK87">
            <v>105.26046883151552</v>
          </cell>
          <cell r="CL87">
            <v>100.3952256859242</v>
          </cell>
          <cell r="CM87">
            <v>100.43154984621164</v>
          </cell>
        </row>
        <row r="88">
          <cell r="CA88">
            <v>35217</v>
          </cell>
          <cell r="CB88">
            <v>99.747097736696546</v>
          </cell>
          <cell r="CD88">
            <v>100.94341615034186</v>
          </cell>
          <cell r="CE88">
            <v>101.53859221512758</v>
          </cell>
          <cell r="CF88">
            <v>100.33478774438807</v>
          </cell>
          <cell r="CG88">
            <v>97.235790235827523</v>
          </cell>
          <cell r="CH88">
            <v>99.270349993525414</v>
          </cell>
          <cell r="CI88">
            <v>99.022531566332177</v>
          </cell>
          <cell r="CJ88">
            <v>99.622129133485899</v>
          </cell>
          <cell r="CK88">
            <v>99.34151099069453</v>
          </cell>
          <cell r="CL88">
            <v>100.16297336757773</v>
          </cell>
          <cell r="CM88">
            <v>99.883099587696961</v>
          </cell>
        </row>
        <row r="89">
          <cell r="CA89">
            <v>35247</v>
          </cell>
          <cell r="CB89">
            <v>99.906230094799952</v>
          </cell>
          <cell r="CD89">
            <v>101.0126572463133</v>
          </cell>
          <cell r="CE89">
            <v>100.61088527914745</v>
          </cell>
          <cell r="CF89">
            <v>100.21620338210855</v>
          </cell>
          <cell r="CG89">
            <v>99.521731171135499</v>
          </cell>
          <cell r="CH89">
            <v>102.9423113435833</v>
          </cell>
          <cell r="CI89">
            <v>99.165684700495717</v>
          </cell>
          <cell r="CJ89">
            <v>104.18395792598415</v>
          </cell>
          <cell r="CK89">
            <v>101.76237263383736</v>
          </cell>
          <cell r="CL89">
            <v>100.02641461222468</v>
          </cell>
          <cell r="CM89">
            <v>100.55642372407566</v>
          </cell>
        </row>
        <row r="90">
          <cell r="CA90">
            <v>35278</v>
          </cell>
          <cell r="CB90">
            <v>99.164877590361897</v>
          </cell>
          <cell r="CD90">
            <v>100.50717369662239</v>
          </cell>
          <cell r="CE90">
            <v>100.75559914961364</v>
          </cell>
          <cell r="CF90">
            <v>100.69193371568635</v>
          </cell>
          <cell r="CG90">
            <v>101.3562334090504</v>
          </cell>
          <cell r="CH90">
            <v>101.16419327456853</v>
          </cell>
          <cell r="CI90">
            <v>98.759980477377368</v>
          </cell>
          <cell r="CJ90">
            <v>102.86289923375132</v>
          </cell>
          <cell r="CK90">
            <v>99.329173904112153</v>
          </cell>
          <cell r="CL90">
            <v>99.54748835099295</v>
          </cell>
          <cell r="CM90">
            <v>100.03728246908852</v>
          </cell>
        </row>
        <row r="91">
          <cell r="CA91">
            <v>35309</v>
          </cell>
          <cell r="CB91">
            <v>99.590489827754183</v>
          </cell>
          <cell r="CD91">
            <v>100.06642642071438</v>
          </cell>
          <cell r="CE91">
            <v>100.8761980421861</v>
          </cell>
          <cell r="CF91">
            <v>99.391194188304794</v>
          </cell>
          <cell r="CG91">
            <v>104.52856772784649</v>
          </cell>
          <cell r="CH91">
            <v>98.316062546599241</v>
          </cell>
          <cell r="CI91">
            <v>99.789600711387308</v>
          </cell>
          <cell r="CJ91">
            <v>98.289036395275957</v>
          </cell>
          <cell r="CK91">
            <v>97.410088200252318</v>
          </cell>
          <cell r="CL91">
            <v>100.0681144485184</v>
          </cell>
          <cell r="CM91">
            <v>99.790757859829426</v>
          </cell>
        </row>
        <row r="92">
          <cell r="CA92">
            <v>35339</v>
          </cell>
          <cell r="CB92">
            <v>100.93497615769866</v>
          </cell>
          <cell r="CD92">
            <v>100.71425039579407</v>
          </cell>
          <cell r="CE92">
            <v>100.54127757471146</v>
          </cell>
          <cell r="CF92">
            <v>98.761826440816193</v>
          </cell>
          <cell r="CG92">
            <v>108.66735760307125</v>
          </cell>
          <cell r="CH92">
            <v>100.25295206361776</v>
          </cell>
          <cell r="CI92">
            <v>104.79262041140865</v>
          </cell>
          <cell r="CJ92">
            <v>99.323603450911662</v>
          </cell>
          <cell r="CK92">
            <v>96.631291430849458</v>
          </cell>
          <cell r="CL92">
            <v>101.24382530205847</v>
          </cell>
          <cell r="CM92">
            <v>100.91728240741293</v>
          </cell>
        </row>
        <row r="93">
          <cell r="CA93">
            <v>35370</v>
          </cell>
          <cell r="CB93">
            <v>99.836505005985856</v>
          </cell>
          <cell r="CD93">
            <v>99.594680179053341</v>
          </cell>
          <cell r="CE93">
            <v>100.14022757373324</v>
          </cell>
          <cell r="CF93">
            <v>97.733886282824827</v>
          </cell>
          <cell r="CG93">
            <v>108.94956013654225</v>
          </cell>
          <cell r="CH93">
            <v>97.851444571928596</v>
          </cell>
          <cell r="CI93">
            <v>107.60038050977401</v>
          </cell>
          <cell r="CJ93">
            <v>95.215393788060425</v>
          </cell>
          <cell r="CK93">
            <v>95.489432547596536</v>
          </cell>
          <cell r="CL93">
            <v>100.56946832910123</v>
          </cell>
          <cell r="CM93">
            <v>100.11054770060876</v>
          </cell>
        </row>
        <row r="94">
          <cell r="CA94">
            <v>35400</v>
          </cell>
          <cell r="CB94">
            <v>100.15193781713126</v>
          </cell>
          <cell r="CD94">
            <v>99.938152390211926</v>
          </cell>
          <cell r="CE94">
            <v>99.817309656867209</v>
          </cell>
          <cell r="CF94">
            <v>98.255298979387987</v>
          </cell>
          <cell r="CG94">
            <v>109.63968425807764</v>
          </cell>
          <cell r="CH94">
            <v>97.327011572240735</v>
          </cell>
          <cell r="CI94">
            <v>109.28063191781065</v>
          </cell>
          <cell r="CJ94">
            <v>91.981366265140863</v>
          </cell>
          <cell r="CK94">
            <v>93.864423242523245</v>
          </cell>
          <cell r="CL94">
            <v>100.72081047462274</v>
          </cell>
          <cell r="CM94">
            <v>100.04854444600643</v>
          </cell>
        </row>
        <row r="96">
          <cell r="CA96">
            <v>35431</v>
          </cell>
          <cell r="CB96">
            <v>101.04992825868204</v>
          </cell>
          <cell r="CD96">
            <v>100.46831189536687</v>
          </cell>
          <cell r="CE96">
            <v>101.88951888057862</v>
          </cell>
          <cell r="CF96">
            <v>97.84053726285093</v>
          </cell>
          <cell r="CG96">
            <v>105.03815429388787</v>
          </cell>
          <cell r="CH96">
            <v>93.258556391289559</v>
          </cell>
          <cell r="CI96">
            <v>103.59541861397487</v>
          </cell>
          <cell r="CJ96">
            <v>88.061510188022851</v>
          </cell>
          <cell r="CK96">
            <v>90.257956930755199</v>
          </cell>
          <cell r="CL96">
            <v>101.41580078903331</v>
          </cell>
          <cell r="CM96">
            <v>99.111030985237491</v>
          </cell>
        </row>
        <row r="97">
          <cell r="CA97">
            <v>35462</v>
          </cell>
          <cell r="CB97">
            <v>101.45571867323324</v>
          </cell>
          <cell r="CD97">
            <v>100.43227545890463</v>
          </cell>
          <cell r="CE97">
            <v>104.39975278000122</v>
          </cell>
          <cell r="CF97">
            <v>97.893062505883648</v>
          </cell>
          <cell r="CG97">
            <v>107.36018981718001</v>
          </cell>
          <cell r="CH97">
            <v>90.301559988547183</v>
          </cell>
          <cell r="CI97">
            <v>105.55973064396751</v>
          </cell>
          <cell r="CJ97">
            <v>84.665323619257322</v>
          </cell>
          <cell r="CK97">
            <v>90.336615050746829</v>
          </cell>
          <cell r="CL97">
            <v>101.74581726183114</v>
          </cell>
          <cell r="CM97">
            <v>99.33770051420133</v>
          </cell>
        </row>
        <row r="98">
          <cell r="CA98">
            <v>35490</v>
          </cell>
          <cell r="CB98">
            <v>101.38478160558637</v>
          </cell>
          <cell r="CD98">
            <v>100.83272883553281</v>
          </cell>
          <cell r="CE98">
            <v>104.67063872668288</v>
          </cell>
          <cell r="CF98">
            <v>99.52714197821912</v>
          </cell>
          <cell r="CG98">
            <v>111.63159358765407</v>
          </cell>
          <cell r="CH98">
            <v>91.323373135167586</v>
          </cell>
          <cell r="CI98">
            <v>106.82346769740745</v>
          </cell>
          <cell r="CJ98">
            <v>86.613669425102245</v>
          </cell>
          <cell r="CK98">
            <v>88.583560616385284</v>
          </cell>
          <cell r="CL98">
            <v>102.5139086390062</v>
          </cell>
          <cell r="CM98">
            <v>100.06835248922211</v>
          </cell>
        </row>
        <row r="99">
          <cell r="CA99">
            <v>35521</v>
          </cell>
          <cell r="CB99">
            <v>100.33587797150503</v>
          </cell>
          <cell r="CD99">
            <v>100.29239676430596</v>
          </cell>
          <cell r="CE99">
            <v>103.07921846989223</v>
          </cell>
          <cell r="CF99">
            <v>99.179134542652022</v>
          </cell>
          <cell r="CG99">
            <v>112.26677438556405</v>
          </cell>
          <cell r="CH99">
            <v>88.067698268660763</v>
          </cell>
          <cell r="CI99">
            <v>106.04443537687177</v>
          </cell>
          <cell r="CJ99">
            <v>84.891952240661112</v>
          </cell>
          <cell r="CK99">
            <v>87.678381464291022</v>
          </cell>
          <cell r="CL99">
            <v>101.85263319757387</v>
          </cell>
          <cell r="CM99">
            <v>99.173867603325235</v>
          </cell>
        </row>
        <row r="100">
          <cell r="CA100">
            <v>35551</v>
          </cell>
          <cell r="CB100">
            <v>99.519005255692534</v>
          </cell>
          <cell r="CD100">
            <v>98.636159358830099</v>
          </cell>
          <cell r="CE100">
            <v>102.58377149899096</v>
          </cell>
          <cell r="CF100">
            <v>98.362548851554848</v>
          </cell>
          <cell r="CG100">
            <v>111.80311079159311</v>
          </cell>
          <cell r="CH100">
            <v>89.105937676771831</v>
          </cell>
          <cell r="CI100">
            <v>106.32918229276534</v>
          </cell>
          <cell r="CJ100">
            <v>87.603230309077418</v>
          </cell>
          <cell r="CK100">
            <v>94.86020314540022</v>
          </cell>
          <cell r="CL100">
            <v>101.02208572342902</v>
          </cell>
          <cell r="CM100">
            <v>99.485452237986735</v>
          </cell>
        </row>
        <row r="101">
          <cell r="CA101">
            <v>35582</v>
          </cell>
          <cell r="CB101">
            <v>98.978312602437398</v>
          </cell>
          <cell r="CD101">
            <v>98.217855775584084</v>
          </cell>
          <cell r="CE101">
            <v>102.72557498603148</v>
          </cell>
          <cell r="CF101">
            <v>99.292978718069719</v>
          </cell>
          <cell r="CG101">
            <v>111.07942890822153</v>
          </cell>
          <cell r="CH101">
            <v>86.464476461048605</v>
          </cell>
          <cell r="CI101">
            <v>107.60692239406129</v>
          </cell>
          <cell r="CJ101">
            <v>84.061022061781784</v>
          </cell>
          <cell r="CK101">
            <v>95.607118276376369</v>
          </cell>
          <cell r="CL101">
            <v>100.47116634735436</v>
          </cell>
          <cell r="CM101">
            <v>99.090768573805548</v>
          </cell>
        </row>
        <row r="102">
          <cell r="CA102">
            <v>35612</v>
          </cell>
          <cell r="CB102">
            <v>98.355369460436961</v>
          </cell>
          <cell r="CD102">
            <v>96.826399812700785</v>
          </cell>
          <cell r="CE102">
            <v>102.23877297565383</v>
          </cell>
          <cell r="CF102">
            <v>99.004898517812265</v>
          </cell>
          <cell r="CG102">
            <v>108.95978009860241</v>
          </cell>
          <cell r="CH102">
            <v>82.063195928719267</v>
          </cell>
          <cell r="CI102">
            <v>104.95194697873293</v>
          </cell>
          <cell r="CJ102">
            <v>80.482643211130807</v>
          </cell>
          <cell r="CK102">
            <v>91.435581313303089</v>
          </cell>
          <cell r="CL102">
            <v>99.694593199173369</v>
          </cell>
          <cell r="CM102">
            <v>97.446392461020736</v>
          </cell>
        </row>
        <row r="103">
          <cell r="CA103">
            <v>35643</v>
          </cell>
          <cell r="CB103">
            <v>98.278167035325268</v>
          </cell>
          <cell r="CD103">
            <v>95.368471990236486</v>
          </cell>
          <cell r="CE103">
            <v>102.95323683147831</v>
          </cell>
          <cell r="CF103">
            <v>99.115949154062449</v>
          </cell>
          <cell r="CG103">
            <v>104.03359214941854</v>
          </cell>
          <cell r="CH103">
            <v>83.496637709187965</v>
          </cell>
          <cell r="CI103">
            <v>104.288154950399</v>
          </cell>
          <cell r="CJ103">
            <v>82.053390667687282</v>
          </cell>
          <cell r="CK103">
            <v>90.279039852268269</v>
          </cell>
          <cell r="CL103">
            <v>99.606397822019062</v>
          </cell>
          <cell r="CM103">
            <v>97.083856534785866</v>
          </cell>
        </row>
        <row r="104">
          <cell r="CA104">
            <v>35674</v>
          </cell>
          <cell r="CB104">
            <v>99.649618638452552</v>
          </cell>
          <cell r="CD104">
            <v>96.713785702149579</v>
          </cell>
          <cell r="CE104">
            <v>105.34640975147389</v>
          </cell>
          <cell r="CF104">
            <v>101.49253059411309</v>
          </cell>
          <cell r="CG104">
            <v>100.52098505585047</v>
          </cell>
          <cell r="CH104">
            <v>85.919660302527376</v>
          </cell>
          <cell r="CI104">
            <v>105.81544312766881</v>
          </cell>
          <cell r="CJ104">
            <v>84.960369722913327</v>
          </cell>
          <cell r="CK104">
            <v>90.893764531002802</v>
          </cell>
          <cell r="CL104">
            <v>101.29602245842288</v>
          </cell>
          <cell r="CM104">
            <v>98.524008455493089</v>
          </cell>
        </row>
        <row r="105">
          <cell r="CA105">
            <v>35704</v>
          </cell>
          <cell r="CB105">
            <v>99.677872364237103</v>
          </cell>
          <cell r="CD105">
            <v>96.532994315946468</v>
          </cell>
          <cell r="CE105">
            <v>105.41054636887553</v>
          </cell>
          <cell r="CF105">
            <v>99.194148629613593</v>
          </cell>
          <cell r="CG105">
            <v>98.907895783031165</v>
          </cell>
          <cell r="CH105">
            <v>88.076215922908943</v>
          </cell>
          <cell r="CI105">
            <v>110.0331348901684</v>
          </cell>
          <cell r="CJ105">
            <v>88.157752213225265</v>
          </cell>
          <cell r="CK105">
            <v>92.011476181376011</v>
          </cell>
          <cell r="CL105">
            <v>101.73557968729735</v>
          </cell>
          <cell r="CM105">
            <v>99.00428976915147</v>
          </cell>
        </row>
        <row r="106">
          <cell r="CA106">
            <v>35735</v>
          </cell>
          <cell r="CB106">
            <v>99.738875215549029</v>
          </cell>
          <cell r="CD106">
            <v>97.223991547204662</v>
          </cell>
          <cell r="CE106">
            <v>102.33938197229027</v>
          </cell>
          <cell r="CF106">
            <v>98.934414951852304</v>
          </cell>
          <cell r="CG106">
            <v>98.093565802461981</v>
          </cell>
          <cell r="CH106">
            <v>86.357870565266481</v>
          </cell>
          <cell r="CI106">
            <v>110.62336247735813</v>
          </cell>
          <cell r="CJ106">
            <v>86.528313398861627</v>
          </cell>
          <cell r="CK106">
            <v>86.477854885503007</v>
          </cell>
          <cell r="CL106">
            <v>101.93179792027603</v>
          </cell>
          <cell r="CM106">
            <v>98.150719821295866</v>
          </cell>
        </row>
        <row r="107">
          <cell r="CA107">
            <v>35765</v>
          </cell>
          <cell r="CB107">
            <v>97.495451787777441</v>
          </cell>
          <cell r="CD107">
            <v>94.793491605692395</v>
          </cell>
          <cell r="CE107">
            <v>98.822813907662592</v>
          </cell>
          <cell r="CF107">
            <v>96.950481809840568</v>
          </cell>
          <cell r="CG107">
            <v>97.210374187647943</v>
          </cell>
          <cell r="CH107">
            <v>83.061714004993817</v>
          </cell>
          <cell r="CI107">
            <v>106.77185011298384</v>
          </cell>
          <cell r="CJ107">
            <v>82.70312457658892</v>
          </cell>
          <cell r="CK107">
            <v>82.50787812787766</v>
          </cell>
          <cell r="CL107">
            <v>99.346413307566877</v>
          </cell>
          <cell r="CM107">
            <v>95.374214875950017</v>
          </cell>
        </row>
        <row r="109">
          <cell r="CA109">
            <v>35796</v>
          </cell>
          <cell r="CB109">
            <v>97.113408587881423</v>
          </cell>
          <cell r="CD109">
            <v>93.928757547942098</v>
          </cell>
          <cell r="CE109">
            <v>95.614551500536535</v>
          </cell>
          <cell r="CF109">
            <v>95.347384839794714</v>
          </cell>
          <cell r="CG109">
            <v>94.416073728216247</v>
          </cell>
          <cell r="CH109">
            <v>80.759345377486923</v>
          </cell>
          <cell r="CI109">
            <v>104.34062877634777</v>
          </cell>
          <cell r="CJ109">
            <v>81.307567429507785</v>
          </cell>
          <cell r="CK109">
            <v>83.268823494465494</v>
          </cell>
          <cell r="CL109">
            <v>98.521887381866406</v>
          </cell>
          <cell r="CM109">
            <v>94.195613229770927</v>
          </cell>
        </row>
        <row r="110">
          <cell r="CA110">
            <v>35827</v>
          </cell>
          <cell r="CB110">
            <v>97.007791969266748</v>
          </cell>
          <cell r="CD110">
            <v>93.46475058795032</v>
          </cell>
          <cell r="CE110">
            <v>95.365870626666478</v>
          </cell>
          <cell r="CF110">
            <v>94.757722297196651</v>
          </cell>
          <cell r="CG110">
            <v>96.939029957633409</v>
          </cell>
          <cell r="CH110">
            <v>81.181033726623781</v>
          </cell>
          <cell r="CI110">
            <v>104.88416920188142</v>
          </cell>
          <cell r="CJ110">
            <v>81.019174911648363</v>
          </cell>
          <cell r="CK110">
            <v>83.595272848927706</v>
          </cell>
          <cell r="CL110">
            <v>98.254839854305601</v>
          </cell>
          <cell r="CM110">
            <v>94.206356863687077</v>
          </cell>
        </row>
        <row r="111">
          <cell r="CA111">
            <v>35855</v>
          </cell>
          <cell r="CB111">
            <v>97.396429298132986</v>
          </cell>
          <cell r="CD111">
            <v>93.844574311813062</v>
          </cell>
          <cell r="CE111">
            <v>95.675374434640432</v>
          </cell>
          <cell r="CF111">
            <v>96.44551276629268</v>
          </cell>
          <cell r="CG111">
            <v>98.9409909978813</v>
          </cell>
          <cell r="CH111">
            <v>80.116803456788688</v>
          </cell>
          <cell r="CI111">
            <v>108.16904571184833</v>
          </cell>
          <cell r="CJ111">
            <v>78.686960233229314</v>
          </cell>
          <cell r="CK111">
            <v>80.101025244915718</v>
          </cell>
          <cell r="CL111">
            <v>98.955573389247462</v>
          </cell>
          <cell r="CM111">
            <v>94.422657223803085</v>
          </cell>
        </row>
        <row r="112">
          <cell r="CA112">
            <v>35886</v>
          </cell>
          <cell r="CB112">
            <v>97.669142484579012</v>
          </cell>
          <cell r="CD112">
            <v>93.90892189598938</v>
          </cell>
          <cell r="CE112">
            <v>96.693569962391194</v>
          </cell>
          <cell r="CF112">
            <v>96.845828174971032</v>
          </cell>
          <cell r="CG112">
            <v>101.51335666347028</v>
          </cell>
          <cell r="CH112">
            <v>82.722242637644243</v>
          </cell>
          <cell r="CI112">
            <v>108.77662568229883</v>
          </cell>
          <cell r="CJ112">
            <v>80.031611576375809</v>
          </cell>
          <cell r="CK112">
            <v>80.990928427944482</v>
          </cell>
          <cell r="CL112">
            <v>99.404984932091168</v>
          </cell>
          <cell r="CM112">
            <v>95.200128965304899</v>
          </cell>
        </row>
        <row r="113">
          <cell r="CA113">
            <v>35916</v>
          </cell>
          <cell r="CB113">
            <v>97.651447192059067</v>
          </cell>
          <cell r="CD113">
            <v>94.159011449909002</v>
          </cell>
          <cell r="CE113">
            <v>96.52036944620464</v>
          </cell>
          <cell r="CF113">
            <v>96.069556253752125</v>
          </cell>
          <cell r="CG113">
            <v>100.84061949619625</v>
          </cell>
          <cell r="CH113">
            <v>83.354989869139018</v>
          </cell>
          <cell r="CI113">
            <v>106.49791394872369</v>
          </cell>
          <cell r="CJ113">
            <v>80.991457664567363</v>
          </cell>
          <cell r="CK113">
            <v>77.359801435839017</v>
          </cell>
          <cell r="CL113">
            <v>99.64240481173745</v>
          </cell>
          <cell r="CM113">
            <v>94.716068627202958</v>
          </cell>
        </row>
        <row r="114">
          <cell r="CA114">
            <v>35947</v>
          </cell>
          <cell r="CB114">
            <v>97.967671915265271</v>
          </cell>
          <cell r="CD114">
            <v>93.902815157989323</v>
          </cell>
          <cell r="CE114">
            <v>94.745639849129333</v>
          </cell>
          <cell r="CF114">
            <v>94.44098613250344</v>
          </cell>
          <cell r="CG114">
            <v>104.75900340205742</v>
          </cell>
          <cell r="CH114">
            <v>82.69872846983931</v>
          </cell>
          <cell r="CI114">
            <v>109.34230673661051</v>
          </cell>
          <cell r="CJ114">
            <v>79.045831251626936</v>
          </cell>
          <cell r="CK114">
            <v>77.116864866149598</v>
          </cell>
          <cell r="CL114">
            <v>99.897174082025487</v>
          </cell>
          <cell r="CM114">
            <v>94.725084500294258</v>
          </cell>
        </row>
        <row r="115">
          <cell r="CA115">
            <v>35977</v>
          </cell>
          <cell r="CB115">
            <v>98.402955880445077</v>
          </cell>
          <cell r="CD115">
            <v>93.254890760050202</v>
          </cell>
          <cell r="CE115">
            <v>95.299898664333625</v>
          </cell>
          <cell r="CF115">
            <v>95.385029089394322</v>
          </cell>
          <cell r="CG115">
            <v>104.81305021817218</v>
          </cell>
          <cell r="CH115">
            <v>84.38690904655158</v>
          </cell>
          <cell r="CI115">
            <v>107.10800362360877</v>
          </cell>
          <cell r="CJ115">
            <v>80.660439844160919</v>
          </cell>
          <cell r="CK115">
            <v>73.723963381928073</v>
          </cell>
          <cell r="CL115">
            <v>100.15113397636264</v>
          </cell>
          <cell r="CM115">
            <v>94.575321175382427</v>
          </cell>
        </row>
        <row r="116">
          <cell r="CA116">
            <v>36008</v>
          </cell>
          <cell r="CB116">
            <v>98.570594622668494</v>
          </cell>
          <cell r="CD116">
            <v>91.933177977639133</v>
          </cell>
          <cell r="CE116">
            <v>93.88697644253574</v>
          </cell>
          <cell r="CF116">
            <v>93.184688140473142</v>
          </cell>
          <cell r="CG116">
            <v>99.887055810215443</v>
          </cell>
          <cell r="CH116">
            <v>85.021888085270518</v>
          </cell>
          <cell r="CI116">
            <v>110.21021358007775</v>
          </cell>
          <cell r="CJ116">
            <v>82.609967771396711</v>
          </cell>
          <cell r="CK116">
            <v>75.107571987777035</v>
          </cell>
          <cell r="CL116">
            <v>100.42442172327412</v>
          </cell>
          <cell r="CM116">
            <v>94.45768114862085</v>
          </cell>
        </row>
        <row r="117">
          <cell r="CA117">
            <v>36039</v>
          </cell>
          <cell r="CB117">
            <v>99.121363399774367</v>
          </cell>
          <cell r="CD117">
            <v>91.442001287629765</v>
          </cell>
          <cell r="CE117">
            <v>96.602233578087279</v>
          </cell>
          <cell r="CF117">
            <v>92.023323780507454</v>
          </cell>
          <cell r="CG117">
            <v>93.302817419677822</v>
          </cell>
          <cell r="CH117">
            <v>89.933686985348004</v>
          </cell>
          <cell r="CI117">
            <v>112.93968891258564</v>
          </cell>
          <cell r="CJ117">
            <v>87.282007414539663</v>
          </cell>
          <cell r="CK117">
            <v>79.644184586016394</v>
          </cell>
          <cell r="CL117">
            <v>101.14043123895313</v>
          </cell>
          <cell r="CM117">
            <v>95.561552487744137</v>
          </cell>
        </row>
        <row r="118">
          <cell r="CA118">
            <v>36069</v>
          </cell>
          <cell r="CB118">
            <v>98.140484960955632</v>
          </cell>
          <cell r="CD118">
            <v>90.405005169721818</v>
          </cell>
          <cell r="CE118">
            <v>97.34098959380907</v>
          </cell>
          <cell r="CF118">
            <v>90.339369911187717</v>
          </cell>
          <cell r="CG118">
            <v>91.931242548674746</v>
          </cell>
          <cell r="CH118">
            <v>90.551259659047901</v>
          </cell>
          <cell r="CI118">
            <v>111.15076504523049</v>
          </cell>
          <cell r="CJ118">
            <v>89.214891258896984</v>
          </cell>
          <cell r="CK118">
            <v>92.891237529207061</v>
          </cell>
          <cell r="CL118">
            <v>100.75300872550581</v>
          </cell>
          <cell r="CM118">
            <v>96.418592530562989</v>
          </cell>
        </row>
        <row r="119">
          <cell r="CA119">
            <v>36100</v>
          </cell>
          <cell r="CB119">
            <v>98.22702804595113</v>
          </cell>
          <cell r="CD119">
            <v>89.911038546973884</v>
          </cell>
          <cell r="CE119">
            <v>96.972615895368421</v>
          </cell>
          <cell r="CF119">
            <v>89.41467774536504</v>
          </cell>
          <cell r="CG119">
            <v>94.065344175353744</v>
          </cell>
          <cell r="CH119">
            <v>88.175960784056201</v>
          </cell>
          <cell r="CI119">
            <v>109.32852477465281</v>
          </cell>
          <cell r="CJ119">
            <v>85.611628711261886</v>
          </cell>
          <cell r="CK119">
            <v>88.225533485207507</v>
          </cell>
          <cell r="CL119">
            <v>101.08187492497306</v>
          </cell>
          <cell r="CM119">
            <v>95.592223678859753</v>
          </cell>
        </row>
        <row r="120">
          <cell r="CA120">
            <v>36130</v>
          </cell>
          <cell r="CB120">
            <v>98.895304320860362</v>
          </cell>
          <cell r="CD120">
            <v>90.328497117384359</v>
          </cell>
          <cell r="CE120">
            <v>96.890767400543297</v>
          </cell>
          <cell r="CF120">
            <v>89.473190080525782</v>
          </cell>
          <cell r="CG120">
            <v>95.893164123037479</v>
          </cell>
          <cell r="CH120">
            <v>90.128649820834681</v>
          </cell>
          <cell r="CI120">
            <v>111.29637780634167</v>
          </cell>
          <cell r="CJ120">
            <v>88.079785753467377</v>
          </cell>
          <cell r="CK120">
            <v>95.679126399332617</v>
          </cell>
          <cell r="CL120">
            <v>101.72128617077757</v>
          </cell>
          <cell r="CM120">
            <v>97.080260505192626</v>
          </cell>
        </row>
        <row r="122">
          <cell r="CA122">
            <v>36161</v>
          </cell>
          <cell r="CB122">
            <v>99.563255971148791</v>
          </cell>
          <cell r="CD122">
            <v>55.051874211416695</v>
          </cell>
          <cell r="CE122">
            <v>94.470270602364479</v>
          </cell>
          <cell r="CF122">
            <v>84.828973728197226</v>
          </cell>
          <cell r="CG122">
            <v>95.680593926370648</v>
          </cell>
          <cell r="CH122">
            <v>87.962841350154235</v>
          </cell>
          <cell r="CI122">
            <v>109.73835976082313</v>
          </cell>
          <cell r="CJ122">
            <v>85.944020046583503</v>
          </cell>
          <cell r="CK122">
            <v>93.442396877965393</v>
          </cell>
          <cell r="CL122">
            <v>102.17659632046434</v>
          </cell>
          <cell r="CM122">
            <v>91.582462229939821</v>
          </cell>
        </row>
        <row r="123">
          <cell r="CA123">
            <v>36192</v>
          </cell>
          <cell r="CB123">
            <v>99.55004121913349</v>
          </cell>
          <cell r="CD123">
            <v>54.749365375830351</v>
          </cell>
          <cell r="CE123">
            <v>92.054185586081132</v>
          </cell>
          <cell r="CF123">
            <v>81.930388766980485</v>
          </cell>
          <cell r="CG123">
            <v>98.35800995865192</v>
          </cell>
          <cell r="CH123">
            <v>85.520382301390214</v>
          </cell>
          <cell r="CI123">
            <v>107.19310659875599</v>
          </cell>
          <cell r="CJ123">
            <v>85.138565389858186</v>
          </cell>
          <cell r="CK123">
            <v>90.919108275064232</v>
          </cell>
          <cell r="CL123">
            <v>102.45197817012424</v>
          </cell>
          <cell r="CM123">
            <v>90.728375163025163</v>
          </cell>
        </row>
        <row r="124">
          <cell r="CA124">
            <v>36220</v>
          </cell>
          <cell r="CB124">
            <v>99.740627520818137</v>
          </cell>
          <cell r="CD124">
            <v>66.007078119578978</v>
          </cell>
          <cell r="CE124">
            <v>96.457413265249457</v>
          </cell>
          <cell r="CF124">
            <v>86.584075288131629</v>
          </cell>
          <cell r="CG124">
            <v>102.49890502721082</v>
          </cell>
          <cell r="CH124">
            <v>84.206538040799657</v>
          </cell>
          <cell r="CI124">
            <v>109.14300791923652</v>
          </cell>
          <cell r="CJ124">
            <v>83.145409378937757</v>
          </cell>
          <cell r="CK124">
            <v>91.895515741630646</v>
          </cell>
          <cell r="CL124">
            <v>103.7389926739931</v>
          </cell>
          <cell r="CM124">
            <v>93.811510210292724</v>
          </cell>
        </row>
        <row r="125">
          <cell r="CA125">
            <v>36251</v>
          </cell>
          <cell r="CB125">
            <v>100.31420711759529</v>
          </cell>
          <cell r="CD125">
            <v>69.495685978305104</v>
          </cell>
          <cell r="CE125">
            <v>97.297186463895045</v>
          </cell>
          <cell r="CF125">
            <v>87.65476431001224</v>
          </cell>
          <cell r="CG125">
            <v>99.455104856688976</v>
          </cell>
          <cell r="CH125">
            <v>83.664486694947655</v>
          </cell>
          <cell r="CI125">
            <v>110.35165152234237</v>
          </cell>
          <cell r="CJ125">
            <v>82.220160810266051</v>
          </cell>
          <cell r="CK125">
            <v>92.239267325276927</v>
          </cell>
          <cell r="CL125">
            <v>105.19738937693086</v>
          </cell>
          <cell r="CM125">
            <v>94.771515924360443</v>
          </cell>
        </row>
        <row r="126">
          <cell r="CA126">
            <v>36281</v>
          </cell>
          <cell r="CB126">
            <v>100.2553191444871</v>
          </cell>
          <cell r="CD126">
            <v>67.16201409565889</v>
          </cell>
          <cell r="CE126">
            <v>95.962242231230462</v>
          </cell>
          <cell r="CF126">
            <v>88.765636442619012</v>
          </cell>
          <cell r="CG126">
            <v>96.654688069272439</v>
          </cell>
          <cell r="CH126">
            <v>83.214903667763792</v>
          </cell>
          <cell r="CI126">
            <v>110.68596580973131</v>
          </cell>
          <cell r="CJ126">
            <v>82.322585894793079</v>
          </cell>
          <cell r="CK126">
            <v>91.272853394908964</v>
          </cell>
          <cell r="CL126">
            <v>105.64925854187021</v>
          </cell>
          <cell r="CM126">
            <v>94.357368012259215</v>
          </cell>
        </row>
        <row r="127">
          <cell r="CA127">
            <v>36312</v>
          </cell>
          <cell r="CB127">
            <v>100.22018245378197</v>
          </cell>
          <cell r="CD127">
            <v>65.597781221556346</v>
          </cell>
          <cell r="CE127">
            <v>91.568204254981467</v>
          </cell>
          <cell r="CF127">
            <v>88.64195947840777</v>
          </cell>
          <cell r="CG127">
            <v>93.098780228607154</v>
          </cell>
          <cell r="CH127">
            <v>82.174546646376101</v>
          </cell>
          <cell r="CI127">
            <v>108.56933018927839</v>
          </cell>
          <cell r="CJ127">
            <v>80.872358212320336</v>
          </cell>
          <cell r="CK127">
            <v>91.691135789209184</v>
          </cell>
          <cell r="CL127">
            <v>105.62276211013813</v>
          </cell>
          <cell r="CM127">
            <v>93.389862574161327</v>
          </cell>
        </row>
        <row r="128">
          <cell r="CA128">
            <v>36342</v>
          </cell>
          <cell r="CB128">
            <v>100.89835690459883</v>
          </cell>
          <cell r="CD128">
            <v>65.957406892537861</v>
          </cell>
          <cell r="CE128">
            <v>92.735787393970853</v>
          </cell>
          <cell r="CF128">
            <v>89.385255710922152</v>
          </cell>
          <cell r="CG128">
            <v>90.600217648473574</v>
          </cell>
          <cell r="CH128">
            <v>85.938596112495318</v>
          </cell>
          <cell r="CI128">
            <v>112.11435415493504</v>
          </cell>
          <cell r="CJ128">
            <v>83.974505701369935</v>
          </cell>
          <cell r="CK128">
            <v>96.281487941811775</v>
          </cell>
          <cell r="CL128">
            <v>106.45754312452478</v>
          </cell>
          <cell r="CM128">
            <v>94.763635535701468</v>
          </cell>
        </row>
        <row r="129">
          <cell r="CA129">
            <v>36373</v>
          </cell>
          <cell r="CB129">
            <v>100.68135982671707</v>
          </cell>
          <cell r="CD129">
            <v>61.460909210423544</v>
          </cell>
          <cell r="CE129">
            <v>92.556392785088931</v>
          </cell>
          <cell r="CF129">
            <v>88.5159706692979</v>
          </cell>
          <cell r="CG129">
            <v>83.480314721078599</v>
          </cell>
          <cell r="CH129">
            <v>85.130300839530648</v>
          </cell>
          <cell r="CI129">
            <v>111.59029687885864</v>
          </cell>
          <cell r="CJ129">
            <v>83.425224407282982</v>
          </cell>
          <cell r="CK129">
            <v>101.81570516176366</v>
          </cell>
          <cell r="CL129">
            <v>106.88609307146726</v>
          </cell>
          <cell r="CM129">
            <v>94.045222564838923</v>
          </cell>
        </row>
        <row r="130">
          <cell r="CA130">
            <v>36404</v>
          </cell>
          <cell r="CB130">
            <v>100.39926032790267</v>
          </cell>
          <cell r="CD130">
            <v>61.811064976778987</v>
          </cell>
          <cell r="CE130">
            <v>90.119018477116313</v>
          </cell>
          <cell r="CF130">
            <v>86.7182049358331</v>
          </cell>
          <cell r="CG130">
            <v>81.445164854199561</v>
          </cell>
          <cell r="CH130">
            <v>85.395288780740771</v>
          </cell>
          <cell r="CI130">
            <v>114.69117436891779</v>
          </cell>
          <cell r="CJ130">
            <v>84.458629138918695</v>
          </cell>
          <cell r="CK130">
            <v>105.49592083089232</v>
          </cell>
          <cell r="CL130">
            <v>107.31077927993302</v>
          </cell>
          <cell r="CM130">
            <v>94.240305641941731</v>
          </cell>
        </row>
        <row r="131">
          <cell r="CA131">
            <v>36434</v>
          </cell>
          <cell r="CB131">
            <v>100.34783154340268</v>
          </cell>
          <cell r="CD131">
            <v>61.581056994220653</v>
          </cell>
          <cell r="CE131">
            <v>87.621255329536709</v>
          </cell>
          <cell r="CF131">
            <v>85.728875713559702</v>
          </cell>
          <cell r="CG131">
            <v>83.73774516205907</v>
          </cell>
          <cell r="CH131">
            <v>83.777321652602325</v>
          </cell>
          <cell r="CI131">
            <v>114.26483656309017</v>
          </cell>
          <cell r="CJ131">
            <v>83.227427768820178</v>
          </cell>
          <cell r="CK131">
            <v>107.09266627406102</v>
          </cell>
          <cell r="CL131">
            <v>107.46478824844591</v>
          </cell>
          <cell r="CM131">
            <v>94.054350425716919</v>
          </cell>
        </row>
        <row r="132">
          <cell r="CA132">
            <v>36465</v>
          </cell>
          <cell r="CB132">
            <v>100.29526436013721</v>
          </cell>
          <cell r="CD132">
            <v>63.135627599010881</v>
          </cell>
          <cell r="CE132">
            <v>88.241060110967211</v>
          </cell>
          <cell r="CF132">
            <v>86.375403221358596</v>
          </cell>
          <cell r="CG132">
            <v>86.383692657070128</v>
          </cell>
          <cell r="CH132">
            <v>81.190988523614635</v>
          </cell>
          <cell r="CI132">
            <v>111.77724475421115</v>
          </cell>
          <cell r="CJ132">
            <v>80.026431788516732</v>
          </cell>
          <cell r="CK132">
            <v>109.30544990412112</v>
          </cell>
          <cell r="CL132">
            <v>107.8128306181076</v>
          </cell>
          <cell r="CM132">
            <v>94.361310237037543</v>
          </cell>
        </row>
        <row r="133">
          <cell r="CA133">
            <v>36495</v>
          </cell>
          <cell r="CB133">
            <v>99.977610118560392</v>
          </cell>
          <cell r="CD133">
            <v>67.555408050599411</v>
          </cell>
          <cell r="CE133">
            <v>91.209198298760825</v>
          </cell>
          <cell r="CF133">
            <v>85.989203265498986</v>
          </cell>
          <cell r="CG133">
            <v>88.936474789093552</v>
          </cell>
          <cell r="CH133">
            <v>80.546596914464416</v>
          </cell>
          <cell r="CI133">
            <v>113.15695477570486</v>
          </cell>
          <cell r="CJ133">
            <v>79.55800500139793</v>
          </cell>
          <cell r="CK133">
            <v>108.42979533502832</v>
          </cell>
          <cell r="CL133">
            <v>107.53833053014372</v>
          </cell>
          <cell r="CM133">
            <v>95.149734012013568</v>
          </cell>
        </row>
        <row r="135">
          <cell r="CA135">
            <v>36526</v>
          </cell>
          <cell r="CB135">
            <v>100.79168285613098</v>
          </cell>
          <cell r="CD135">
            <v>67.684018815143105</v>
          </cell>
          <cell r="CE135">
            <v>93.434029860411854</v>
          </cell>
          <cell r="CF135">
            <v>86.537698250219236</v>
          </cell>
          <cell r="CG135">
            <v>85.828937262812531</v>
          </cell>
          <cell r="CH135">
            <v>79.177799040535078</v>
          </cell>
          <cell r="CI135">
            <v>113.27572371343348</v>
          </cell>
          <cell r="CJ135">
            <v>77.236050149950287</v>
          </cell>
          <cell r="CK135">
            <v>103.56553761761305</v>
          </cell>
          <cell r="CL135">
            <v>107.82461898652696</v>
          </cell>
          <cell r="CM135">
            <v>94.741989368328646</v>
          </cell>
        </row>
        <row r="136">
          <cell r="CA136">
            <v>36557</v>
          </cell>
          <cell r="CB136">
            <v>100.87267628103224</v>
          </cell>
          <cell r="CD136">
            <v>69.457103230208645</v>
          </cell>
          <cell r="CE136">
            <v>97.045042620692897</v>
          </cell>
          <cell r="CF136">
            <v>87.750335932284244</v>
          </cell>
          <cell r="CG136">
            <v>88.688187909887802</v>
          </cell>
          <cell r="CH136">
            <v>78.800141091759031</v>
          </cell>
          <cell r="CI136">
            <v>111.74918517265266</v>
          </cell>
          <cell r="CJ136">
            <v>77.238598501442482</v>
          </cell>
          <cell r="CK136">
            <v>100.43359105978256</v>
          </cell>
          <cell r="CL136">
            <v>108.54696388301876</v>
          </cell>
          <cell r="CM136">
            <v>95.356757176691943</v>
          </cell>
        </row>
        <row r="137">
          <cell r="CA137">
            <v>36586</v>
          </cell>
          <cell r="CB137">
            <v>100.38876286022325</v>
          </cell>
          <cell r="CD137">
            <v>70.257186452150918</v>
          </cell>
          <cell r="CE137">
            <v>97.828391449745737</v>
          </cell>
          <cell r="CF137">
            <v>87.510816295777275</v>
          </cell>
          <cell r="CG137">
            <v>89.809783804052458</v>
          </cell>
          <cell r="CH137">
            <v>77.597354953898247</v>
          </cell>
          <cell r="CI137">
            <v>112.59627141883406</v>
          </cell>
          <cell r="CJ137">
            <v>77.266865504906463</v>
          </cell>
          <cell r="CK137">
            <v>107.20631769512725</v>
          </cell>
          <cell r="CL137">
            <v>109.49449016427764</v>
          </cell>
          <cell r="CM137">
            <v>96.315077274515417</v>
          </cell>
        </row>
        <row r="138">
          <cell r="CA138">
            <v>36617</v>
          </cell>
          <cell r="CB138">
            <v>99.810299952232754</v>
          </cell>
          <cell r="CD138">
            <v>67.898593423761696</v>
          </cell>
          <cell r="CE138">
            <v>95.266794716829693</v>
          </cell>
          <cell r="CF138">
            <v>87.723501454301271</v>
          </cell>
          <cell r="CG138">
            <v>88.011321510815748</v>
          </cell>
          <cell r="CH138">
            <v>73.565076547948138</v>
          </cell>
          <cell r="CI138">
            <v>111.30021750907618</v>
          </cell>
          <cell r="CJ138">
            <v>73.741471947357681</v>
          </cell>
          <cell r="CK138">
            <v>102.87225647981646</v>
          </cell>
          <cell r="CL138">
            <v>109.04986709996172</v>
          </cell>
          <cell r="CM138">
            <v>94.648043750458243</v>
          </cell>
        </row>
        <row r="139">
          <cell r="CA139">
            <v>36647</v>
          </cell>
          <cell r="CB139">
            <v>101.17233076329045</v>
          </cell>
          <cell r="CD139">
            <v>68.078300906907884</v>
          </cell>
          <cell r="CE139">
            <v>95.278515993067955</v>
          </cell>
          <cell r="CF139">
            <v>88.421457284661457</v>
          </cell>
          <cell r="CG139">
            <v>86.363450961785887</v>
          </cell>
          <cell r="CH139">
            <v>76.508521923249489</v>
          </cell>
          <cell r="CI139">
            <v>108.40921286685274</v>
          </cell>
          <cell r="CJ139">
            <v>76.864688181698597</v>
          </cell>
          <cell r="CK139">
            <v>104.74731854476428</v>
          </cell>
          <cell r="CL139">
            <v>111.09912365586865</v>
          </cell>
          <cell r="CM139">
            <v>95.690750583017333</v>
          </cell>
        </row>
        <row r="140">
          <cell r="CA140">
            <v>36678</v>
          </cell>
          <cell r="CB140">
            <v>101.28385368300783</v>
          </cell>
          <cell r="CD140">
            <v>69.471447282937262</v>
          </cell>
          <cell r="CE140">
            <v>93.360249717079142</v>
          </cell>
          <cell r="CF140">
            <v>90.021315458125471</v>
          </cell>
          <cell r="CG140">
            <v>84.616685208712667</v>
          </cell>
          <cell r="CH140">
            <v>79.323838702972338</v>
          </cell>
          <cell r="CI140">
            <v>110.31175655441314</v>
          </cell>
          <cell r="CJ140">
            <v>79.809903380340444</v>
          </cell>
          <cell r="CK140">
            <v>106.73652020730771</v>
          </cell>
          <cell r="CL140">
            <v>112.01273371711773</v>
          </cell>
          <cell r="CM140">
            <v>96.683545398032649</v>
          </cell>
        </row>
        <row r="141">
          <cell r="CA141">
            <v>36708</v>
          </cell>
          <cell r="CB141">
            <v>101.48525671107822</v>
          </cell>
          <cell r="CD141">
            <v>71.662311090765172</v>
          </cell>
          <cell r="CE141">
            <v>90.070903060622655</v>
          </cell>
          <cell r="CF141">
            <v>90.029188260489832</v>
          </cell>
          <cell r="CG141">
            <v>82.910914528479154</v>
          </cell>
          <cell r="CH141">
            <v>76.806512814486936</v>
          </cell>
          <cell r="CI141">
            <v>108.39976098076352</v>
          </cell>
          <cell r="CJ141">
            <v>77.674983166023011</v>
          </cell>
          <cell r="CK141">
            <v>102.27554009375122</v>
          </cell>
          <cell r="CL141">
            <v>112.00892048496067</v>
          </cell>
          <cell r="CM141">
            <v>95.866551885529077</v>
          </cell>
        </row>
        <row r="142">
          <cell r="CA142">
            <v>36739</v>
          </cell>
          <cell r="CB142">
            <v>101.3491686254474</v>
          </cell>
          <cell r="CD142">
            <v>70.476814947050769</v>
          </cell>
          <cell r="CE142">
            <v>89.73243121927193</v>
          </cell>
          <cell r="CF142">
            <v>90.546809080071199</v>
          </cell>
          <cell r="CG142">
            <v>82.055931801283648</v>
          </cell>
          <cell r="CH142">
            <v>74.002284717509283</v>
          </cell>
          <cell r="CI142">
            <v>105.3826533640341</v>
          </cell>
          <cell r="CJ142">
            <v>75.043818038944138</v>
          </cell>
          <cell r="CK142">
            <v>105.37226649158553</v>
          </cell>
          <cell r="CL142">
            <v>112.09988972454543</v>
          </cell>
          <cell r="CM142">
            <v>95.434044207858975</v>
          </cell>
        </row>
        <row r="143">
          <cell r="CA143">
            <v>36770</v>
          </cell>
          <cell r="CB143">
            <v>100.0002052182118</v>
          </cell>
          <cell r="CD143">
            <v>69.18569434798691</v>
          </cell>
          <cell r="CE143">
            <v>88.944525044134025</v>
          </cell>
          <cell r="CF143">
            <v>88.739347636304402</v>
          </cell>
          <cell r="CG143">
            <v>81.344783649224794</v>
          </cell>
          <cell r="CH143">
            <v>72.258626520141547</v>
          </cell>
          <cell r="CI143">
            <v>105.97673857544319</v>
          </cell>
          <cell r="CJ143">
            <v>74.465138670705372</v>
          </cell>
          <cell r="CK143">
            <v>102.55683423774282</v>
          </cell>
          <cell r="CL143">
            <v>111.35521472083705</v>
          </cell>
          <cell r="CM143">
            <v>94.284364612465879</v>
          </cell>
        </row>
        <row r="144">
          <cell r="CA144">
            <v>36800</v>
          </cell>
          <cell r="CB144">
            <v>99.327070727626136</v>
          </cell>
          <cell r="CD144">
            <v>66.363886695063385</v>
          </cell>
          <cell r="CE144">
            <v>87.629945200225151</v>
          </cell>
          <cell r="CF144">
            <v>88.2603673822735</v>
          </cell>
          <cell r="CG144">
            <v>82.795444072149891</v>
          </cell>
          <cell r="CH144">
            <v>68.59720962769822</v>
          </cell>
          <cell r="CI144">
            <v>103.6037502942544</v>
          </cell>
          <cell r="CJ144">
            <v>70.847820607486639</v>
          </cell>
          <cell r="CK144">
            <v>100.96206365978627</v>
          </cell>
          <cell r="CL144">
            <v>110.5968445422584</v>
          </cell>
          <cell r="CM144">
            <v>92.842736819731641</v>
          </cell>
        </row>
        <row r="145">
          <cell r="CA145">
            <v>36831</v>
          </cell>
          <cell r="CB145">
            <v>102.06636739236605</v>
          </cell>
          <cell r="CD145">
            <v>66.836919128378781</v>
          </cell>
          <cell r="CE145">
            <v>89.309281382822604</v>
          </cell>
          <cell r="CF145">
            <v>90.890248679413759</v>
          </cell>
          <cell r="CG145">
            <v>85.149100895037463</v>
          </cell>
          <cell r="CH145">
            <v>73.205424537051371</v>
          </cell>
          <cell r="CI145">
            <v>105.21136174094327</v>
          </cell>
          <cell r="CJ145">
            <v>75.569577740883972</v>
          </cell>
          <cell r="CK145">
            <v>102.41149023848288</v>
          </cell>
          <cell r="CL145">
            <v>114.27303589328078</v>
          </cell>
          <cell r="CM145">
            <v>95.507196720898591</v>
          </cell>
        </row>
        <row r="146">
          <cell r="CA146">
            <v>36861</v>
          </cell>
          <cell r="CB146">
            <v>102.35791898164092</v>
          </cell>
          <cell r="CD146">
            <v>67.858722394910529</v>
          </cell>
          <cell r="CE146">
            <v>90.95024995416027</v>
          </cell>
          <cell r="CF146">
            <v>91.659300796282011</v>
          </cell>
          <cell r="CG146">
            <v>83.467947186057856</v>
          </cell>
          <cell r="CH146">
            <v>79.004739379739448</v>
          </cell>
          <cell r="CI146">
            <v>111.13900082387187</v>
          </cell>
          <cell r="CJ146">
            <v>81.41896316470239</v>
          </cell>
          <cell r="CK146">
            <v>99.282857558716557</v>
          </cell>
          <cell r="CL146">
            <v>114.67290480927626</v>
          </cell>
          <cell r="CM146">
            <v>96.670825305712413</v>
          </cell>
        </row>
        <row r="147">
          <cell r="CA147" t="str">
            <v xml:space="preserve"> </v>
          </cell>
        </row>
        <row r="148">
          <cell r="CA148">
            <v>36892</v>
          </cell>
          <cell r="CB148">
            <v>102.69331748474121</v>
          </cell>
          <cell r="CD148">
            <v>67.854516761748471</v>
          </cell>
          <cell r="CE148">
            <v>93.195482827907554</v>
          </cell>
          <cell r="CF148">
            <v>91.540600594288364</v>
          </cell>
          <cell r="CG148">
            <v>84.402036130240575</v>
          </cell>
          <cell r="CH148">
            <v>79.187493661057772</v>
          </cell>
          <cell r="CI148">
            <v>109.07303564305253</v>
          </cell>
          <cell r="CJ148">
            <v>81.072840853011428</v>
          </cell>
          <cell r="CK148">
            <v>98.448495238385092</v>
          </cell>
          <cell r="CL148">
            <v>115.68091790349237</v>
          </cell>
          <cell r="CM148">
            <v>96.965252396484672</v>
          </cell>
        </row>
        <row r="149">
          <cell r="CA149">
            <v>36923</v>
          </cell>
          <cell r="CB149">
            <v>102.81645883879062</v>
          </cell>
          <cell r="CD149">
            <v>66.071569808105139</v>
          </cell>
          <cell r="CE149">
            <v>92.00281188102602</v>
          </cell>
          <cell r="CF149">
            <v>92.605268624762672</v>
          </cell>
          <cell r="CG149">
            <v>85.639957438769557</v>
          </cell>
          <cell r="CH149">
            <v>79.596492325798962</v>
          </cell>
          <cell r="CI149">
            <v>108.4301012549145</v>
          </cell>
          <cell r="CJ149">
            <v>80.108517760924443</v>
          </cell>
          <cell r="CK149">
            <v>97.521626163341807</v>
          </cell>
          <cell r="CL149">
            <v>116.5392979035305</v>
          </cell>
          <cell r="CM149">
            <v>96.898732489952351</v>
          </cell>
        </row>
        <row r="150">
          <cell r="CA150">
            <v>36951</v>
          </cell>
          <cell r="CB150">
            <v>103.88859791123268</v>
          </cell>
          <cell r="CD150">
            <v>63.234128075083838</v>
          </cell>
          <cell r="CE150">
            <v>89.496671483936581</v>
          </cell>
          <cell r="CF150">
            <v>93.869787619243795</v>
          </cell>
          <cell r="CG150">
            <v>85.561209979685827</v>
          </cell>
          <cell r="CH150">
            <v>76.727027203103091</v>
          </cell>
          <cell r="CI150">
            <v>107.92017015811408</v>
          </cell>
          <cell r="CJ150">
            <v>78.04152880402539</v>
          </cell>
          <cell r="CK150">
            <v>91.878766204132774</v>
          </cell>
          <cell r="CL150">
            <v>117.80154709959936</v>
          </cell>
          <cell r="CM150">
            <v>96.002424013136974</v>
          </cell>
        </row>
        <row r="151">
          <cell r="CA151">
            <v>36982</v>
          </cell>
          <cell r="CB151">
            <v>104.84717085007082</v>
          </cell>
          <cell r="CD151">
            <v>62.763073727179872</v>
          </cell>
          <cell r="CE151">
            <v>89.000699718839343</v>
          </cell>
          <cell r="CF151">
            <v>91.882950926757545</v>
          </cell>
          <cell r="CG151">
            <v>85.687141529633038</v>
          </cell>
          <cell r="CH151">
            <v>77.906079913018232</v>
          </cell>
          <cell r="CI151">
            <v>108.75365554341636</v>
          </cell>
          <cell r="CJ151">
            <v>78.458521549458624</v>
          </cell>
          <cell r="CK151">
            <v>93.510358003998221</v>
          </cell>
          <cell r="CL151">
            <v>118.56963130819518</v>
          </cell>
          <cell r="CM151">
            <v>96.29749897035056</v>
          </cell>
        </row>
        <row r="152">
          <cell r="CA152">
            <v>37012</v>
          </cell>
          <cell r="CB152">
            <v>105.90399945383805</v>
          </cell>
          <cell r="CD152">
            <v>59.906593489839111</v>
          </cell>
          <cell r="CE152">
            <v>88.782782334029605</v>
          </cell>
          <cell r="CF152">
            <v>92.003173879911159</v>
          </cell>
          <cell r="CG152">
            <v>87.535589565543589</v>
          </cell>
          <cell r="CH152">
            <v>75.243739913857226</v>
          </cell>
          <cell r="CI152">
            <v>108.93045810274788</v>
          </cell>
          <cell r="CJ152">
            <v>76.800330866243044</v>
          </cell>
          <cell r="CK152">
            <v>98.249321816386924</v>
          </cell>
          <cell r="CL152">
            <v>120.23158082572519</v>
          </cell>
          <cell r="CM152">
            <v>96.683470914624124</v>
          </cell>
        </row>
        <row r="153">
          <cell r="CA153">
            <v>37043</v>
          </cell>
          <cell r="CB153">
            <v>97.530238242780257</v>
          </cell>
          <cell r="CD153">
            <v>61.141240534961753</v>
          </cell>
          <cell r="CE153">
            <v>86.267367257831921</v>
          </cell>
          <cell r="CF153">
            <v>94.562126108643923</v>
          </cell>
          <cell r="CG153">
            <v>88.12062328083951</v>
          </cell>
          <cell r="CH153">
            <v>75.166619726499775</v>
          </cell>
          <cell r="CI153">
            <v>108.74277480685912</v>
          </cell>
          <cell r="CJ153">
            <v>76.677094824427598</v>
          </cell>
          <cell r="CK153">
            <v>93.472825069639697</v>
          </cell>
          <cell r="CL153">
            <v>120.09636162485482</v>
          </cell>
          <cell r="CM153">
            <v>95.572262460237383</v>
          </cell>
        </row>
        <row r="154">
          <cell r="CA154">
            <v>37073</v>
          </cell>
          <cell r="CB154">
            <v>98.114734221317931</v>
          </cell>
          <cell r="CD154">
            <v>58.584764505672602</v>
          </cell>
          <cell r="CE154">
            <v>80.861419307214334</v>
          </cell>
          <cell r="CF154">
            <v>94.990561186342191</v>
          </cell>
          <cell r="CG154">
            <v>88.346716485465009</v>
          </cell>
          <cell r="CH154">
            <v>77.638296733170904</v>
          </cell>
          <cell r="CI154">
            <v>109.28482753176061</v>
          </cell>
          <cell r="CJ154">
            <v>79.416761726349279</v>
          </cell>
          <cell r="CK154">
            <v>92.491533120390272</v>
          </cell>
          <cell r="CL154">
            <v>119.41420239846137</v>
          </cell>
          <cell r="CM154">
            <v>94.969062302097129</v>
          </cell>
        </row>
        <row r="155">
          <cell r="CA155">
            <v>37104</v>
          </cell>
          <cell r="CB155">
            <v>100.68913526184799</v>
          </cell>
          <cell r="CD155">
            <v>57.196507257031257</v>
          </cell>
          <cell r="CE155">
            <v>83.00343863603652</v>
          </cell>
          <cell r="CF155">
            <v>96.182115565292833</v>
          </cell>
          <cell r="CG155">
            <v>89.50428949501179</v>
          </cell>
          <cell r="CH155">
            <v>81.896706355184165</v>
          </cell>
          <cell r="CI155">
            <v>113.21589850960648</v>
          </cell>
          <cell r="CJ155">
            <v>83.265458220002927</v>
          </cell>
          <cell r="CK155">
            <v>98.936749468969026</v>
          </cell>
          <cell r="CL155">
            <v>120.9284573679049</v>
          </cell>
          <cell r="CM155">
            <v>97.070135565060156</v>
          </cell>
        </row>
        <row r="156">
          <cell r="CA156">
            <v>37135</v>
          </cell>
          <cell r="CB156">
            <v>101.58888880617467</v>
          </cell>
          <cell r="CD156">
            <v>55.254973267456208</v>
          </cell>
          <cell r="CE156">
            <v>80.148227631455299</v>
          </cell>
          <cell r="CF156">
            <v>97.010153063846815</v>
          </cell>
          <cell r="CG156">
            <v>89.322744277917465</v>
          </cell>
          <cell r="CH156">
            <v>82.40686270393735</v>
          </cell>
          <cell r="CI156">
            <v>115.58541275288228</v>
          </cell>
          <cell r="CJ156">
            <v>86.257304941058649</v>
          </cell>
          <cell r="CK156">
            <v>98.894662030633427</v>
          </cell>
          <cell r="CL156">
            <v>122.51530419118144</v>
          </cell>
          <cell r="CM156">
            <v>97.39969384147507</v>
          </cell>
        </row>
        <row r="157">
          <cell r="CA157">
            <v>37165</v>
          </cell>
          <cell r="CB157">
            <v>101.63829830413478</v>
          </cell>
          <cell r="CD157">
            <v>54.966934804047476</v>
          </cell>
          <cell r="CE157">
            <v>79.054964914316614</v>
          </cell>
          <cell r="CF157">
            <v>98.980174007392236</v>
          </cell>
          <cell r="CG157">
            <v>91.085189756501649</v>
          </cell>
          <cell r="CH157">
            <v>82.023328235395439</v>
          </cell>
          <cell r="CI157">
            <v>115.23760766887905</v>
          </cell>
          <cell r="CJ157">
            <v>86.266023334423551</v>
          </cell>
          <cell r="CK157">
            <v>97.700696629563325</v>
          </cell>
          <cell r="CL157">
            <v>123.09790586422145</v>
          </cell>
          <cell r="CM157">
            <v>97.556658413783239</v>
          </cell>
        </row>
        <row r="158">
          <cell r="CA158">
            <v>37196</v>
          </cell>
          <cell r="CB158">
            <v>101.21969104550956</v>
          </cell>
          <cell r="CD158">
            <v>59.748712627181966</v>
          </cell>
          <cell r="CE158">
            <v>82.006517560492625</v>
          </cell>
          <cell r="CF158">
            <v>99.33028181376838</v>
          </cell>
          <cell r="CG158">
            <v>91.887046161863779</v>
          </cell>
          <cell r="CH158">
            <v>81.002201250739247</v>
          </cell>
          <cell r="CI158">
            <v>113.20550072546112</v>
          </cell>
          <cell r="CJ158">
            <v>85.737849398775637</v>
          </cell>
          <cell r="CK158">
            <v>96.480903070699554</v>
          </cell>
          <cell r="CL158">
            <v>123.71454251708232</v>
          </cell>
          <cell r="CM158">
            <v>98.452169350523079</v>
          </cell>
        </row>
        <row r="159">
          <cell r="CA159">
            <v>37226</v>
          </cell>
          <cell r="CB159">
            <v>101.37560349639001</v>
          </cell>
          <cell r="CD159">
            <v>66.322527021983888</v>
          </cell>
          <cell r="CE159">
            <v>85.464703635914901</v>
          </cell>
          <cell r="CF159">
            <v>99.20033541255539</v>
          </cell>
          <cell r="CG159">
            <v>93.349934247726196</v>
          </cell>
          <cell r="CH159">
            <v>80.745966782199858</v>
          </cell>
          <cell r="CI159">
            <v>114.9956550658501</v>
          </cell>
          <cell r="CJ159">
            <v>84.460864742357913</v>
          </cell>
          <cell r="CK159">
            <v>90.82450074773088</v>
          </cell>
          <cell r="CL159">
            <v>123.14585370367314</v>
          </cell>
          <cell r="CM159">
            <v>99.152159288343285</v>
          </cell>
        </row>
        <row r="161">
          <cell r="CA161">
            <v>37257</v>
          </cell>
          <cell r="CB161">
            <v>57.15732115149379</v>
          </cell>
          <cell r="CD161">
            <v>64.658637602742743</v>
          </cell>
          <cell r="CE161">
            <v>84.486516566410401</v>
          </cell>
          <cell r="CF161">
            <v>98.571698976706074</v>
          </cell>
          <cell r="CG161">
            <v>95.416507605165108</v>
          </cell>
          <cell r="CH161">
            <v>80.412007059428319</v>
          </cell>
          <cell r="CI161">
            <v>113.36634837795141</v>
          </cell>
          <cell r="CJ161">
            <v>83.798580951922133</v>
          </cell>
          <cell r="CK161">
            <v>90.606957661093261</v>
          </cell>
          <cell r="CL161">
            <v>124.88519276444687</v>
          </cell>
          <cell r="CM161">
            <v>92.821797646301178</v>
          </cell>
        </row>
        <row r="162">
          <cell r="CA162">
            <v>37288</v>
          </cell>
          <cell r="CB162">
            <v>52.368749845614339</v>
          </cell>
          <cell r="CD162">
            <v>67.266445520263417</v>
          </cell>
          <cell r="CE162">
            <v>85.805480262298303</v>
          </cell>
          <cell r="CF162">
            <v>99.534956969595186</v>
          </cell>
          <cell r="CG162">
            <v>95.746604892225889</v>
          </cell>
          <cell r="CH162">
            <v>81.39624064252699</v>
          </cell>
          <cell r="CI162">
            <v>114.73432627516547</v>
          </cell>
          <cell r="CJ162">
            <v>84.538212166812187</v>
          </cell>
          <cell r="CK162">
            <v>89.917771251064707</v>
          </cell>
          <cell r="CL162">
            <v>126.37507371275167</v>
          </cell>
          <cell r="CM162">
            <v>92.890634751066372</v>
          </cell>
        </row>
        <row r="163">
          <cell r="CA163">
            <v>37316</v>
          </cell>
          <cell r="CB163">
            <v>42.239876906325946</v>
          </cell>
          <cell r="CD163">
            <v>69.14330940076627</v>
          </cell>
          <cell r="CE163">
            <v>89.004455365807118</v>
          </cell>
          <cell r="CF163">
            <v>101.938451117989</v>
          </cell>
          <cell r="CG163">
            <v>99.090541723902291</v>
          </cell>
          <cell r="CH163">
            <v>83.123857603832874</v>
          </cell>
          <cell r="CI163">
            <v>117.02410598621029</v>
          </cell>
          <cell r="CJ163">
            <v>86.734038637481319</v>
          </cell>
          <cell r="CK163">
            <v>92.289915832439561</v>
          </cell>
          <cell r="CL163">
            <v>128.38981527195295</v>
          </cell>
          <cell r="CM163">
            <v>92.489705468159315</v>
          </cell>
        </row>
        <row r="164">
          <cell r="CA164">
            <v>37347</v>
          </cell>
          <cell r="CB164">
            <v>44.206072423532362</v>
          </cell>
          <cell r="CD164">
            <v>69.041402808013302</v>
          </cell>
          <cell r="CE164">
            <v>91.058046816598505</v>
          </cell>
          <cell r="CF164">
            <v>103.40636526302778</v>
          </cell>
          <cell r="CG164">
            <v>100.28307525603135</v>
          </cell>
          <cell r="CH164">
            <v>86.384009058579096</v>
          </cell>
          <cell r="CI164">
            <v>121.21627900212731</v>
          </cell>
          <cell r="CJ164">
            <v>91.141717463216807</v>
          </cell>
          <cell r="CK164">
            <v>95.927041433548126</v>
          </cell>
          <cell r="CL164">
            <v>129.69788714156215</v>
          </cell>
          <cell r="CM164">
            <v>94.561210180789956</v>
          </cell>
        </row>
        <row r="165">
          <cell r="CA165">
            <v>37377</v>
          </cell>
          <cell r="CB165">
            <v>38.830552416678934</v>
          </cell>
          <cell r="CD165">
            <v>65.11629975984718</v>
          </cell>
          <cell r="CE165">
            <v>90.387340324603045</v>
          </cell>
          <cell r="CF165">
            <v>103.34722066043969</v>
          </cell>
          <cell r="CG165">
            <v>99.264361063978086</v>
          </cell>
          <cell r="CH165">
            <v>90.188501830679769</v>
          </cell>
          <cell r="CI165">
            <v>122.46898604603626</v>
          </cell>
          <cell r="CJ165">
            <v>95.0090028245464</v>
          </cell>
          <cell r="CK165">
            <v>99.901796152446551</v>
          </cell>
          <cell r="CL165">
            <v>130.19615332156971</v>
          </cell>
          <cell r="CM165">
            <v>93.441195110571329</v>
          </cell>
        </row>
        <row r="166">
          <cell r="CA166">
            <v>37409</v>
          </cell>
          <cell r="CB166">
            <v>38.324109302065409</v>
          </cell>
          <cell r="CD166">
            <v>58.804873962621251</v>
          </cell>
          <cell r="CE166">
            <v>85.953882629848707</v>
          </cell>
          <cell r="CF166">
            <v>103.20978607329153</v>
          </cell>
          <cell r="CG166">
            <v>97.387492803939352</v>
          </cell>
          <cell r="CH166">
            <v>96.551364645767705</v>
          </cell>
          <cell r="CI166">
            <v>129.57052122614544</v>
          </cell>
          <cell r="CJ166">
            <v>101.20633662764118</v>
          </cell>
          <cell r="CK166">
            <v>105.36908779179004</v>
          </cell>
          <cell r="CL166">
            <v>131.59739299128421</v>
          </cell>
          <cell r="CM166">
            <v>93.675496498410013</v>
          </cell>
        </row>
        <row r="167">
          <cell r="CA167">
            <v>37440</v>
          </cell>
          <cell r="CB167">
            <v>41.494641007837892</v>
          </cell>
          <cell r="CD167">
            <v>50.613356446540202</v>
          </cell>
          <cell r="CE167">
            <v>86.296525204364059</v>
          </cell>
          <cell r="CF167">
            <v>102.69355831466346</v>
          </cell>
          <cell r="CG167">
            <v>89.012900295713024</v>
          </cell>
          <cell r="CH167">
            <v>95.816773959983067</v>
          </cell>
          <cell r="CI167">
            <v>132.70112078878728</v>
          </cell>
          <cell r="CJ167">
            <v>100.99708673311618</v>
          </cell>
          <cell r="CK167">
            <v>104.41879006037989</v>
          </cell>
          <cell r="CL167">
            <v>132.48336255834587</v>
          </cell>
          <cell r="CM167">
            <v>92.89520929389181</v>
          </cell>
        </row>
        <row r="168">
          <cell r="CA168">
            <v>37469</v>
          </cell>
          <cell r="CB168">
            <v>43.1855812135069</v>
          </cell>
          <cell r="CD168">
            <v>56.911264295209449</v>
          </cell>
          <cell r="CE168">
            <v>85.499516966848418</v>
          </cell>
          <cell r="CF168">
            <v>100.76107925975415</v>
          </cell>
          <cell r="CG168">
            <v>87.221338316775473</v>
          </cell>
          <cell r="CH168">
            <v>96.635366110228347</v>
          </cell>
          <cell r="CI168">
            <v>132.57380492673894</v>
          </cell>
          <cell r="CJ168">
            <v>100.79422332507113</v>
          </cell>
          <cell r="CK168">
            <v>106.87461007247549</v>
          </cell>
          <cell r="CL168">
            <v>133.72639179412238</v>
          </cell>
          <cell r="CM168">
            <v>94.5298351691699</v>
          </cell>
        </row>
        <row r="169">
          <cell r="CA169">
            <v>37500</v>
          </cell>
          <cell r="CB169">
            <v>42.807746838531955</v>
          </cell>
          <cell r="CD169">
            <v>44.155182042089308</v>
          </cell>
          <cell r="CE169">
            <v>82.60967480540782</v>
          </cell>
          <cell r="CF169">
            <v>100.61220994269593</v>
          </cell>
          <cell r="CG169">
            <v>84.252346264446061</v>
          </cell>
          <cell r="CH169">
            <v>97.027115669696258</v>
          </cell>
          <cell r="CI169">
            <v>135.40787090196517</v>
          </cell>
          <cell r="CJ169">
            <v>102.18559690698793</v>
          </cell>
          <cell r="CK169">
            <v>104.29925291938996</v>
          </cell>
          <cell r="CL169">
            <v>134.25240177248529</v>
          </cell>
          <cell r="CM169">
            <v>91.854819941653872</v>
          </cell>
        </row>
        <row r="170">
          <cell r="CA170">
            <v>37530</v>
          </cell>
          <cell r="CB170">
            <v>44.748420698045607</v>
          </cell>
          <cell r="CD170">
            <v>48.081744803791771</v>
          </cell>
          <cell r="CE170">
            <v>85.249917040783558</v>
          </cell>
          <cell r="CF170">
            <v>102.84419142249396</v>
          </cell>
          <cell r="CG170">
            <v>86.308059799574139</v>
          </cell>
          <cell r="CH170">
            <v>97.171393126136905</v>
          </cell>
          <cell r="CI170">
            <v>135.10628132047106</v>
          </cell>
          <cell r="CJ170">
            <v>102.69497149081992</v>
          </cell>
          <cell r="CK170">
            <v>103.17294890153146</v>
          </cell>
          <cell r="CL170">
            <v>134.66702018870433</v>
          </cell>
          <cell r="CM170">
            <v>93.627927323754605</v>
          </cell>
        </row>
        <row r="171">
          <cell r="CA171">
            <v>37561</v>
          </cell>
          <cell r="CB171">
            <v>45.172956824623064</v>
          </cell>
          <cell r="CD171">
            <v>50.480228402222828</v>
          </cell>
          <cell r="CE171">
            <v>88.474877848056977</v>
          </cell>
          <cell r="CF171">
            <v>105.27510084868187</v>
          </cell>
          <cell r="CG171">
            <v>86.692020077895435</v>
          </cell>
          <cell r="CH171">
            <v>97.551460557175986</v>
          </cell>
          <cell r="CI171">
            <v>134.82391416761851</v>
          </cell>
          <cell r="CJ171">
            <v>102.37843374390631</v>
          </cell>
          <cell r="CK171">
            <v>103.53909715354415</v>
          </cell>
          <cell r="CL171">
            <v>134.84752788487836</v>
          </cell>
          <cell r="CM171">
            <v>94.713500101652059</v>
          </cell>
        </row>
        <row r="172">
          <cell r="CA172">
            <v>37591</v>
          </cell>
          <cell r="CB172">
            <v>47.523524649855453</v>
          </cell>
          <cell r="CD172">
            <v>53.278774237282256</v>
          </cell>
          <cell r="CE172">
            <v>86.46956882755758</v>
          </cell>
          <cell r="CF172">
            <v>105.48023477254995</v>
          </cell>
          <cell r="CG172">
            <v>85.335094340135939</v>
          </cell>
          <cell r="CH172">
            <v>103.66975713318023</v>
          </cell>
          <cell r="CI172">
            <v>141.02580259059479</v>
          </cell>
          <cell r="CJ172">
            <v>110.18934011259134</v>
          </cell>
          <cell r="CK172">
            <v>107.33437261146884</v>
          </cell>
          <cell r="CL172">
            <v>135.14185250060552</v>
          </cell>
          <cell r="CM172">
            <v>96.860666587855093</v>
          </cell>
        </row>
        <row r="174">
          <cell r="CA174">
            <v>37622</v>
          </cell>
          <cell r="CB174">
            <v>50.491055526626383</v>
          </cell>
          <cell r="CD174">
            <v>54.863443805518799</v>
          </cell>
          <cell r="CE174">
            <v>85.014043700954304</v>
          </cell>
          <cell r="CF174">
            <v>106.96125212518083</v>
          </cell>
          <cell r="CG174">
            <v>84.213691413619131</v>
          </cell>
          <cell r="CH174">
            <v>107.08583578733979</v>
          </cell>
          <cell r="CI174">
            <v>144.60120762286064</v>
          </cell>
          <cell r="CJ174">
            <v>112.89686202507102</v>
          </cell>
          <cell r="CK174">
            <v>106.59290422662401</v>
          </cell>
          <cell r="CL174">
            <v>136.0957983626291</v>
          </cell>
          <cell r="CM174">
            <v>98.349427534700212</v>
          </cell>
        </row>
        <row r="175">
          <cell r="CA175">
            <v>37653</v>
          </cell>
          <cell r="CB175">
            <v>51.955205829904614</v>
          </cell>
          <cell r="CD175">
            <v>55.51988561204697</v>
          </cell>
          <cell r="CE175">
            <v>84.264423383283329</v>
          </cell>
          <cell r="CF175">
            <v>108.09914080157436</v>
          </cell>
          <cell r="CG175">
            <v>84.948287585700669</v>
          </cell>
          <cell r="CH175">
            <v>107.88501375613981</v>
          </cell>
          <cell r="CI175">
            <v>139.56870971292778</v>
          </cell>
          <cell r="CJ175">
            <v>113.65600940530274</v>
          </cell>
          <cell r="CK175">
            <v>107.97983322662623</v>
          </cell>
          <cell r="CL175">
            <v>137.79592156172959</v>
          </cell>
          <cell r="CM175">
            <v>99.195639514583235</v>
          </cell>
        </row>
        <row r="176">
          <cell r="CA176">
            <v>37681</v>
          </cell>
          <cell r="CB176">
            <v>56.311425635881584</v>
          </cell>
          <cell r="CD176">
            <v>59.447609030068215</v>
          </cell>
          <cell r="CE176">
            <v>88.493647719039458</v>
          </cell>
          <cell r="CF176">
            <v>109.79342107648344</v>
          </cell>
          <cell r="CG176">
            <v>86.096255370878282</v>
          </cell>
          <cell r="CH176">
            <v>109.37772475773946</v>
          </cell>
          <cell r="CI176">
            <v>140.754724398744</v>
          </cell>
          <cell r="CJ176">
            <v>114.51593180140398</v>
          </cell>
          <cell r="CK176">
            <v>108.03736706135652</v>
          </cell>
          <cell r="CL176">
            <v>139.08788300413826</v>
          </cell>
          <cell r="CM176">
            <v>101.81157132671638</v>
          </cell>
        </row>
        <row r="177">
          <cell r="CA177">
            <v>37712</v>
          </cell>
          <cell r="CB177">
            <v>58.882802638061584</v>
          </cell>
          <cell r="CD177">
            <v>70.616371476758644</v>
          </cell>
          <cell r="CE177">
            <v>90.867353645329203</v>
          </cell>
          <cell r="CF177">
            <v>110.03240035570786</v>
          </cell>
          <cell r="CG177">
            <v>89.405718706764404</v>
          </cell>
          <cell r="CH177">
            <v>111.24540515986305</v>
          </cell>
          <cell r="CI177">
            <v>143.14107534562629</v>
          </cell>
          <cell r="CJ177">
            <v>114.29864894744925</v>
          </cell>
          <cell r="CK177">
            <v>107.53460965578574</v>
          </cell>
          <cell r="CL177">
            <v>138.52099028455225</v>
          </cell>
          <cell r="CM177">
            <v>104.51243438348452</v>
          </cell>
        </row>
        <row r="178">
          <cell r="CA178">
            <v>37742</v>
          </cell>
          <cell r="CB178">
            <v>57.714286673462333</v>
          </cell>
          <cell r="CD178">
            <v>69.505925722399283</v>
          </cell>
          <cell r="CE178">
            <v>89.874624295279162</v>
          </cell>
          <cell r="CF178">
            <v>109.20868243599119</v>
          </cell>
          <cell r="CG178">
            <v>90.530954688878865</v>
          </cell>
          <cell r="CH178">
            <v>118.3479733165194</v>
          </cell>
          <cell r="CI178">
            <v>147.83269252848982</v>
          </cell>
          <cell r="CJ178">
            <v>120.30929482360048</v>
          </cell>
          <cell r="CK178">
            <v>108.5470762754687</v>
          </cell>
          <cell r="CL178">
            <v>138.63462021358731</v>
          </cell>
          <cell r="CM178">
            <v>104.96262473948018</v>
          </cell>
        </row>
        <row r="179">
          <cell r="CA179">
            <v>37773</v>
          </cell>
          <cell r="CB179">
            <v>59.60318797453661</v>
          </cell>
          <cell r="CD179">
            <v>71.40897658256111</v>
          </cell>
          <cell r="CE179">
            <v>91.657039847123826</v>
          </cell>
          <cell r="CF179">
            <v>109.46843522298965</v>
          </cell>
          <cell r="CG179">
            <v>92.079961461648622</v>
          </cell>
          <cell r="CH179">
            <v>114.85562823299553</v>
          </cell>
          <cell r="CI179">
            <v>148.29521349745565</v>
          </cell>
          <cell r="CJ179">
            <v>114.65031092763525</v>
          </cell>
          <cell r="CK179">
            <v>107.20280803089008</v>
          </cell>
          <cell r="CL179">
            <v>139.05398591938595</v>
          </cell>
          <cell r="CM179">
            <v>105.49265854382193</v>
          </cell>
        </row>
        <row r="180">
          <cell r="CA180">
            <v>37803</v>
          </cell>
          <cell r="CB180">
            <v>57.969021048579627</v>
          </cell>
          <cell r="CD180">
            <v>69.060684548910245</v>
          </cell>
          <cell r="CE180">
            <v>90.389145565141177</v>
          </cell>
          <cell r="CF180">
            <v>109.20297831884473</v>
          </cell>
          <cell r="CG180">
            <v>88.947932584697213</v>
          </cell>
          <cell r="CH180">
            <v>113.43022888507024</v>
          </cell>
          <cell r="CI180">
            <v>144.55849362298756</v>
          </cell>
          <cell r="CJ180">
            <v>112.60487264520853</v>
          </cell>
          <cell r="CK180">
            <v>106.92638248608355</v>
          </cell>
          <cell r="CL180">
            <v>138.91792385711923</v>
          </cell>
          <cell r="CM180">
            <v>104.0876823528107</v>
          </cell>
        </row>
        <row r="181">
          <cell r="CA181">
            <v>37834</v>
          </cell>
          <cell r="CB181">
            <v>56.112661092151292</v>
          </cell>
          <cell r="CD181">
            <v>69.405426851516197</v>
          </cell>
          <cell r="CE181">
            <v>91.469393685337025</v>
          </cell>
          <cell r="CF181">
            <v>108.8479511422739</v>
          </cell>
          <cell r="CG181">
            <v>90.885076129152893</v>
          </cell>
          <cell r="CH181">
            <v>109.74820413200257</v>
          </cell>
          <cell r="CI181">
            <v>141.84640096817407</v>
          </cell>
          <cell r="CJ181">
            <v>109.82744490411164</v>
          </cell>
          <cell r="CK181">
            <v>110.40606964697311</v>
          </cell>
          <cell r="CL181">
            <v>139.27882133960685</v>
          </cell>
          <cell r="CM181">
            <v>103.8860999227695</v>
          </cell>
        </row>
        <row r="182">
          <cell r="CA182">
            <v>37865</v>
          </cell>
          <cell r="CB182">
            <v>57.67836175129554</v>
          </cell>
          <cell r="CD182">
            <v>70.638277651392741</v>
          </cell>
          <cell r="CE182">
            <v>96.602949281174403</v>
          </cell>
          <cell r="CF182">
            <v>109.33138153677582</v>
          </cell>
          <cell r="CG182">
            <v>90.013909169117454</v>
          </cell>
          <cell r="CH182">
            <v>112.6670900964556</v>
          </cell>
          <cell r="CI182">
            <v>150.07988661369126</v>
          </cell>
          <cell r="CJ182">
            <v>117.11636796108043</v>
          </cell>
          <cell r="CK182">
            <v>114.74955091633146</v>
          </cell>
          <cell r="CL182">
            <v>139.7780332176838</v>
          </cell>
          <cell r="CM182">
            <v>106.13926369489938</v>
          </cell>
        </row>
        <row r="183">
          <cell r="CA183">
            <v>37895</v>
          </cell>
          <cell r="CB183">
            <v>58.054026948872661</v>
          </cell>
          <cell r="CD183">
            <v>72.414678913439673</v>
          </cell>
          <cell r="CE183">
            <v>101.080668244511</v>
          </cell>
          <cell r="CF183">
            <v>108.69466298362886</v>
          </cell>
          <cell r="CG183">
            <v>89.265761507387396</v>
          </cell>
          <cell r="CH183">
            <v>115.53689760631826</v>
          </cell>
          <cell r="CI183">
            <v>151.59365351599249</v>
          </cell>
          <cell r="CJ183">
            <v>115.36571604504309</v>
          </cell>
          <cell r="CK183">
            <v>116.74998445459856</v>
          </cell>
          <cell r="CL183">
            <v>138.25593458384918</v>
          </cell>
          <cell r="CM183">
            <v>106.63768158197543</v>
          </cell>
        </row>
        <row r="184">
          <cell r="CA184">
            <v>37926</v>
          </cell>
          <cell r="CB184">
            <v>56.405981035802057</v>
          </cell>
          <cell r="CD184">
            <v>70.877106510152757</v>
          </cell>
          <cell r="CE184">
            <v>102.45356744148447</v>
          </cell>
          <cell r="CF184">
            <v>109.48554210997857</v>
          </cell>
          <cell r="CG184">
            <v>91.705117030745129</v>
          </cell>
          <cell r="CH184">
            <v>119.81900204097802</v>
          </cell>
          <cell r="CI184">
            <v>155.29955559305571</v>
          </cell>
          <cell r="CJ184">
            <v>119.93467495290227</v>
          </cell>
          <cell r="CK184">
            <v>116.70773601932409</v>
          </cell>
          <cell r="CL184">
            <v>138.94572083327901</v>
          </cell>
          <cell r="CM184">
            <v>107.13578886811062</v>
          </cell>
        </row>
        <row r="185">
          <cell r="CA185">
            <v>37956</v>
          </cell>
          <cell r="CB185">
            <v>57.195890731251133</v>
          </cell>
          <cell r="CD185">
            <v>72.15646981160701</v>
          </cell>
          <cell r="CE185">
            <v>106.85185012291886</v>
          </cell>
          <cell r="CF185">
            <v>110.18661728831533</v>
          </cell>
          <cell r="CG185">
            <v>93.919686967980169</v>
          </cell>
          <cell r="CH185">
            <v>126.69294460257427</v>
          </cell>
          <cell r="CI185">
            <v>161.76018521185949</v>
          </cell>
          <cell r="CJ185">
            <v>125.08072130004655</v>
          </cell>
          <cell r="CK185">
            <v>119.28315630358124</v>
          </cell>
          <cell r="CL185">
            <v>138.43664865465232</v>
          </cell>
          <cell r="CM185">
            <v>108.94529192054337</v>
          </cell>
        </row>
        <row r="187">
          <cell r="CA187">
            <v>37987</v>
          </cell>
          <cell r="CB187">
            <v>57.066228882639301</v>
          </cell>
          <cell r="CD187">
            <v>71.333986779758547</v>
          </cell>
          <cell r="CE187">
            <v>105.3473363648832</v>
          </cell>
          <cell r="CF187">
            <v>109.21414732900494</v>
          </cell>
          <cell r="CG187">
            <v>95.487737690539248</v>
          </cell>
          <cell r="CH187">
            <v>123.96054506019382</v>
          </cell>
          <cell r="CI187">
            <v>162.59240637555658</v>
          </cell>
          <cell r="CJ187">
            <v>121.58720628858622</v>
          </cell>
          <cell r="CK187">
            <v>119.75547377283959</v>
          </cell>
          <cell r="CL187">
            <v>138.61003908179265</v>
          </cell>
          <cell r="CM187">
            <v>108.55288312947272</v>
          </cell>
        </row>
        <row r="188">
          <cell r="CA188">
            <v>38018</v>
          </cell>
          <cell r="CB188">
            <v>57.448564746239569</v>
          </cell>
          <cell r="CD188">
            <v>72.204884532451132</v>
          </cell>
          <cell r="CE188">
            <v>105.71639563467252</v>
          </cell>
          <cell r="CF188">
            <v>111.3295558568461</v>
          </cell>
          <cell r="CG188">
            <v>98.331038710317273</v>
          </cell>
          <cell r="CH188">
            <v>124.33835991324635</v>
          </cell>
          <cell r="CI188">
            <v>166.78731101101704</v>
          </cell>
          <cell r="CJ188">
            <v>120.4514757031265</v>
          </cell>
          <cell r="CK188">
            <v>116.01936339113878</v>
          </cell>
          <cell r="CL188">
            <v>139.27099405000064</v>
          </cell>
          <cell r="CM188">
            <v>109.17955520876507</v>
          </cell>
        </row>
        <row r="189">
          <cell r="CA189">
            <v>38047</v>
          </cell>
          <cell r="CB189">
            <v>59.374355533449389</v>
          </cell>
          <cell r="CD189">
            <v>73.316384678681104</v>
          </cell>
          <cell r="CE189">
            <v>102.62724406963206</v>
          </cell>
          <cell r="CF189">
            <v>113.00087095579737</v>
          </cell>
          <cell r="CG189">
            <v>100.72685577359819</v>
          </cell>
          <cell r="CH189">
            <v>123.78936564919003</v>
          </cell>
          <cell r="CI189">
            <v>167.22274306856215</v>
          </cell>
          <cell r="CJ189">
            <v>121.30836205284309</v>
          </cell>
          <cell r="CK189">
            <v>122.99106769132229</v>
          </cell>
          <cell r="CL189">
            <v>141.07684882918551</v>
          </cell>
          <cell r="CM189">
            <v>110.90651086315417</v>
          </cell>
        </row>
        <row r="190">
          <cell r="CA190">
            <v>38078</v>
          </cell>
          <cell r="CB190">
            <v>59.984623515075519</v>
          </cell>
          <cell r="CD190">
            <v>72.794451548955493</v>
          </cell>
          <cell r="CE190">
            <v>102.04586612232482</v>
          </cell>
          <cell r="CF190">
            <v>112.41618598730179</v>
          </cell>
          <cell r="CG190">
            <v>101.88802525561842</v>
          </cell>
          <cell r="CH190">
            <v>121.39134178386415</v>
          </cell>
          <cell r="CI190">
            <v>162.73486920564943</v>
          </cell>
          <cell r="CJ190">
            <v>120.32605967658397</v>
          </cell>
          <cell r="CK190">
            <v>115.96614590450001</v>
          </cell>
          <cell r="CL190">
            <v>141.67888222404525</v>
          </cell>
          <cell r="CM190">
            <v>110.11636568550259</v>
          </cell>
        </row>
        <row r="191">
          <cell r="CA191">
            <v>38108</v>
          </cell>
          <cell r="CB191">
            <v>58.229973587569006</v>
          </cell>
          <cell r="CD191">
            <v>69.48169757639721</v>
          </cell>
          <cell r="CE191">
            <v>100.99596194982867</v>
          </cell>
          <cell r="CF191">
            <v>112.36175216561759</v>
          </cell>
          <cell r="CG191">
            <v>99.533854136121121</v>
          </cell>
          <cell r="CH191">
            <v>123.8348789147915</v>
          </cell>
          <cell r="CI191">
            <v>168.83706562373021</v>
          </cell>
          <cell r="CJ191">
            <v>124.67030099678141</v>
          </cell>
          <cell r="CK191">
            <v>116.73846408961938</v>
          </cell>
          <cell r="CL191">
            <v>142.112071051529</v>
          </cell>
          <cell r="CM191">
            <v>109.76341255831765</v>
          </cell>
        </row>
        <row r="192">
          <cell r="CA192">
            <v>38139</v>
          </cell>
          <cell r="CB192">
            <v>58.243038957848995</v>
          </cell>
          <cell r="CD192">
            <v>69.043955411507028</v>
          </cell>
          <cell r="CE192">
            <v>100.93910916223638</v>
          </cell>
          <cell r="CF192">
            <v>112.89739762710562</v>
          </cell>
          <cell r="CG192">
            <v>100.60761405425771</v>
          </cell>
          <cell r="CH192">
            <v>122.82924888527589</v>
          </cell>
          <cell r="CI192">
            <v>166.00267224415575</v>
          </cell>
          <cell r="CJ192">
            <v>124.13376885389272</v>
          </cell>
          <cell r="CK192">
            <v>116.97244392778494</v>
          </cell>
          <cell r="CL192">
            <v>141.87650678136981</v>
          </cell>
          <cell r="CM192">
            <v>109.5835556758165</v>
          </cell>
        </row>
        <row r="193">
          <cell r="CA193">
            <v>38169</v>
          </cell>
          <cell r="CB193">
            <v>58.015386556607737</v>
          </cell>
          <cell r="CD193">
            <v>71.191820204301905</v>
          </cell>
          <cell r="CE193">
            <v>100.13272463812154</v>
          </cell>
          <cell r="CF193">
            <v>114.27024875895351</v>
          </cell>
          <cell r="CG193">
            <v>103.42912944174141</v>
          </cell>
          <cell r="CH193">
            <v>122.03311778497105</v>
          </cell>
          <cell r="CI193">
            <v>166.32920327820003</v>
          </cell>
          <cell r="CJ193">
            <v>120.29898260130281</v>
          </cell>
          <cell r="CK193">
            <v>113.58393976374489</v>
          </cell>
          <cell r="CL193">
            <v>141.07995608048861</v>
          </cell>
          <cell r="CM193">
            <v>109.4329076824521</v>
          </cell>
        </row>
        <row r="194">
          <cell r="CA194">
            <v>38200</v>
          </cell>
          <cell r="CB194">
            <v>57.63398975457649</v>
          </cell>
          <cell r="CD194">
            <v>73.711275436608886</v>
          </cell>
          <cell r="CE194">
            <v>102.51657384985549</v>
          </cell>
          <cell r="CF194">
            <v>116.38102596141096</v>
          </cell>
          <cell r="CG194">
            <v>106.60657683948256</v>
          </cell>
          <cell r="CH194">
            <v>122.42643091343477</v>
          </cell>
          <cell r="CI194">
            <v>164.09599001803187</v>
          </cell>
          <cell r="CJ194">
            <v>121.57315330288637</v>
          </cell>
          <cell r="CK194">
            <v>115.1560515118023</v>
          </cell>
          <cell r="CL194">
            <v>141.18831120070277</v>
          </cell>
          <cell r="CM194">
            <v>110.42214581374814</v>
          </cell>
        </row>
        <row r="195">
          <cell r="CA195">
            <v>38231</v>
          </cell>
          <cell r="CB195">
            <v>58.578373297232069</v>
          </cell>
          <cell r="CD195">
            <v>76.015839090539359</v>
          </cell>
          <cell r="CE195">
            <v>106.28677472369985</v>
          </cell>
          <cell r="CF195">
            <v>117.47177704398315</v>
          </cell>
          <cell r="CG195">
            <v>104.79066284884351</v>
          </cell>
          <cell r="CH195">
            <v>125.41479489795391</v>
          </cell>
          <cell r="CI195">
            <v>166.59729280058889</v>
          </cell>
          <cell r="CJ195">
            <v>123.4542949435657</v>
          </cell>
          <cell r="CK195">
            <v>115.16626241660244</v>
          </cell>
          <cell r="CL195">
            <v>141.8815258219939</v>
          </cell>
          <cell r="CM195">
            <v>111.72501055795908</v>
          </cell>
        </row>
        <row r="196">
          <cell r="CA196">
            <v>38261</v>
          </cell>
          <cell r="CB196">
            <v>58.767273475325744</v>
          </cell>
          <cell r="CD196">
            <v>75.916983285613171</v>
          </cell>
          <cell r="CE196">
            <v>104.36779419180367</v>
          </cell>
          <cell r="CF196">
            <v>117.4615396314783</v>
          </cell>
          <cell r="CG196">
            <v>104.77125527380191</v>
          </cell>
          <cell r="CH196">
            <v>128.69280783266333</v>
          </cell>
          <cell r="CI196">
            <v>168.82664896246919</v>
          </cell>
          <cell r="CJ196">
            <v>129.59518097385222</v>
          </cell>
          <cell r="CK196">
            <v>120.20126315825514</v>
          </cell>
          <cell r="CL196">
            <v>142.01736510880571</v>
          </cell>
          <cell r="CM196">
            <v>112.59572262392082</v>
          </cell>
        </row>
        <row r="197">
          <cell r="CA197">
            <v>38292</v>
          </cell>
          <cell r="CB197">
            <v>59.120488109273325</v>
          </cell>
          <cell r="CD197">
            <v>79.428441483027683</v>
          </cell>
          <cell r="CE197">
            <v>109.03020158787615</v>
          </cell>
          <cell r="CF197">
            <v>118.04921493226259</v>
          </cell>
          <cell r="CG197">
            <v>109.23067141109459</v>
          </cell>
          <cell r="CH197">
            <v>133.09570019833123</v>
          </cell>
          <cell r="CI197">
            <v>175.44689187110268</v>
          </cell>
          <cell r="CJ197">
            <v>136.17963831293662</v>
          </cell>
          <cell r="CK197">
            <v>123.26775668963934</v>
          </cell>
          <cell r="CL197">
            <v>141.48692255040666</v>
          </cell>
          <cell r="CM197">
            <v>114.74048373534899</v>
          </cell>
        </row>
        <row r="198">
          <cell r="CA198">
            <v>38322</v>
          </cell>
          <cell r="CB198">
            <v>58.780153258039668</v>
          </cell>
          <cell r="CD198">
            <v>82.088857273615318</v>
          </cell>
          <cell r="CE198">
            <v>114.6048829427053</v>
          </cell>
          <cell r="CF198">
            <v>118.50378986059332</v>
          </cell>
          <cell r="CG198">
            <v>112.85735959149106</v>
          </cell>
          <cell r="CH198">
            <v>137.44321396026814</v>
          </cell>
          <cell r="CI198">
            <v>177.91561807292337</v>
          </cell>
          <cell r="CJ198">
            <v>136.04464855079127</v>
          </cell>
          <cell r="CK198">
            <v>122.53263034566216</v>
          </cell>
          <cell r="CL198">
            <v>140.42851797560658</v>
          </cell>
          <cell r="CM198">
            <v>115.64952319731636</v>
          </cell>
        </row>
        <row r="201">
          <cell r="CA201" t="str">
            <v>Nota:</v>
          </cell>
        </row>
        <row r="202">
          <cell r="CA202" t="str">
            <v>p Preliminar</v>
          </cell>
        </row>
        <row r="203">
          <cell r="CA203" t="str">
            <v xml:space="preserve">Para noviembre de 2004, la inflación de Japón corresponde a Tokio. </v>
          </cell>
        </row>
        <row r="204">
          <cell r="CA204" t="str">
            <v>Espacios en blanco indican información no disponible</v>
          </cell>
        </row>
        <row r="240">
          <cell r="CA240" t="str">
            <v>Elaborado por: María Angélica Aguilar</v>
          </cell>
        </row>
        <row r="241">
          <cell r="CA241" t="str">
            <v>Revisado por: Raúl Mendoza</v>
          </cell>
        </row>
        <row r="242">
          <cell r="CA242" t="str">
            <v>Fecha:</v>
          </cell>
          <cell r="CB242">
            <v>38393.649304861108</v>
          </cell>
        </row>
        <row r="244">
          <cell r="CA244" t="str">
            <v>var.99/98</v>
          </cell>
          <cell r="CB244">
            <v>1.0943955379201231</v>
          </cell>
          <cell r="CD244">
            <v>-25.211411452125343</v>
          </cell>
          <cell r="CE244">
            <v>-5.8638911159564326</v>
          </cell>
          <cell r="CF244">
            <v>-3.8938891213012639</v>
          </cell>
          <cell r="CG244">
            <v>-7.2546248708802885</v>
          </cell>
          <cell r="CH244">
            <v>-10.631528293631687</v>
          </cell>
          <cell r="CI244">
            <v>1.6717318263498537</v>
          </cell>
          <cell r="CJ244">
            <v>-9.6750698008299487</v>
          </cell>
          <cell r="CK244">
            <v>13.32648971153716</v>
          </cell>
          <cell r="CL244">
            <v>5.7186107041549361</v>
          </cell>
          <cell r="CM244">
            <v>-1.9885880848824034</v>
          </cell>
        </row>
        <row r="246">
          <cell r="CA246" t="str">
            <v>var. 00/99</v>
          </cell>
          <cell r="CB246">
            <v>2.3808419307660866</v>
          </cell>
          <cell r="CD246">
            <v>0.44898602948846289</v>
          </cell>
          <cell r="CE246">
            <v>-0.28390595403805508</v>
          </cell>
          <cell r="CF246">
            <v>6.593964492584159</v>
          </cell>
          <cell r="CG246">
            <v>-6.1488018453665028</v>
          </cell>
          <cell r="CH246">
            <v>-1.9142429274353168</v>
          </cell>
          <cell r="CI246">
            <v>-1.7833229568901876</v>
          </cell>
          <cell r="CJ246">
            <v>2.3391212025386521</v>
          </cell>
          <cell r="CK246">
            <v>-8.4358157719005114</v>
          </cell>
          <cell r="CL246">
            <v>6.6344476838727351</v>
          </cell>
          <cell r="CM246">
            <v>1.5986290550289883</v>
          </cell>
        </row>
        <row r="248">
          <cell r="CA248" t="str">
            <v>var. 01/00</v>
          </cell>
          <cell r="CB248">
            <v>-0.95968684692300243</v>
          </cell>
          <cell r="CD248">
            <v>-2.2638141696606051</v>
          </cell>
          <cell r="CE248">
            <v>-6.0313702502303501</v>
          </cell>
          <cell r="CF248">
            <v>8.227244317555682</v>
          </cell>
          <cell r="CG248">
            <v>11.839259733608243</v>
          </cell>
          <cell r="CH248">
            <v>2.2039530996882828</v>
          </cell>
          <cell r="CI248">
            <v>3.4701177924840954</v>
          </cell>
          <cell r="CJ248">
            <v>3.7361094509421156</v>
          </cell>
          <cell r="CK248">
            <v>-8.5194534272780675</v>
          </cell>
          <cell r="CL248">
            <v>7.3887976488334894</v>
          </cell>
          <cell r="CM248">
            <v>2.5667867992063664</v>
          </cell>
        </row>
        <row r="250">
          <cell r="CA250" t="str">
            <v>var. 02/01</v>
          </cell>
          <cell r="CB250">
            <v>-53.121339838388472</v>
          </cell>
          <cell r="CC250" t="e">
            <v>#DIV/0!</v>
          </cell>
          <cell r="CD250">
            <v>-19.667152882124086</v>
          </cell>
          <cell r="CE250">
            <v>1.1757663092397452</v>
          </cell>
          <cell r="CF250">
            <v>6.3305223050684756</v>
          </cell>
          <cell r="CG250">
            <v>-8.5858013422066009</v>
          </cell>
          <cell r="CH250">
            <v>28.390012857006042</v>
          </cell>
          <cell r="CI250">
            <v>22.63576611641458</v>
          </cell>
          <cell r="CJ250">
            <v>30.462007994727959</v>
          </cell>
          <cell r="CK250">
            <v>18.177773318671875</v>
          </cell>
          <cell r="CL250">
            <v>9.7412933007053901</v>
          </cell>
          <cell r="CM250">
            <v>-2.3110870372720083</v>
          </cell>
        </row>
        <row r="252">
          <cell r="CA252" t="str">
            <v>var. 03/02</v>
          </cell>
          <cell r="CB252">
            <v>20.352796120784156</v>
          </cell>
          <cell r="CC252" t="e">
            <v>#DIV/0!</v>
          </cell>
          <cell r="CD252">
            <v>35.431925461068388</v>
          </cell>
          <cell r="CE252">
            <v>23.571623603222491</v>
          </cell>
          <cell r="CF252">
            <v>4.4618620027855327</v>
          </cell>
          <cell r="CG252">
            <v>10.05986188241268</v>
          </cell>
          <cell r="CH252">
            <v>22.208200449256488</v>
          </cell>
          <cell r="CI252">
            <v>14.70254537849196</v>
          </cell>
          <cell r="CJ252">
            <v>13.514357352752281</v>
          </cell>
          <cell r="CK252">
            <v>11.132299375676102</v>
          </cell>
          <cell r="CL252">
            <v>2.4380279632706836</v>
          </cell>
          <cell r="CM252">
            <v>12.476297921950819</v>
          </cell>
        </row>
        <row r="254">
          <cell r="CA254" t="str">
            <v>var. ac. 04</v>
          </cell>
          <cell r="CB254">
            <v>2.7698887219583357</v>
          </cell>
          <cell r="CD254">
            <v>13.765068451852947</v>
          </cell>
          <cell r="CE254">
            <v>7.2558713872222125</v>
          </cell>
          <cell r="CF254">
            <v>7.5482601943529959</v>
          </cell>
          <cell r="CG254">
            <v>20.163687970944011</v>
          </cell>
          <cell r="CH254">
            <v>8.4852944190511934</v>
          </cell>
          <cell r="CI254">
            <v>9.9872739635559213</v>
          </cell>
          <cell r="CJ254">
            <v>8.7654813122193254</v>
          </cell>
          <cell r="CK254">
            <v>2.7241683929044136</v>
          </cell>
          <cell r="CL254">
            <v>1.438830931195989</v>
          </cell>
          <cell r="CM254">
            <v>6.1537595233234654</v>
          </cell>
        </row>
        <row r="256">
          <cell r="CA256">
            <v>38687</v>
          </cell>
          <cell r="CB256">
            <v>60.946624865305346</v>
          </cell>
          <cell r="CD256">
            <v>76.715128123945178</v>
          </cell>
          <cell r="CE256">
            <v>108.77060274221215</v>
          </cell>
          <cell r="CF256">
            <v>116.36674544307223</v>
          </cell>
          <cell r="CG256">
            <v>105.85182160127557</v>
          </cell>
          <cell r="CH256">
            <v>134.91041425232433</v>
          </cell>
          <cell r="CI256">
            <v>174.61542630976223</v>
          </cell>
          <cell r="CJ256">
            <v>136.18018663774009</v>
          </cell>
          <cell r="CK256">
            <v>124.07431691903834</v>
          </cell>
          <cell r="CL256">
            <v>142.6219539383803</v>
          </cell>
          <cell r="CM256">
            <v>114.75402990084291</v>
          </cell>
        </row>
        <row r="257">
          <cell r="CB257">
            <v>3.6857195621029737</v>
          </cell>
          <cell r="CC257" t="e">
            <v>#DIV/0!</v>
          </cell>
          <cell r="CD257">
            <v>-6.5462345659882182</v>
          </cell>
          <cell r="CE257">
            <v>-5.0907780285504023</v>
          </cell>
          <cell r="CF257">
            <v>-1.8033553357534648</v>
          </cell>
          <cell r="CG257">
            <v>-6.2074268045729353</v>
          </cell>
          <cell r="CH257">
            <v>-1.8427972069075649</v>
          </cell>
          <cell r="CI257">
            <v>-1.8549196517466338</v>
          </cell>
          <cell r="CJ257">
            <v>9.9627650475508922E-2</v>
          </cell>
          <cell r="CK257">
            <v>1.2581845089157939</v>
          </cell>
          <cell r="CL257">
            <v>1.5619590624425195</v>
          </cell>
          <cell r="CM257">
            <v>-0.77431646211424399</v>
          </cell>
        </row>
        <row r="258">
          <cell r="CA258">
            <v>39052</v>
          </cell>
          <cell r="CB258">
            <v>62.209534051552176</v>
          </cell>
          <cell r="CD258">
            <v>77.766033875484851</v>
          </cell>
          <cell r="CE258">
            <v>108.57106586379588</v>
          </cell>
          <cell r="CF258">
            <v>112.90244361058173</v>
          </cell>
          <cell r="CG258">
            <v>106.5924121213083</v>
          </cell>
          <cell r="CH258">
            <v>134.76162497905298</v>
          </cell>
          <cell r="CI258">
            <v>172.60560941194169</v>
          </cell>
          <cell r="CJ258">
            <v>136.38986468155628</v>
          </cell>
          <cell r="CK258">
            <v>124.45080997435893</v>
          </cell>
          <cell r="CL258">
            <v>145.467439824698</v>
          </cell>
          <cell r="CM258">
            <v>115.49583084180614</v>
          </cell>
        </row>
        <row r="259">
          <cell r="CB259">
            <v>2.0721560694097807</v>
          </cell>
          <cell r="CD259">
            <v>1.3698807226675935</v>
          </cell>
          <cell r="CE259">
            <v>-0.18344743284099962</v>
          </cell>
          <cell r="CF259">
            <v>-2.9770548444059353</v>
          </cell>
          <cell r="CG259">
            <v>0.69964834693387878</v>
          </cell>
          <cell r="CH259">
            <v>-0.11028746305163928</v>
          </cell>
          <cell r="CI259">
            <v>-1.1509961864739182</v>
          </cell>
          <cell r="CJ259">
            <v>0.15397103572338811</v>
          </cell>
          <cell r="CK259">
            <v>0.30344157007631267</v>
          </cell>
          <cell r="CL259">
            <v>1.9951247390335825</v>
          </cell>
          <cell r="CM259">
            <v>0.64642691991227963</v>
          </cell>
        </row>
        <row r="260">
          <cell r="CA260">
            <v>39052</v>
          </cell>
          <cell r="CB260">
            <v>63.29147695095353</v>
          </cell>
          <cell r="CD260">
            <v>78.447077331018249</v>
          </cell>
          <cell r="CE260">
            <v>108.95158026412454</v>
          </cell>
          <cell r="CF260">
            <v>112.37237439100909</v>
          </cell>
          <cell r="CG260">
            <v>108.55089958479934</v>
          </cell>
          <cell r="CH260">
            <v>135.49835493970465</v>
          </cell>
          <cell r="CI260">
            <v>173.02612589078402</v>
          </cell>
          <cell r="CJ260">
            <v>135.7380640446641</v>
          </cell>
          <cell r="CK260">
            <v>122.29786912165599</v>
          </cell>
          <cell r="CL260">
            <v>149.16853950783019</v>
          </cell>
          <cell r="CM260">
            <v>116.64163032199605</v>
          </cell>
        </row>
        <row r="261">
          <cell r="CA261">
            <v>39417</v>
          </cell>
          <cell r="CB261">
            <v>65.147917276997873</v>
          </cell>
          <cell r="CD261">
            <v>80.229138569822283</v>
          </cell>
          <cell r="CE261">
            <v>109.71406573725542</v>
          </cell>
          <cell r="CF261">
            <v>111.81694056657699</v>
          </cell>
          <cell r="CG261">
            <v>110.92552581825777</v>
          </cell>
          <cell r="CH261">
            <v>135.31151505987961</v>
          </cell>
          <cell r="CI261">
            <v>173.13814935313613</v>
          </cell>
          <cell r="CJ261">
            <v>134.17667314878955</v>
          </cell>
          <cell r="CK261">
            <v>122.24389830562701</v>
          </cell>
          <cell r="CL261">
            <v>152.83027825898776</v>
          </cell>
          <cell r="CM261">
            <v>118.22271107468184</v>
          </cell>
        </row>
        <row r="262">
          <cell r="CA262">
            <v>39783</v>
          </cell>
          <cell r="CB262">
            <v>66.968690899016607</v>
          </cell>
          <cell r="CD262">
            <v>82.91708004501298</v>
          </cell>
          <cell r="CE262">
            <v>111.51167102836604</v>
          </cell>
          <cell r="CF262">
            <v>111.55558966751238</v>
          </cell>
          <cell r="CG262">
            <v>113.67868878666363</v>
          </cell>
          <cell r="CH262">
            <v>135.15352788340789</v>
          </cell>
          <cell r="CI262">
            <v>174.66924553853693</v>
          </cell>
          <cell r="CJ262">
            <v>132.84094023678443</v>
          </cell>
          <cell r="CK262">
            <v>126.60290607868798</v>
          </cell>
          <cell r="CL262">
            <v>156.78868695347293</v>
          </cell>
          <cell r="CM262">
            <v>120.57624860076899</v>
          </cell>
        </row>
        <row r="263">
          <cell r="CA263">
            <v>40148</v>
          </cell>
          <cell r="CB263">
            <v>70.210204657959068</v>
          </cell>
          <cell r="CD263">
            <v>86.64327944863912</v>
          </cell>
          <cell r="CE263">
            <v>114.20656870505337</v>
          </cell>
          <cell r="CF263">
            <v>111.78668010932196</v>
          </cell>
          <cell r="CG263">
            <v>118.13965827797423</v>
          </cell>
          <cell r="CH263">
            <v>135.6550807257637</v>
          </cell>
          <cell r="CI263">
            <v>178.58463482862177</v>
          </cell>
          <cell r="CJ263">
            <v>136.03968329636814</v>
          </cell>
          <cell r="CK263">
            <v>129.09240543542052</v>
          </cell>
          <cell r="CL263">
            <v>160.70506306570761</v>
          </cell>
          <cell r="CM263">
            <v>123.73881276814259</v>
          </cell>
        </row>
        <row r="264">
          <cell r="CA264">
            <v>40513</v>
          </cell>
          <cell r="CB264">
            <v>67.591260940814351</v>
          </cell>
          <cell r="CD264">
            <v>86.753711945826069</v>
          </cell>
          <cell r="CE264">
            <v>112.39195186730559</v>
          </cell>
          <cell r="CF264">
            <v>104.00396882544527</v>
          </cell>
          <cell r="CG264">
            <v>116.22646226629045</v>
          </cell>
          <cell r="CH264">
            <v>135.41682782289809</v>
          </cell>
          <cell r="CI264">
            <v>174.93488605940121</v>
          </cell>
          <cell r="CJ264">
            <v>134.49016813274969</v>
          </cell>
          <cell r="CK264">
            <v>128.79981445977279</v>
          </cell>
          <cell r="CL264">
            <v>161.52449200920685</v>
          </cell>
          <cell r="CM264">
            <v>121.99777896453776</v>
          </cell>
        </row>
        <row r="267">
          <cell r="CA267">
            <v>37622</v>
          </cell>
          <cell r="CB267">
            <v>47.699202709220636</v>
          </cell>
          <cell r="CD267">
            <v>53.475727466915856</v>
          </cell>
          <cell r="CE267">
            <v>86.789216963037674</v>
          </cell>
          <cell r="CF267">
            <v>105.87015877508878</v>
          </cell>
          <cell r="CG267">
            <v>85.650548715203314</v>
          </cell>
          <cell r="CH267">
            <v>104.0529884250973</v>
          </cell>
          <cell r="CI267">
            <v>141.54712628243098</v>
          </cell>
          <cell r="CJ267">
            <v>110.59667205138027</v>
          </cell>
          <cell r="CK267">
            <v>107.73115072131006</v>
          </cell>
          <cell r="CL267">
            <v>135.64142526085939</v>
          </cell>
          <cell r="CM267">
            <v>97.218711554943312</v>
          </cell>
        </row>
        <row r="268">
          <cell r="CA268">
            <v>37653</v>
          </cell>
          <cell r="CB268">
            <v>47.875530189704499</v>
          </cell>
          <cell r="CD268">
            <v>53.673408764625698</v>
          </cell>
          <cell r="CE268">
            <v>87.110046727290765</v>
          </cell>
          <cell r="CF268">
            <v>106.26152419201283</v>
          </cell>
          <cell r="CG268">
            <v>85.967169216159675</v>
          </cell>
          <cell r="CH268">
            <v>104.43763639075956</v>
          </cell>
          <cell r="CI268">
            <v>142.07037712792757</v>
          </cell>
          <cell r="CJ268">
            <v>111.00550975568324</v>
          </cell>
          <cell r="CK268">
            <v>108.12939558280421</v>
          </cell>
          <cell r="CL268">
            <v>136.1428447690908</v>
          </cell>
          <cell r="CM268">
            <v>97.578080033452267</v>
          </cell>
        </row>
        <row r="269">
          <cell r="CA269">
            <v>37681</v>
          </cell>
          <cell r="CB269">
            <v>48.052509491992673</v>
          </cell>
          <cell r="CD269">
            <v>53.871820821828024</v>
          </cell>
          <cell r="CE269">
            <v>87.4320624883904</v>
          </cell>
          <cell r="CF269">
            <v>106.65433635173326</v>
          </cell>
          <cell r="CG269">
            <v>86.284960153769745</v>
          </cell>
          <cell r="CH269">
            <v>104.82370626712067</v>
          </cell>
          <cell r="CI269">
            <v>142.59556225110612</v>
          </cell>
          <cell r="CJ269">
            <v>111.41585879179542</v>
          </cell>
          <cell r="CK269">
            <v>108.52911261802574</v>
          </cell>
          <cell r="CL269">
            <v>136.6461178520893</v>
          </cell>
          <cell r="CM269">
            <v>97.938776915735346</v>
          </cell>
        </row>
        <row r="270">
          <cell r="CA270">
            <v>37712</v>
          </cell>
          <cell r="CB270">
            <v>48.230143025645262</v>
          </cell>
          <cell r="CD270">
            <v>54.070966339888315</v>
          </cell>
          <cell r="CE270">
            <v>87.755268630557325</v>
          </cell>
          <cell r="CF270">
            <v>107.04860060235868</v>
          </cell>
          <cell r="CG270">
            <v>86.603925854733617</v>
          </cell>
          <cell r="CH270">
            <v>105.21120331049347</v>
          </cell>
          <cell r="CI270">
            <v>143.12268880232321</v>
          </cell>
          <cell r="CJ270">
            <v>111.82772474658853</v>
          </cell>
          <cell r="CK270">
            <v>108.93030726909242</v>
          </cell>
          <cell r="CL270">
            <v>137.15125136188072</v>
          </cell>
          <cell r="CM270">
            <v>98.300807112230487</v>
          </cell>
        </row>
        <row r="271">
          <cell r="CA271">
            <v>37742</v>
          </cell>
          <cell r="CB271">
            <v>48.408433209129697</v>
          </cell>
          <cell r="CD271">
            <v>54.270848030158113</v>
          </cell>
          <cell r="CE271">
            <v>88.079669554219308</v>
          </cell>
          <cell r="CF271">
            <v>107.44432231176764</v>
          </cell>
          <cell r="CG271">
            <v>86.924070661745759</v>
          </cell>
          <cell r="CH271">
            <v>105.60013279662152</v>
          </cell>
          <cell r="CI271">
            <v>143.65176395836795</v>
          </cell>
          <cell r="CJ271">
            <v>112.24111322758712</v>
          </cell>
          <cell r="CK271">
            <v>109.33298499823989</v>
          </cell>
          <cell r="CL271">
            <v>137.65825217582042</v>
          </cell>
          <cell r="CM271">
            <v>98.664175551526895</v>
          </cell>
        </row>
        <row r="272">
          <cell r="CA272">
            <v>37773</v>
          </cell>
          <cell r="CB272">
            <v>48.587382469853665</v>
          </cell>
          <cell r="CD272">
            <v>54.471468614011819</v>
          </cell>
          <cell r="CE272">
            <v>88.405269676070901</v>
          </cell>
          <cell r="CF272">
            <v>107.84150686768199</v>
          </cell>
          <cell r="CG272">
            <v>87.245398933554057</v>
          </cell>
          <cell r="CH272">
            <v>105.99050002075106</v>
          </cell>
          <cell r="CI272">
            <v>144.18279492255942</v>
          </cell>
          <cell r="CJ272">
            <v>112.65602986304484</v>
          </cell>
          <cell r="CK272">
            <v>109.73715128789556</v>
          </cell>
          <cell r="CL272">
            <v>138.16712719668701</v>
          </cell>
          <cell r="CM272">
            <v>99.028887180432378</v>
          </cell>
        </row>
        <row r="273">
          <cell r="CA273">
            <v>37803</v>
          </cell>
          <cell r="CB273">
            <v>48.76699324419809</v>
          </cell>
          <cell r="CD273">
            <v>54.672830822883881</v>
          </cell>
          <cell r="CE273">
            <v>88.732073429133735</v>
          </cell>
          <cell r="CF273">
            <v>108.2401596777401</v>
          </cell>
          <cell r="CG273">
            <v>87.567915045019134</v>
          </cell>
          <cell r="CH273">
            <v>106.38231029770296</v>
          </cell>
          <cell r="CI273">
            <v>144.71578892484496</v>
          </cell>
          <cell r="CJ273">
            <v>113.07248030202095</v>
          </cell>
          <cell r="CK273">
            <v>110.14281164075364</v>
          </cell>
          <cell r="CL273">
            <v>138.67788335277632</v>
          </cell>
          <cell r="CM273">
            <v>99.394946964040571</v>
          </cell>
        </row>
        <row r="274">
          <cell r="CA274">
            <v>37834</v>
          </cell>
          <cell r="CB274">
            <v>48.947267977550418</v>
          </cell>
          <cell r="CD274">
            <v>54.874937398305867</v>
          </cell>
          <cell r="CE274">
            <v>89.060085262816756</v>
          </cell>
          <cell r="CF274">
            <v>108.64028616957049</v>
          </cell>
          <cell r="CG274">
            <v>87.891623387174064</v>
          </cell>
          <cell r="CH274">
            <v>106.77556896194515</v>
          </cell>
          <cell r="CI274">
            <v>145.25075322189852</v>
          </cell>
          <cell r="CJ274">
            <v>113.49047021445745</v>
          </cell>
          <cell r="CK274">
            <v>110.54997157984982</v>
          </cell>
          <cell r="CL274">
            <v>139.19052759799558</v>
          </cell>
          <cell r="CM274">
            <v>99.762359885798531</v>
          </cell>
        </row>
        <row r="275">
          <cell r="CA275">
            <v>37865</v>
          </cell>
          <cell r="CB275">
            <v>49.128209124337801</v>
          </cell>
          <cell r="CD275">
            <v>55.077791091943872</v>
          </cell>
          <cell r="CE275">
            <v>89.38930964297677</v>
          </cell>
          <cell r="CF275">
            <v>109.04189179086579</v>
          </cell>
          <cell r="CG275">
            <v>88.216528367283971</v>
          </cell>
          <cell r="CH275">
            <v>107.17028136766535</v>
          </cell>
          <cell r="CI275">
            <v>145.78769509721943</v>
          </cell>
          <cell r="CJ275">
            <v>113.91000529125603</v>
          </cell>
          <cell r="CK275">
            <v>110.95863664863658</v>
          </cell>
          <cell r="CL275">
            <v>139.7050669119584</v>
          </cell>
          <cell r="CM275">
            <v>100.13113094757468</v>
          </cell>
        </row>
        <row r="276">
          <cell r="CA276">
            <v>37895</v>
          </cell>
          <cell r="CB276">
            <v>49.309819148060576</v>
          </cell>
          <cell r="CD276">
            <v>55.281394665635929</v>
          </cell>
          <cell r="CE276">
            <v>89.719751051979429</v>
          </cell>
          <cell r="CF276">
            <v>109.44498200945681</v>
          </cell>
          <cell r="CG276">
            <v>88.542634408906125</v>
          </cell>
          <cell r="CH276">
            <v>107.56645288884373</v>
          </cell>
          <cell r="CI276">
            <v>146.32662186123167</v>
          </cell>
          <cell r="CJ276">
            <v>114.3310912443558</v>
          </cell>
          <cell r="CK276">
            <v>111.36881241105867</v>
          </cell>
          <cell r="CL276">
            <v>140.22150830007942</v>
          </cell>
          <cell r="CM276">
            <v>100.50126516972671</v>
          </cell>
        </row>
        <row r="277">
          <cell r="CA277">
            <v>37926</v>
          </cell>
          <cell r="CB277">
            <v>49.492100521325789</v>
          </cell>
          <cell r="CD277">
            <v>55.485750891429653</v>
          </cell>
          <cell r="CE277">
            <v>90.051413988760061</v>
          </cell>
          <cell r="CF277">
            <v>109.84956231338711</v>
          </cell>
          <cell r="CG277">
            <v>88.8699459519502</v>
          </cell>
          <cell r="CH277">
            <v>107.96408891932626</v>
          </cell>
          <cell r="CI277">
            <v>146.86754085138321</v>
          </cell>
          <cell r="CJ277">
            <v>114.75373380681084</v>
          </cell>
          <cell r="CK277">
            <v>111.78050445162869</v>
          </cell>
          <cell r="CL277">
            <v>140.73985879366998</v>
          </cell>
          <cell r="CM277">
            <v>100.87276759117017</v>
          </cell>
        </row>
        <row r="278">
          <cell r="CA278">
            <v>37956</v>
          </cell>
          <cell r="CB278">
            <v>49.675055725880867</v>
          </cell>
          <cell r="CD278">
            <v>55.690862551619936</v>
          </cell>
          <cell r="CE278">
            <v>90.384302968885066</v>
          </cell>
          <cell r="CF278">
            <v>110.2556382109876</v>
          </cell>
          <cell r="CG278">
            <v>89.198467452738612</v>
          </cell>
          <cell r="CH278">
            <v>108.36319487289808</v>
          </cell>
          <cell r="CI278">
            <v>147.41045943224617</v>
          </cell>
          <cell r="CJ278">
            <v>115.17793873286844</v>
          </cell>
          <cell r="CK278">
            <v>112.19371837550338</v>
          </cell>
          <cell r="CL278">
            <v>141.26012545003371</v>
          </cell>
          <cell r="CM278">
            <v>101.24564326944679</v>
          </cell>
        </row>
        <row r="279">
          <cell r="CA279">
            <v>37956</v>
          </cell>
          <cell r="CB279">
            <v>49.675055725880867</v>
          </cell>
          <cell r="CD279">
            <v>55.690862551619936</v>
          </cell>
          <cell r="CE279">
            <v>90.384302968885066</v>
          </cell>
          <cell r="CF279">
            <v>110.2556382109876</v>
          </cell>
          <cell r="CG279">
            <v>89.198467452738612</v>
          </cell>
          <cell r="CH279">
            <v>108.36319487289808</v>
          </cell>
          <cell r="CI279">
            <v>147.41045943224617</v>
          </cell>
          <cell r="CJ279">
            <v>115.17793873286844</v>
          </cell>
          <cell r="CK279">
            <v>112.19371837550338</v>
          </cell>
          <cell r="CL279">
            <v>141.26012545003371</v>
          </cell>
          <cell r="CM279">
            <v>101.24564326944679</v>
          </cell>
        </row>
        <row r="282">
          <cell r="CB282">
            <v>-11.271569139424479</v>
          </cell>
          <cell r="CD282">
            <v>-21.024265572325241</v>
          </cell>
          <cell r="CE282">
            <v>-18.386299773327082</v>
          </cell>
          <cell r="CF282">
            <v>-6.1111072320846347</v>
          </cell>
          <cell r="CG282">
            <v>-16.653354148536962</v>
          </cell>
          <cell r="CH282">
            <v>-26.547219379426252</v>
          </cell>
          <cell r="CI282">
            <v>-27.204966877516057</v>
          </cell>
          <cell r="CJ282">
            <v>-21.002247904871652</v>
          </cell>
          <cell r="CK282">
            <v>-11.880598543534958</v>
          </cell>
          <cell r="CL282">
            <v>-1.361828488346589</v>
          </cell>
          <cell r="CM282">
            <v>-13.508386631396121</v>
          </cell>
        </row>
        <row r="283">
          <cell r="CB283">
            <v>-9.1475773833971559</v>
          </cell>
          <cell r="CD283">
            <v>-23.61584257894534</v>
          </cell>
          <cell r="CE283">
            <v>-18.715665273540978</v>
          </cell>
          <cell r="CF283">
            <v>-7.0725587822799127</v>
          </cell>
          <cell r="CG283">
            <v>-19.814187100049509</v>
          </cell>
          <cell r="CH283">
            <v>-26.076660253788418</v>
          </cell>
          <cell r="CI283">
            <v>-25.929594289976961</v>
          </cell>
          <cell r="CJ283">
            <v>-19.307612244082932</v>
          </cell>
          <cell r="CK283">
            <v>-10.149865222239796</v>
          </cell>
          <cell r="CL283">
            <v>1.5555329096775665</v>
          </cell>
          <cell r="CM283">
            <v>-12.706888341592119</v>
          </cell>
        </row>
      </sheetData>
      <sheetData sheetId="137" refreshError="1"/>
      <sheetData sheetId="138" refreshError="1"/>
      <sheetData sheetId="139" refreshError="1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ec PIB"/>
      <sheetName val="Crec PIB"/>
      <sheetName val="Datos PIB oferta y Cuadro"/>
      <sheetName val="Datos PIB demanda y cuadro"/>
      <sheetName val="BOP grafico"/>
      <sheetName val="Cuadro BOP"/>
      <sheetName val="Exportaciones"/>
      <sheetName val="IPPBX"/>
      <sheetName val="Gráfico ipbx"/>
      <sheetName val="ITCER grafico"/>
      <sheetName val="ITCER"/>
      <sheetName val="Depósitos"/>
      <sheetName val="datos depositos"/>
      <sheetName val="cartera"/>
      <sheetName val="data cartera"/>
      <sheetName val="tipos cambio"/>
      <sheetName val="tcambio"/>
      <sheetName val="inf y dev"/>
      <sheetName val="inf y dev data"/>
      <sheetName val="Venta neta divisas grafico"/>
      <sheetName val="venta neta divisas"/>
      <sheetName val="RIN"/>
      <sheetName val="SPNF"/>
      <sheetName val="Deuda grafico"/>
      <sheetName val="vp deuda s pib graf"/>
      <sheetName val="deuda"/>
      <sheetName val="Perspectivas"/>
      <sheetName val="SPNF Graf"/>
      <sheetName val="SPNF data"/>
      <sheetName val="x y m s pib graf"/>
      <sheetName val="Hoja2"/>
      <sheetName val="Velocidad de "/>
      <sheetName val="Datos_crec_PIB"/>
      <sheetName val="Crec_PIB"/>
      <sheetName val="Datos_PIB_oferta_y_Cuadro"/>
      <sheetName val="Datos_PIB_demanda_y_cuadro"/>
      <sheetName val="BOP_grafico"/>
      <sheetName val="Cuadro_BOP"/>
      <sheetName val="Gráfico_ipbx"/>
      <sheetName val="ITCER_grafico"/>
      <sheetName val="datos_depositos"/>
      <sheetName val="data_cartera"/>
      <sheetName val="tipos_cambio"/>
      <sheetName val="inf_y_dev"/>
      <sheetName val="inf_y_dev_data"/>
      <sheetName val="Venta_neta_divisas_grafico"/>
      <sheetName val="venta_neta_divisas"/>
      <sheetName val="Deuda_grafico"/>
      <sheetName val="vp_deuda_s_pib_graf"/>
      <sheetName val="SPNF_Graf"/>
      <sheetName val="SPNF_data"/>
      <sheetName val="x_y_m_s_pib_graf"/>
      <sheetName val="Velocidad_de_"/>
      <sheetName val="Datos_crec_PIB1"/>
      <sheetName val="Crec_PIB1"/>
      <sheetName val="Datos_PIB_oferta_y_Cuadro1"/>
      <sheetName val="Datos_PIB_demanda_y_cuadro1"/>
      <sheetName val="BOP_grafico1"/>
      <sheetName val="Cuadro_BOP1"/>
      <sheetName val="Gráfico_ipbx1"/>
      <sheetName val="ITCER_grafico1"/>
      <sheetName val="datos_depositos1"/>
      <sheetName val="data_cartera1"/>
      <sheetName val="tipos_cambio1"/>
      <sheetName val="inf_y_dev1"/>
      <sheetName val="inf_y_dev_data1"/>
      <sheetName val="Venta_neta_divisas_grafico1"/>
      <sheetName val="venta_neta_divisas1"/>
      <sheetName val="Deuda_grafico1"/>
      <sheetName val="vp_deuda_s_pib_graf1"/>
      <sheetName val="SPNF_Graf1"/>
      <sheetName val="SPNF_data1"/>
      <sheetName val="x_y_m_s_pib_graf1"/>
      <sheetName val="Velocidad_de_1"/>
      <sheetName val="Datos_crec_PIB2"/>
      <sheetName val="Crec_PIB2"/>
      <sheetName val="Datos_PIB_oferta_y_Cuadro2"/>
      <sheetName val="Datos_PIB_demanda_y_cuadro2"/>
      <sheetName val="BOP_grafico2"/>
      <sheetName val="Cuadro_BOP2"/>
      <sheetName val="Gráfico_ipbx2"/>
      <sheetName val="ITCER_grafico2"/>
      <sheetName val="datos_depositos2"/>
      <sheetName val="data_cartera2"/>
      <sheetName val="tipos_cambio2"/>
      <sheetName val="inf_y_dev2"/>
      <sheetName val="inf_y_dev_data2"/>
      <sheetName val="Venta_neta_divisas_grafico2"/>
      <sheetName val="venta_neta_divisas2"/>
      <sheetName val="Deuda_grafico2"/>
      <sheetName val="vp_deuda_s_pib_graf2"/>
      <sheetName val="SPNF_Graf2"/>
      <sheetName val="SPNF_data2"/>
      <sheetName val="x_y_m_s_pib_graf2"/>
      <sheetName val="Velocidad_de_2"/>
      <sheetName val="Datos_crec_PIB3"/>
      <sheetName val="Crec_PIB3"/>
      <sheetName val="Datos_PIB_oferta_y_Cuadro3"/>
      <sheetName val="Datos_PIB_demanda_y_cuadro3"/>
      <sheetName val="BOP_grafico3"/>
      <sheetName val="Cuadro_BOP3"/>
      <sheetName val="Gráfico_ipbx3"/>
      <sheetName val="ITCER_grafico3"/>
      <sheetName val="datos_depositos3"/>
      <sheetName val="data_cartera3"/>
      <sheetName val="tipos_cambio3"/>
      <sheetName val="inf_y_dev3"/>
      <sheetName val="inf_y_dev_data3"/>
      <sheetName val="Venta_neta_divisas_grafico3"/>
      <sheetName val="venta_neta_divisas3"/>
      <sheetName val="Deuda_grafico3"/>
      <sheetName val="vp_deuda_s_pib_graf3"/>
      <sheetName val="SPNF_Graf3"/>
      <sheetName val="SPNF_data3"/>
      <sheetName val="x_y_m_s_pib_graf3"/>
      <sheetName val="Velocidad_de_3"/>
      <sheetName val="Datos_crec_PIB4"/>
      <sheetName val="Crec_PIB4"/>
      <sheetName val="Datos_PIB_oferta_y_Cuadro4"/>
      <sheetName val="Datos_PIB_demanda_y_cuadro4"/>
      <sheetName val="BOP_grafico4"/>
      <sheetName val="Cuadro_BOP4"/>
      <sheetName val="Gráfico_ipbx4"/>
      <sheetName val="ITCER_grafico4"/>
      <sheetName val="datos_depositos4"/>
      <sheetName val="data_cartera4"/>
      <sheetName val="tipos_cambio4"/>
      <sheetName val="inf_y_dev4"/>
      <sheetName val="inf_y_dev_data4"/>
      <sheetName val="Venta_neta_divisas_grafico4"/>
      <sheetName val="venta_neta_divisas4"/>
      <sheetName val="Deuda_grafico4"/>
      <sheetName val="vp_deuda_s_pib_graf4"/>
      <sheetName val="SPNF_Graf4"/>
      <sheetName val="SPNF_data4"/>
      <sheetName val="x_y_m_s_pib_graf4"/>
      <sheetName val="Velocidad_de_4"/>
      <sheetName val="Datos_crec_PIB5"/>
      <sheetName val="Crec_PIB5"/>
      <sheetName val="Datos_PIB_oferta_y_Cuadro5"/>
      <sheetName val="Datos_PIB_demanda_y_cuadro5"/>
      <sheetName val="BOP_grafico5"/>
      <sheetName val="Cuadro_BOP5"/>
      <sheetName val="Gráfico_ipbx5"/>
      <sheetName val="ITCER_grafico5"/>
      <sheetName val="datos_depositos5"/>
      <sheetName val="data_cartera5"/>
      <sheetName val="tipos_cambio5"/>
      <sheetName val="inf_y_dev5"/>
      <sheetName val="inf_y_dev_data5"/>
      <sheetName val="Venta_neta_divisas_grafico5"/>
      <sheetName val="venta_neta_divisas5"/>
      <sheetName val="Deuda_grafico5"/>
      <sheetName val="vp_deuda_s_pib_graf5"/>
      <sheetName val="SPNF_Graf5"/>
      <sheetName val="SPNF_data5"/>
      <sheetName val="x_y_m_s_pib_graf5"/>
      <sheetName val="Velocidad_de_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5">
          <cell r="AA5" t="str">
            <v>ESTANDAR</v>
          </cell>
        </row>
        <row r="6">
          <cell r="AA6" t="str">
            <v>PROMEDIO PONDERADO</v>
          </cell>
          <cell r="AG6" t="str">
            <v>Monto</v>
          </cell>
        </row>
        <row r="7">
          <cell r="AA7" t="str">
            <v>CO</v>
          </cell>
          <cell r="AC7" t="str">
            <v>SPREAD</v>
          </cell>
          <cell r="AG7" t="str">
            <v>Compra</v>
          </cell>
          <cell r="AK7" t="str">
            <v>Venta</v>
          </cell>
        </row>
        <row r="8">
          <cell r="AA8">
            <v>8.0827475312595087</v>
          </cell>
          <cell r="AC8">
            <v>1.8267159789143506E-2</v>
          </cell>
          <cell r="AG8">
            <v>16.698577053200029</v>
          </cell>
          <cell r="AK8">
            <v>1037.9370714794773</v>
          </cell>
        </row>
        <row r="9">
          <cell r="AA9">
            <v>8.0881635409171544</v>
          </cell>
          <cell r="AC9">
            <v>1.8469151177360033E-2</v>
          </cell>
          <cell r="AG9">
            <v>11.914622825000011</v>
          </cell>
          <cell r="AK9">
            <v>521.94077736158079</v>
          </cell>
        </row>
        <row r="10">
          <cell r="AA10">
            <v>8.0778567806869326</v>
          </cell>
          <cell r="AC10">
            <v>3.0645267927463138E-2</v>
          </cell>
          <cell r="AG10">
            <v>6.4352406788999668</v>
          </cell>
          <cell r="AK10">
            <v>592.35241643176937</v>
          </cell>
        </row>
        <row r="11">
          <cell r="AA11">
            <v>8.0858998620098763</v>
          </cell>
          <cell r="AC11">
            <v>2.0304634139984401E-2</v>
          </cell>
          <cell r="AG11">
            <v>14.397132917200022</v>
          </cell>
          <cell r="AK11">
            <v>688.45223609292236</v>
          </cell>
        </row>
        <row r="12">
          <cell r="AA12">
            <v>8.0794298278252761</v>
          </cell>
          <cell r="AC12">
            <v>3.5159259186782421E-2</v>
          </cell>
          <cell r="AG12">
            <v>0.95594866650000165</v>
          </cell>
          <cell r="AK12">
            <v>186.43671387387315</v>
          </cell>
        </row>
        <row r="13">
          <cell r="AA13">
            <v>8.0836083976424327</v>
          </cell>
          <cell r="AC13">
            <v>3.6118707412851947E-2</v>
          </cell>
          <cell r="AG13">
            <v>3.9633618900000001E-2</v>
          </cell>
          <cell r="AK13">
            <v>104.2298137931036</v>
          </cell>
        </row>
        <row r="14">
          <cell r="AA14">
            <v>8.0818915614403597</v>
          </cell>
          <cell r="AC14">
            <v>2.7320508503185792E-2</v>
          </cell>
          <cell r="AG14">
            <v>10.226540660800037</v>
          </cell>
          <cell r="AK14">
            <v>359.78439217896488</v>
          </cell>
        </row>
        <row r="15">
          <cell r="AA15">
            <v>8.0785985876449757</v>
          </cell>
          <cell r="AC15">
            <v>2.4744606971927041E-2</v>
          </cell>
          <cell r="AG15">
            <v>7.6537242198999786</v>
          </cell>
          <cell r="AK15">
            <v>623.38688938257042</v>
          </cell>
        </row>
        <row r="16">
          <cell r="AA16">
            <v>8.0873291263487967</v>
          </cell>
          <cell r="AC16">
            <v>1.8253255938310176E-2</v>
          </cell>
          <cell r="AG16">
            <v>11.424892934600047</v>
          </cell>
          <cell r="AK16">
            <v>1157.831354652749</v>
          </cell>
        </row>
        <row r="17">
          <cell r="AA17">
            <v>8.0902783744661697</v>
          </cell>
          <cell r="AC17">
            <v>1.9237249971853387E-2</v>
          </cell>
          <cell r="AG17">
            <v>12.116595386500014</v>
          </cell>
          <cell r="AK17">
            <v>705.92788013140239</v>
          </cell>
        </row>
        <row r="18">
          <cell r="AA18">
            <v>8.0877869315034125</v>
          </cell>
          <cell r="AC18">
            <v>2.0222754920514063E-2</v>
          </cell>
          <cell r="AG18">
            <v>10.96086226690001</v>
          </cell>
          <cell r="AK18">
            <v>640.58148828161313</v>
          </cell>
        </row>
        <row r="19">
          <cell r="AA19">
            <v>8.0783422745635818</v>
          </cell>
          <cell r="AC19">
            <v>3.6579772939386856E-2</v>
          </cell>
          <cell r="AG19">
            <v>0.92522466170000295</v>
          </cell>
          <cell r="AK19">
            <v>145.75353683362829</v>
          </cell>
        </row>
        <row r="20">
          <cell r="AA20">
            <v>8.0832553342377444</v>
          </cell>
          <cell r="AC20">
            <v>3.5446002031271462E-2</v>
          </cell>
          <cell r="AG20">
            <v>4.8528981499999978E-2</v>
          </cell>
          <cell r="AK20">
            <v>116.18380086580092</v>
          </cell>
        </row>
        <row r="21">
          <cell r="AA21">
            <v>8.0823792864467023</v>
          </cell>
          <cell r="AC21">
            <v>2.8882625836219589E-2</v>
          </cell>
          <cell r="AG21">
            <v>11.121560951400005</v>
          </cell>
          <cell r="AK21">
            <v>467.47137703188241</v>
          </cell>
        </row>
        <row r="22">
          <cell r="AA22">
            <v>8.0844717969901669</v>
          </cell>
          <cell r="AC22">
            <v>2.4031458047863552E-2</v>
          </cell>
          <cell r="AG22">
            <v>11.34446786150002</v>
          </cell>
          <cell r="AK22">
            <v>779.47529887334815</v>
          </cell>
        </row>
        <row r="23">
          <cell r="AA23">
            <v>8.0844944349183656</v>
          </cell>
          <cell r="AC23">
            <v>2.4509007095886659E-2</v>
          </cell>
          <cell r="AG23">
            <v>11.469780106799989</v>
          </cell>
          <cell r="AK23">
            <v>470.6919193734816</v>
          </cell>
        </row>
        <row r="24">
          <cell r="AA24">
            <v>8.0851265420733363</v>
          </cell>
          <cell r="AC24">
            <v>2.5066837677687914E-2</v>
          </cell>
          <cell r="AG24">
            <v>10.869831840400005</v>
          </cell>
          <cell r="AK24">
            <v>522.87075122417934</v>
          </cell>
        </row>
        <row r="25">
          <cell r="AA25">
            <v>8.0827026089714114</v>
          </cell>
          <cell r="AC25">
            <v>2.7630302226768322E-2</v>
          </cell>
          <cell r="AG25">
            <v>14.577125129700001</v>
          </cell>
          <cell r="AK25">
            <v>545.58673687108762</v>
          </cell>
        </row>
        <row r="26">
          <cell r="AA26">
            <v>8.0788790456559116</v>
          </cell>
          <cell r="AC26">
            <v>3.5969516318290928E-2</v>
          </cell>
          <cell r="AG26">
            <v>0.8558801080000018</v>
          </cell>
          <cell r="AK26">
            <v>179.52787986238496</v>
          </cell>
        </row>
        <row r="27">
          <cell r="AA27">
            <v>8.0781836469976085</v>
          </cell>
          <cell r="AC27">
            <v>4.3465441905709667E-2</v>
          </cell>
          <cell r="AG27">
            <v>5.0802273500000002E-2</v>
          </cell>
          <cell r="AK27">
            <v>113.97657439024393</v>
          </cell>
        </row>
        <row r="28">
          <cell r="AA28">
            <v>8.0820498664935911</v>
          </cell>
          <cell r="AC28">
            <v>2.5376579421616086E-2</v>
          </cell>
          <cell r="AG28">
            <v>12.095698614500025</v>
          </cell>
          <cell r="AK28">
            <v>808.95039277900298</v>
          </cell>
        </row>
        <row r="29">
          <cell r="AA29">
            <v>8.0833353984191607</v>
          </cell>
          <cell r="AC29">
            <v>2.6495876546933417E-2</v>
          </cell>
          <cell r="AG29">
            <v>9.7499845385000228</v>
          </cell>
          <cell r="AK29">
            <v>621.4276845817709</v>
          </cell>
        </row>
        <row r="30">
          <cell r="AA30">
            <v>8.0885551377772078</v>
          </cell>
          <cell r="AC30">
            <v>1.9937900331765235E-2</v>
          </cell>
          <cell r="AG30">
            <v>12.048069802199985</v>
          </cell>
          <cell r="AK30">
            <v>698.63739100563066</v>
          </cell>
        </row>
        <row r="31">
          <cell r="AA31">
            <v>8.0819824557480562</v>
          </cell>
          <cell r="AC31">
            <v>2.9459682406931975E-2</v>
          </cell>
          <cell r="AG31">
            <v>8.915667772399992</v>
          </cell>
          <cell r="AK31">
            <v>593.88288107027677</v>
          </cell>
        </row>
        <row r="32">
          <cell r="AA32">
            <v>8.0798759610269322</v>
          </cell>
          <cell r="AC32">
            <v>2.9172620100501589E-2</v>
          </cell>
          <cell r="AG32">
            <v>7.7736045523999779</v>
          </cell>
          <cell r="AK32">
            <v>681.95403935189131</v>
          </cell>
        </row>
        <row r="33">
          <cell r="AA33">
            <v>8.0805310735503006</v>
          </cell>
          <cell r="AC33">
            <v>3.3852823330821735E-2</v>
          </cell>
          <cell r="AG33">
            <v>0.8144075236000009</v>
          </cell>
          <cell r="AK33">
            <v>170.6134441383536</v>
          </cell>
        </row>
        <row r="34">
          <cell r="AA34">
            <v>8.0785787244275298</v>
          </cell>
          <cell r="AC34">
            <v>4.2757053073566809E-2</v>
          </cell>
          <cell r="AG34">
            <v>4.8085534799999996E-2</v>
          </cell>
          <cell r="AK34">
            <v>138.26733857142858</v>
          </cell>
        </row>
        <row r="35">
          <cell r="AA35">
            <v>8.0804258054673053</v>
          </cell>
          <cell r="AC35">
            <v>3.0122443616896533E-2</v>
          </cell>
          <cell r="AG35">
            <v>9.4725968665999751</v>
          </cell>
          <cell r="AK35">
            <v>469.75819812804446</v>
          </cell>
        </row>
        <row r="36">
          <cell r="AA36">
            <v>8.0834609943393207</v>
          </cell>
          <cell r="AC36">
            <v>2.4222638743474079E-2</v>
          </cell>
          <cell r="AG36">
            <v>9.4970927234999767</v>
          </cell>
          <cell r="AK36">
            <v>742.72280499344993</v>
          </cell>
        </row>
        <row r="37">
          <cell r="AA37">
            <v>8.0854129247117772</v>
          </cell>
          <cell r="AC37">
            <v>1.475539805684889E-2</v>
          </cell>
          <cell r="AG37">
            <v>19.394563721599987</v>
          </cell>
          <cell r="AK37">
            <v>1187.6145911879937</v>
          </cell>
        </row>
        <row r="38">
          <cell r="AA38">
            <v>8.0811837287899948</v>
          </cell>
          <cell r="AC38">
            <v>2.8036067394008768E-2</v>
          </cell>
          <cell r="AG38">
            <v>11.743780921200013</v>
          </cell>
          <cell r="AK38">
            <v>630.58641399476915</v>
          </cell>
        </row>
        <row r="39">
          <cell r="AA39">
            <v>8.0880890246525716</v>
          </cell>
          <cell r="AC39">
            <v>2.3200943068204083E-2</v>
          </cell>
          <cell r="AG39">
            <v>18.202329700999972</v>
          </cell>
          <cell r="AK39">
            <v>465.06162857065362</v>
          </cell>
        </row>
        <row r="40">
          <cell r="AA40">
            <v>8.0805630859329955</v>
          </cell>
          <cell r="AC40">
            <v>3.4156381484146792E-2</v>
          </cell>
          <cell r="AG40">
            <v>0.8991505137000011</v>
          </cell>
          <cell r="AK40">
            <v>154.6617457027296</v>
          </cell>
        </row>
        <row r="41">
          <cell r="AA41">
            <v>8.0844637253849179</v>
          </cell>
          <cell r="AC41">
            <v>3.4784783378032813E-2</v>
          </cell>
          <cell r="AG41">
            <v>3.8867191199999977E-2</v>
          </cell>
          <cell r="AK41">
            <v>116.94115692883904</v>
          </cell>
        </row>
        <row r="42">
          <cell r="AA42">
            <v>8.0792968526946467</v>
          </cell>
          <cell r="AC42">
            <v>3.4911512972977121E-2</v>
          </cell>
          <cell r="AG42">
            <v>9.4901751970999868</v>
          </cell>
          <cell r="AK42">
            <v>632.27642743675369</v>
          </cell>
        </row>
        <row r="43">
          <cell r="AA43">
            <v>8.0825683896040683</v>
          </cell>
          <cell r="AC43">
            <v>2.3004117769136911E-2</v>
          </cell>
          <cell r="AG43">
            <v>9.2499298436999862</v>
          </cell>
          <cell r="AK43">
            <v>719.28583993365089</v>
          </cell>
        </row>
        <row r="44">
          <cell r="AA44">
            <v>8.0774395507514143</v>
          </cell>
          <cell r="AC44">
            <v>2.6122780225021458E-2</v>
          </cell>
          <cell r="AG44">
            <v>8.3675102509999899</v>
          </cell>
          <cell r="AK44">
            <v>492.85034086360417</v>
          </cell>
        </row>
        <row r="45">
          <cell r="AA45">
            <v>8.0785138888426999</v>
          </cell>
          <cell r="AC45">
            <v>3.1305492902049536E-2</v>
          </cell>
          <cell r="AG45">
            <v>6.6412756518999858</v>
          </cell>
          <cell r="AK45">
            <v>409.52391735823988</v>
          </cell>
        </row>
        <row r="46">
          <cell r="AA46">
            <v>8.0838139080422202</v>
          </cell>
          <cell r="AC46">
            <v>2.5237612183317992E-2</v>
          </cell>
          <cell r="AG46">
            <v>10.985935466899987</v>
          </cell>
          <cell r="AK46">
            <v>531.94128514694876</v>
          </cell>
        </row>
        <row r="47">
          <cell r="AA47">
            <v>8.0806022797046797</v>
          </cell>
          <cell r="AC47">
            <v>3.3868953274364344E-2</v>
          </cell>
          <cell r="AG47">
            <v>0.86787572930000068</v>
          </cell>
          <cell r="AK47">
            <v>159.86070295209765</v>
          </cell>
        </row>
        <row r="48">
          <cell r="AA48">
            <v>8.0839648583839949</v>
          </cell>
          <cell r="AC48">
            <v>3.5119333807893227E-2</v>
          </cell>
          <cell r="AG48">
            <v>4.1771454100000001E-2</v>
          </cell>
          <cell r="AK48">
            <v>126.26939510204089</v>
          </cell>
        </row>
        <row r="49">
          <cell r="AA49">
            <v>8.0803011555712931</v>
          </cell>
          <cell r="AC49">
            <v>2.8812295021738876E-2</v>
          </cell>
          <cell r="AG49">
            <v>10.067744283399925</v>
          </cell>
          <cell r="AK49">
            <v>426.38730338091273</v>
          </cell>
        </row>
        <row r="50">
          <cell r="AA50">
            <v>8.0775998693835263</v>
          </cell>
          <cell r="AC50">
            <v>2.8321276700973286E-2</v>
          </cell>
          <cell r="AG50">
            <v>7.624975844899974</v>
          </cell>
          <cell r="AK50">
            <v>511.71171422052231</v>
          </cell>
        </row>
        <row r="51">
          <cell r="AA51">
            <v>8.0758053219742383</v>
          </cell>
          <cell r="AC51">
            <v>2.5625654049230562E-2</v>
          </cell>
          <cell r="AG51">
            <v>9.4729810268999994</v>
          </cell>
          <cell r="AK51">
            <v>621.15069985348509</v>
          </cell>
        </row>
        <row r="52">
          <cell r="AA52">
            <v>8.0763931390173287</v>
          </cell>
          <cell r="AC52">
            <v>1.966506084087527E-2</v>
          </cell>
          <cell r="AG52">
            <v>11.385413204000002</v>
          </cell>
          <cell r="AK52">
            <v>782.50283000403795</v>
          </cell>
        </row>
        <row r="53">
          <cell r="AA53">
            <v>8.075669191252139</v>
          </cell>
          <cell r="AC53">
            <v>8.5986724873698961E-3</v>
          </cell>
          <cell r="AG53">
            <v>17.986168465699976</v>
          </cell>
          <cell r="AK53">
            <v>2371.8668490312871</v>
          </cell>
        </row>
        <row r="54">
          <cell r="AA54">
            <v>8.0545259405072436</v>
          </cell>
          <cell r="AC54">
            <v>4.6631384895921002E-2</v>
          </cell>
          <cell r="AG54">
            <v>0.77171353189999925</v>
          </cell>
          <cell r="AK54">
            <v>135.45600046248737</v>
          </cell>
        </row>
        <row r="55">
          <cell r="AA55">
            <v>8.0496428707303078</v>
          </cell>
          <cell r="AC55">
            <v>6.1827035622165738E-2</v>
          </cell>
          <cell r="AG55">
            <v>5.6756692099999985E-2</v>
          </cell>
          <cell r="AK55">
            <v>95.592312820512873</v>
          </cell>
        </row>
        <row r="56">
          <cell r="AA56">
            <v>8.052710494588716</v>
          </cell>
          <cell r="AC56">
            <v>2.5987318020852967E-2</v>
          </cell>
          <cell r="AG56">
            <v>16.248029373800005</v>
          </cell>
          <cell r="AK56">
            <v>689.16965855800538</v>
          </cell>
        </row>
        <row r="57">
          <cell r="AA57">
            <v>8.048321596727547</v>
          </cell>
          <cell r="AC57">
            <v>3.1596293031928013E-2</v>
          </cell>
          <cell r="AG57">
            <v>18.300570586300008</v>
          </cell>
          <cell r="AK57">
            <v>766.09356344191008</v>
          </cell>
        </row>
        <row r="58">
          <cell r="AA58">
            <v>8.0417527346745992</v>
          </cell>
          <cell r="AC58">
            <v>4.2216438596204497E-2</v>
          </cell>
          <cell r="AG58">
            <v>8.1493795415999966</v>
          </cell>
          <cell r="AK58">
            <v>452.96613053946754</v>
          </cell>
        </row>
        <row r="59">
          <cell r="AA59">
            <v>8.0449388793200249</v>
          </cell>
          <cell r="AC59">
            <v>2.7411718457274858E-2</v>
          </cell>
          <cell r="AG59">
            <v>7.1153252461000003</v>
          </cell>
          <cell r="AK59">
            <v>798.97468568069348</v>
          </cell>
        </row>
        <row r="60">
          <cell r="AA60">
            <v>8.0460905109759366</v>
          </cell>
          <cell r="AC60">
            <v>1.2342680854922961E-2</v>
          </cell>
          <cell r="AG60">
            <v>15.554564972699996</v>
          </cell>
          <cell r="AK60">
            <v>2205.8834110055423</v>
          </cell>
        </row>
        <row r="61">
          <cell r="AA61">
            <v>8.0496797694969224</v>
          </cell>
          <cell r="AC61">
            <v>4.5677928861053374E-2</v>
          </cell>
          <cell r="AG61">
            <v>0.97463429619999986</v>
          </cell>
          <cell r="AK61">
            <v>197.60620496872858</v>
          </cell>
        </row>
        <row r="62">
          <cell r="AA62">
            <v>8.0504059634861367</v>
          </cell>
          <cell r="AC62">
            <v>6.108218787941766E-2</v>
          </cell>
          <cell r="AG62">
            <v>6.3119294900000011E-2</v>
          </cell>
          <cell r="AK62">
            <v>140.59768550724635</v>
          </cell>
        </row>
        <row r="63">
          <cell r="AA63">
            <v>8.0417225661741281</v>
          </cell>
          <cell r="AC63">
            <v>1.7047271245735018E-2</v>
          </cell>
          <cell r="AG63">
            <v>7.9260948677999989</v>
          </cell>
          <cell r="AK63">
            <v>1681.1390660548877</v>
          </cell>
        </row>
        <row r="64">
          <cell r="AA64">
            <v>8.0422372786328804</v>
          </cell>
          <cell r="AC64">
            <v>1.9143706529268556E-2</v>
          </cell>
          <cell r="AG64">
            <v>7.2538239401999967</v>
          </cell>
          <cell r="AK64">
            <v>2022.9890484811765</v>
          </cell>
        </row>
        <row r="65">
          <cell r="AA65">
            <v>8.0425827278369066</v>
          </cell>
          <cell r="AC65">
            <v>1.8745588864124585E-2</v>
          </cell>
          <cell r="AG65">
            <v>9.4075194688000039</v>
          </cell>
          <cell r="AK65">
            <v>1908.0046866050011</v>
          </cell>
        </row>
        <row r="66">
          <cell r="AA66">
            <v>8.0414607805431295</v>
          </cell>
          <cell r="AC66">
            <v>1.7343026620919133E-2</v>
          </cell>
          <cell r="AG66">
            <v>9.3726088601000086</v>
          </cell>
          <cell r="AK66">
            <v>1977.8446151942699</v>
          </cell>
        </row>
        <row r="67">
          <cell r="AA67">
            <v>8.0441035304015145</v>
          </cell>
          <cell r="AC67">
            <v>1.7343026620919133E-2</v>
          </cell>
          <cell r="AG67">
            <v>23.819203033799692</v>
          </cell>
          <cell r="AK67">
            <v>1685.6030129170335</v>
          </cell>
        </row>
        <row r="68">
          <cell r="AA68">
            <v>8.033146443069425</v>
          </cell>
          <cell r="AC68">
            <v>6.4273461581736413E-2</v>
          </cell>
          <cell r="AG68">
            <v>0.83148188359999964</v>
          </cell>
          <cell r="AK68">
            <v>219.95002463651053</v>
          </cell>
        </row>
        <row r="69">
          <cell r="AA69">
            <v>8.0347289313004211</v>
          </cell>
          <cell r="AC69">
            <v>7.4932223945426202E-2</v>
          </cell>
          <cell r="AG69">
            <v>4.9511736399999985E-2</v>
          </cell>
          <cell r="AK69">
            <v>233.07173461538466</v>
          </cell>
        </row>
        <row r="70">
          <cell r="AA70">
            <v>8.019502279769549</v>
          </cell>
          <cell r="AC70">
            <v>4.1467044239171358E-2</v>
          </cell>
          <cell r="AG70">
            <v>8.3658475598999953</v>
          </cell>
          <cell r="AK70">
            <v>654.2832529672695</v>
          </cell>
        </row>
        <row r="71">
          <cell r="AA71">
            <v>8.025554552039905</v>
          </cell>
          <cell r="AC71">
            <v>2.6666531472516297E-2</v>
          </cell>
          <cell r="AG71">
            <v>11.373680501299997</v>
          </cell>
          <cell r="AK71">
            <v>1257.8327302868613</v>
          </cell>
        </row>
        <row r="72">
          <cell r="AA72">
            <v>8.0384515761539852</v>
          </cell>
          <cell r="AC72">
            <v>3.8011649700477435E-2</v>
          </cell>
          <cell r="AG72">
            <v>14.491083211400024</v>
          </cell>
          <cell r="AK72">
            <v>411.40221250158788</v>
          </cell>
        </row>
        <row r="73">
          <cell r="AA73">
            <v>8.0201338616176159</v>
          </cell>
          <cell r="AC73">
            <v>4.357207844951283E-2</v>
          </cell>
          <cell r="AG73">
            <v>8.4037818546999912</v>
          </cell>
          <cell r="AK73">
            <v>504.41532703466123</v>
          </cell>
        </row>
        <row r="74">
          <cell r="AA74">
            <v>8.0163326840471107</v>
          </cell>
          <cell r="AC74">
            <v>4.7889966836905273E-2</v>
          </cell>
          <cell r="AG74">
            <v>7.581827651299994</v>
          </cell>
          <cell r="AK74">
            <v>525.27941262915544</v>
          </cell>
        </row>
        <row r="75">
          <cell r="AA75">
            <v>8.0367363599707264</v>
          </cell>
          <cell r="AC75">
            <v>6.4494750439745729E-2</v>
          </cell>
          <cell r="AG75">
            <v>6.4753710000000006E-2</v>
          </cell>
          <cell r="AK75">
            <v>138.87928994082839</v>
          </cell>
        </row>
        <row r="76">
          <cell r="AA76">
            <v>8.0244835412321542</v>
          </cell>
          <cell r="AC76">
            <v>7.6015427992439655E-2</v>
          </cell>
          <cell r="AG76">
            <v>4.7824321200000006E-2</v>
          </cell>
          <cell r="AK76">
            <v>99.03140236220473</v>
          </cell>
        </row>
        <row r="77">
          <cell r="AA77">
            <v>8.0218919507603061</v>
          </cell>
          <cell r="AC77">
            <v>4.2646096145261936E-2</v>
          </cell>
          <cell r="AG77">
            <v>10.244571387600018</v>
          </cell>
          <cell r="AK77">
            <v>527.83969238216628</v>
          </cell>
        </row>
        <row r="78">
          <cell r="AA78">
            <v>8.021646460230377</v>
          </cell>
          <cell r="AC78">
            <v>4.0301436360300258E-2</v>
          </cell>
          <cell r="AG78">
            <v>8.5255171513999972</v>
          </cell>
          <cell r="AK78">
            <v>534.11070548665919</v>
          </cell>
        </row>
        <row r="79">
          <cell r="AA79">
            <v>8.0203484203660409</v>
          </cell>
          <cell r="AC79">
            <v>4.9594588711613596E-2</v>
          </cell>
          <cell r="AG79">
            <v>6.3344540370999889</v>
          </cell>
          <cell r="AK79">
            <v>441.61479325890491</v>
          </cell>
        </row>
        <row r="80">
          <cell r="AA80">
            <v>8.0308153455346538</v>
          </cell>
          <cell r="AC80">
            <v>5.4592117484327574E-2</v>
          </cell>
          <cell r="AG80">
            <v>7.2912692345999943</v>
          </cell>
          <cell r="AK80">
            <v>290.62129957760135</v>
          </cell>
        </row>
        <row r="81">
          <cell r="AA81">
            <v>8.0238375070395502</v>
          </cell>
          <cell r="AC81">
            <v>2.1467798495123702E-2</v>
          </cell>
          <cell r="AG81">
            <v>13.930279358700011</v>
          </cell>
          <cell r="AK81">
            <v>1092.9567174075678</v>
          </cell>
        </row>
        <row r="82">
          <cell r="AA82">
            <v>8.0203063081497774</v>
          </cell>
          <cell r="AC82">
            <v>7.5758156480905114E-2</v>
          </cell>
          <cell r="AG82">
            <v>0.90767748490000055</v>
          </cell>
          <cell r="AK82">
            <v>131.27066611479029</v>
          </cell>
        </row>
        <row r="83">
          <cell r="AA83">
            <v>8.0228910876261335</v>
          </cell>
          <cell r="AC83">
            <v>7.9493629502881191E-2</v>
          </cell>
          <cell r="AG83">
            <v>7.083031179999999E-2</v>
          </cell>
          <cell r="AK83">
            <v>91.62715362903225</v>
          </cell>
        </row>
        <row r="84">
          <cell r="AA84">
            <v>8.0147524197384037</v>
          </cell>
          <cell r="AC84">
            <v>5.9278221616796856E-2</v>
          </cell>
          <cell r="AG84">
            <v>8.0536629300000033</v>
          </cell>
          <cell r="AK84">
            <v>355.01584602347253</v>
          </cell>
        </row>
        <row r="85">
          <cell r="AA85">
            <v>8.0195513883189253</v>
          </cell>
          <cell r="AC85">
            <v>5.2431008265243051E-2</v>
          </cell>
          <cell r="AG85">
            <v>7.2972079844000035</v>
          </cell>
          <cell r="AK85">
            <v>537.71058744531899</v>
          </cell>
        </row>
        <row r="86">
          <cell r="AA86">
            <v>8.0210905979814875</v>
          </cell>
          <cell r="AC86">
            <v>2.3956494435442011E-2</v>
          </cell>
          <cell r="AG86">
            <v>8.7806285414000076</v>
          </cell>
          <cell r="AK86">
            <v>1169.3119133314854</v>
          </cell>
        </row>
        <row r="87">
          <cell r="AA87">
            <v>8.0182026451750623</v>
          </cell>
          <cell r="AC87">
            <v>3.0801974131033916E-2</v>
          </cell>
          <cell r="AG87">
            <v>6.9916940592999985</v>
          </cell>
          <cell r="AK87">
            <v>1076.073495696837</v>
          </cell>
        </row>
        <row r="88">
          <cell r="AA88">
            <v>8.0170909732240982</v>
          </cell>
          <cell r="AC88">
            <v>3.8175191048781087E-2</v>
          </cell>
          <cell r="AG88">
            <v>8.1346703901000108</v>
          </cell>
          <cell r="AK88">
            <v>1157.2357272957208</v>
          </cell>
        </row>
        <row r="89">
          <cell r="AA89">
            <v>8.0195922646252686</v>
          </cell>
          <cell r="AC89">
            <v>7.6386580661521819E-2</v>
          </cell>
          <cell r="AG89">
            <v>0.9275067665000003</v>
          </cell>
          <cell r="AK89">
            <v>132.18690560677803</v>
          </cell>
        </row>
        <row r="90">
          <cell r="AA90">
            <v>8.0219978340399791</v>
          </cell>
          <cell r="AC90">
            <v>7.2170093717504713E-2</v>
          </cell>
          <cell r="AG90">
            <v>5.512013100000001E-2</v>
          </cell>
          <cell r="AK90">
            <v>108.34633481481481</v>
          </cell>
        </row>
        <row r="91">
          <cell r="AA91">
            <v>8.0171803951986309</v>
          </cell>
          <cell r="AC91">
            <v>5.6331326168615803E-2</v>
          </cell>
          <cell r="AG91">
            <v>9.5208951392000181</v>
          </cell>
          <cell r="AK91">
            <v>388.32241208813701</v>
          </cell>
        </row>
        <row r="92">
          <cell r="AA92">
            <v>8.0172724082339464</v>
          </cell>
          <cell r="AC92">
            <v>4.2480583107307623E-2</v>
          </cell>
          <cell r="AG92">
            <v>6.4583531250000057</v>
          </cell>
          <cell r="AK92">
            <v>593.34420848566253</v>
          </cell>
        </row>
        <row r="93">
          <cell r="AA93">
            <v>8.0172414625444013</v>
          </cell>
          <cell r="AC93">
            <v>3.9875813489848255E-2</v>
          </cell>
          <cell r="AG93">
            <v>7.6688080366999989</v>
          </cell>
          <cell r="AK93">
            <v>774.62220578140921</v>
          </cell>
        </row>
        <row r="94">
          <cell r="AA94">
            <v>8.0265541574856076</v>
          </cell>
          <cell r="AC94">
            <v>9.3859156779139141E-3</v>
          </cell>
          <cell r="AG94">
            <v>28.616028162199981</v>
          </cell>
          <cell r="AK94">
            <v>3250.7138348613321</v>
          </cell>
        </row>
        <row r="95">
          <cell r="AA95">
            <v>8.0136403061651063</v>
          </cell>
          <cell r="AC95">
            <v>3.2188369916863024E-2</v>
          </cell>
          <cell r="AG95">
            <v>7.9435848242999993</v>
          </cell>
          <cell r="AK95">
            <v>1319.3806938445912</v>
          </cell>
        </row>
        <row r="96">
          <cell r="AA96">
            <v>8.0184824150595162</v>
          </cell>
          <cell r="AC96">
            <v>7.5997170062748864E-2</v>
          </cell>
          <cell r="AG96">
            <v>0.82739496980000016</v>
          </cell>
          <cell r="AK96">
            <v>137.71923515459557</v>
          </cell>
        </row>
        <row r="97">
          <cell r="AA97">
            <v>8.0253609510214705</v>
          </cell>
          <cell r="AC97">
            <v>7.8770858669534149E-2</v>
          </cell>
          <cell r="AG97">
            <v>5.5512891800000005E-2</v>
          </cell>
          <cell r="AK97">
            <v>74.482234821428577</v>
          </cell>
        </row>
        <row r="98">
          <cell r="AA98">
            <v>8.0158730328262635</v>
          </cell>
          <cell r="AC98">
            <v>3.560100658599552E-2</v>
          </cell>
          <cell r="AG98">
            <v>8.5303150782999939</v>
          </cell>
          <cell r="AK98">
            <v>1054.8384520753411</v>
          </cell>
        </row>
        <row r="99">
          <cell r="AA99">
            <v>8.0158464951562927</v>
          </cell>
          <cell r="AC99">
            <v>3.7115698671575714E-2</v>
          </cell>
          <cell r="AG99">
            <v>7.1448077713999991</v>
          </cell>
          <cell r="AK99">
            <v>945.49181214589601</v>
          </cell>
        </row>
        <row r="100">
          <cell r="AA100">
            <v>8.0206862516561568</v>
          </cell>
          <cell r="AC100">
            <v>3.7360908451631758E-2</v>
          </cell>
          <cell r="AG100">
            <v>34.832920420000001</v>
          </cell>
          <cell r="AK100">
            <v>1291.9453533179542</v>
          </cell>
        </row>
        <row r="101">
          <cell r="AA101">
            <v>8.0329959324698716</v>
          </cell>
          <cell r="AC101">
            <v>2.0843703869719121E-2</v>
          </cell>
          <cell r="AG101">
            <v>10.698891571600006</v>
          </cell>
          <cell r="AK101">
            <v>665.5220772389265</v>
          </cell>
        </row>
        <row r="102">
          <cell r="AA102">
            <v>8.0133055039845669</v>
          </cell>
          <cell r="AC102">
            <v>4.2297276977265597E-2</v>
          </cell>
          <cell r="AG102">
            <v>7.1927424693999935</v>
          </cell>
          <cell r="AK102">
            <v>842.59745259099805</v>
          </cell>
        </row>
        <row r="103">
          <cell r="AA103">
            <v>8.0144478237727803</v>
          </cell>
          <cell r="AC103">
            <v>7.4036533765637458E-2</v>
          </cell>
          <cell r="AG103">
            <v>0.8130786013000002</v>
          </cell>
          <cell r="AK103">
            <v>137.72644524810772</v>
          </cell>
        </row>
        <row r="104">
          <cell r="AA104">
            <v>8.0190448580900249</v>
          </cell>
          <cell r="AC104">
            <v>7.3351929461468401E-2</v>
          </cell>
          <cell r="AG104">
            <v>5.0728914200000003E-2</v>
          </cell>
          <cell r="AK104">
            <v>87.275680912863081</v>
          </cell>
        </row>
        <row r="105">
          <cell r="AA105">
            <v>8.0144276225096451</v>
          </cell>
          <cell r="AC105">
            <v>5.8784908137944569E-2</v>
          </cell>
          <cell r="AG105">
            <v>7.2535796642999957</v>
          </cell>
          <cell r="AK105">
            <v>270.92227505780187</v>
          </cell>
        </row>
        <row r="106">
          <cell r="AA106">
            <v>8.0153370626771441</v>
          </cell>
          <cell r="AC106">
            <v>3.7292461028039625E-2</v>
          </cell>
          <cell r="AG106">
            <v>7.2149383733999981</v>
          </cell>
          <cell r="AK106">
            <v>666.83388724779752</v>
          </cell>
        </row>
        <row r="107">
          <cell r="AA107">
            <v>8.0145286801073503</v>
          </cell>
          <cell r="AC107">
            <v>5.7070181887723948E-2</v>
          </cell>
          <cell r="AG107">
            <v>6.1803749626999984</v>
          </cell>
          <cell r="AK107">
            <v>426.74435278468997</v>
          </cell>
        </row>
        <row r="108">
          <cell r="AA108">
            <v>8.0163745228375998</v>
          </cell>
          <cell r="AC108">
            <v>5.077354727854555E-2</v>
          </cell>
          <cell r="AG108">
            <v>6.4054097973000008</v>
          </cell>
          <cell r="AK108">
            <v>418.14882541121597</v>
          </cell>
        </row>
        <row r="109">
          <cell r="AA109">
            <v>8.0174130535301629</v>
          </cell>
          <cell r="AC109">
            <v>5.7720266640846063E-2</v>
          </cell>
          <cell r="AG109">
            <v>9.7549573643000134</v>
          </cell>
          <cell r="AK109">
            <v>355.06951039106815</v>
          </cell>
        </row>
        <row r="110">
          <cell r="AA110">
            <v>8.0127610269356548</v>
          </cell>
          <cell r="AC110">
            <v>7.1020263564703257E-2</v>
          </cell>
          <cell r="AG110">
            <v>0.70641614930000007</v>
          </cell>
          <cell r="AK110">
            <v>135.47838643647032</v>
          </cell>
        </row>
        <row r="111">
          <cell r="AA111">
            <v>8.0166163120546265</v>
          </cell>
          <cell r="AC111">
            <v>7.9113140553912942E-2</v>
          </cell>
          <cell r="AG111">
            <v>4.363595E-2</v>
          </cell>
          <cell r="AK111">
            <v>109.03456386138615</v>
          </cell>
        </row>
        <row r="112">
          <cell r="AA112">
            <v>8.0114475253389923</v>
          </cell>
          <cell r="AC112">
            <v>4.8836580848007571E-2</v>
          </cell>
          <cell r="AG112">
            <v>6.3694952668001541</v>
          </cell>
          <cell r="AK112">
            <v>488.62404044233858</v>
          </cell>
        </row>
        <row r="113">
          <cell r="AA113">
            <v>7.9991785866215146</v>
          </cell>
          <cell r="AC113">
            <v>6.3704357814923895E-2</v>
          </cell>
          <cell r="AG113">
            <v>11.298066720300005</v>
          </cell>
          <cell r="AK113">
            <v>363.4062456910458</v>
          </cell>
        </row>
        <row r="114">
          <cell r="AA114">
            <v>7.9909016592653312</v>
          </cell>
          <cell r="AC114">
            <v>5.5767333711848721E-2</v>
          </cell>
          <cell r="AG114">
            <v>8.0077935244000038</v>
          </cell>
          <cell r="AK114">
            <v>563.17178896321036</v>
          </cell>
        </row>
        <row r="115">
          <cell r="AA115">
            <v>8.0053434033218824</v>
          </cell>
          <cell r="AC115">
            <v>4.6100085498745003E-2</v>
          </cell>
          <cell r="AG115">
            <v>3.7727353768000027</v>
          </cell>
          <cell r="AK115">
            <v>395.57995831899422</v>
          </cell>
        </row>
        <row r="116">
          <cell r="AA116">
            <v>8.0047122539856339</v>
          </cell>
          <cell r="AC116">
            <v>3.687955150472888E-2</v>
          </cell>
          <cell r="AG116">
            <v>9.6985532728999981</v>
          </cell>
          <cell r="AK116">
            <v>727.6733028277207</v>
          </cell>
        </row>
        <row r="117">
          <cell r="AA117">
            <v>8.0035890890322001</v>
          </cell>
          <cell r="AC117">
            <v>6.7339857221963229E-2</v>
          </cell>
          <cell r="AG117">
            <v>0.80967303010000014</v>
          </cell>
          <cell r="AK117">
            <v>116.19737086426296</v>
          </cell>
        </row>
        <row r="118">
          <cell r="AA118">
            <v>8.0058401363157756</v>
          </cell>
          <cell r="AC118">
            <v>6.4859554193548163E-2</v>
          </cell>
          <cell r="AG118">
            <v>5.7099539800000002E-2</v>
          </cell>
          <cell r="AK118">
            <v>103.26477161290323</v>
          </cell>
        </row>
        <row r="119">
          <cell r="AA119">
            <v>8.0010409313067523</v>
          </cell>
          <cell r="AC119">
            <v>4.3152026866927429E-2</v>
          </cell>
          <cell r="AG119">
            <v>9.8728139372999983</v>
          </cell>
          <cell r="AK119">
            <v>624.02954916601414</v>
          </cell>
        </row>
        <row r="120">
          <cell r="AA120">
            <v>8.0026178734867823</v>
          </cell>
          <cell r="AC120">
            <v>3.7165563688962067E-2</v>
          </cell>
          <cell r="AG120">
            <v>5.7774311243000041</v>
          </cell>
          <cell r="AK120">
            <v>1004.9166057315346</v>
          </cell>
        </row>
        <row r="121">
          <cell r="AA121">
            <v>8.0091377432668942</v>
          </cell>
          <cell r="AC121">
            <v>4.9181386866699484E-2</v>
          </cell>
          <cell r="AG121">
            <v>8.8186772129000008</v>
          </cell>
          <cell r="AK121">
            <v>563.25909367543932</v>
          </cell>
        </row>
        <row r="122">
          <cell r="AA122">
            <v>8.001729541058749</v>
          </cell>
          <cell r="AC122">
            <v>4.0993932523553767E-2</v>
          </cell>
          <cell r="AG122">
            <v>5.202127661299996</v>
          </cell>
          <cell r="AK122">
            <v>596.64008245254036</v>
          </cell>
        </row>
        <row r="123">
          <cell r="AA123">
            <v>8.0027848703326736</v>
          </cell>
          <cell r="AC123">
            <v>5.1226641588563382E-2</v>
          </cell>
          <cell r="AG123">
            <v>6.9183241945000047</v>
          </cell>
          <cell r="AK123">
            <v>589.64424014846077</v>
          </cell>
        </row>
        <row r="124">
          <cell r="AA124">
            <v>8.005509660374452</v>
          </cell>
          <cell r="AC124">
            <v>5.9343632461141382E-2</v>
          </cell>
          <cell r="AG124">
            <v>0.55686374540000005</v>
          </cell>
          <cell r="AK124">
            <v>122.5857734028683</v>
          </cell>
        </row>
        <row r="125">
          <cell r="AA125">
            <v>8.0062363425398075</v>
          </cell>
          <cell r="AC125">
            <v>5.4887420002492249E-2</v>
          </cell>
          <cell r="AG125">
            <v>4.9431592000000003E-2</v>
          </cell>
          <cell r="AK125">
            <v>95.396532231404947</v>
          </cell>
        </row>
        <row r="126">
          <cell r="AA126">
            <v>8.009893333828753</v>
          </cell>
          <cell r="AC126">
            <v>1.6469234462501703E-2</v>
          </cell>
          <cell r="AG126">
            <v>37.779062976099958</v>
          </cell>
          <cell r="AK126">
            <v>2822.5249280934408</v>
          </cell>
        </row>
        <row r="127">
          <cell r="AA127">
            <v>8.0097932092317841</v>
          </cell>
          <cell r="AC127">
            <v>2.9383861117194598E-2</v>
          </cell>
          <cell r="AG127">
            <v>8.1348434093000019</v>
          </cell>
          <cell r="AK127">
            <v>1263.8423158310568</v>
          </cell>
        </row>
        <row r="128">
          <cell r="AA128">
            <v>8.0084523709209865</v>
          </cell>
          <cell r="AC128">
            <v>3.3416743866231613E-2</v>
          </cell>
          <cell r="AG128">
            <v>8.7886580857000052</v>
          </cell>
          <cell r="AK128">
            <v>843.43640636696716</v>
          </cell>
        </row>
        <row r="129">
          <cell r="AA129">
            <v>8.0124117874063199</v>
          </cell>
          <cell r="AC129">
            <v>2.8728355832548402E-2</v>
          </cell>
          <cell r="AG129">
            <v>11.760149260500015</v>
          </cell>
          <cell r="AK129">
            <v>1354.4739444237005</v>
          </cell>
        </row>
        <row r="130">
          <cell r="AA130">
            <v>8.0060331789592443</v>
          </cell>
          <cell r="AC130">
            <v>5.2878920150620345E-2</v>
          </cell>
          <cell r="AG130">
            <v>12.190975274200008</v>
          </cell>
          <cell r="AK130">
            <v>1890.8664089151928</v>
          </cell>
        </row>
        <row r="131">
          <cell r="AA131">
            <v>8.0021919291276369</v>
          </cell>
          <cell r="AC131">
            <v>6.2149181654397978E-2</v>
          </cell>
          <cell r="AG131">
            <v>0.72254688440000003</v>
          </cell>
          <cell r="AK131">
            <v>152.29999487430624</v>
          </cell>
        </row>
        <row r="132">
          <cell r="AA132">
            <v>8.006450506037492</v>
          </cell>
          <cell r="AC132">
            <v>6.1200300420614084E-2</v>
          </cell>
          <cell r="AG132">
            <v>4.8234716499999997E-2</v>
          </cell>
          <cell r="AK132">
            <v>97.032082741116753</v>
          </cell>
        </row>
        <row r="133">
          <cell r="AA133">
            <v>8.0433881047664375</v>
          </cell>
          <cell r="AC133">
            <v>-2.1283836422494318E-3</v>
          </cell>
          <cell r="AG133">
            <v>21.728927568099994</v>
          </cell>
          <cell r="AK133">
            <v>641.7754030691658</v>
          </cell>
        </row>
        <row r="134">
          <cell r="AA134">
            <v>8.0046114486307172</v>
          </cell>
          <cell r="AC134">
            <v>4.6851545556000573E-2</v>
          </cell>
          <cell r="AG134">
            <v>6.5236314933000017</v>
          </cell>
          <cell r="AK134">
            <v>520.41928000787641</v>
          </cell>
        </row>
        <row r="135">
          <cell r="AA135">
            <v>8.0117602189237314</v>
          </cell>
          <cell r="AC135">
            <v>4.5662106050484041E-2</v>
          </cell>
          <cell r="AG135">
            <v>11.143030918799994</v>
          </cell>
          <cell r="AK135">
            <v>430.63971930928977</v>
          </cell>
        </row>
        <row r="136">
          <cell r="AA136">
            <v>8.011977021030944</v>
          </cell>
          <cell r="AC136">
            <v>2.9031459769782941E-2</v>
          </cell>
          <cell r="AG136">
            <v>10.084384741999997</v>
          </cell>
          <cell r="AK136">
            <v>647.51472374445655</v>
          </cell>
        </row>
        <row r="137">
          <cell r="AA137">
            <v>8.0112701340301395</v>
          </cell>
          <cell r="AC137">
            <v>3.7462882681463583E-2</v>
          </cell>
          <cell r="AG137">
            <v>15.070239511500015</v>
          </cell>
          <cell r="AK137">
            <v>645.77954314163105</v>
          </cell>
        </row>
        <row r="138">
          <cell r="AA138">
            <v>8.0042926195285276</v>
          </cell>
          <cell r="AC138">
            <v>6.9402942410778934E-2</v>
          </cell>
          <cell r="AG138">
            <v>0.69112364309999996</v>
          </cell>
          <cell r="AK138">
            <v>220.86213448780506</v>
          </cell>
        </row>
        <row r="139">
          <cell r="AA139">
            <v>7.9981685633167556</v>
          </cell>
          <cell r="AC139">
            <v>7.3786770585956951E-2</v>
          </cell>
          <cell r="AG139">
            <v>5.12654305E-2</v>
          </cell>
          <cell r="AK139">
            <v>92.051111855670115</v>
          </cell>
        </row>
        <row r="140">
          <cell r="AA140">
            <v>8.0027853840938796</v>
          </cell>
          <cell r="AC140">
            <v>5.3254141510212349E-2</v>
          </cell>
          <cell r="AG140">
            <v>6.2797792790999996</v>
          </cell>
          <cell r="AK140">
            <v>353.15574510599168</v>
          </cell>
        </row>
        <row r="141">
          <cell r="AA141">
            <v>8.0092673766459814</v>
          </cell>
          <cell r="AC141">
            <v>3.789616542780827E-2</v>
          </cell>
          <cell r="AG141">
            <v>8.4216142840000092</v>
          </cell>
          <cell r="AK141">
            <v>588.41329395923037</v>
          </cell>
        </row>
        <row r="142">
          <cell r="AA142">
            <v>8.008181713906465</v>
          </cell>
          <cell r="AC142">
            <v>4.2262438289885296E-2</v>
          </cell>
          <cell r="AG142">
            <v>7.8936714514000093</v>
          </cell>
          <cell r="AK142">
            <v>437.66141284058159</v>
          </cell>
        </row>
        <row r="143">
          <cell r="AA143">
            <v>8.0028113249344912</v>
          </cell>
          <cell r="AC143">
            <v>5.3096998996819522E-2</v>
          </cell>
          <cell r="AG143">
            <v>5.1280831212999978</v>
          </cell>
          <cell r="AK143">
            <v>453.00809293900977</v>
          </cell>
        </row>
        <row r="144">
          <cell r="AA144">
            <v>8.0046717320813432</v>
          </cell>
          <cell r="AC144">
            <v>3.6719396202062882E-2</v>
          </cell>
          <cell r="AG144">
            <v>8.2849605303000029</v>
          </cell>
          <cell r="AK144">
            <v>748.58468130612675</v>
          </cell>
        </row>
        <row r="145">
          <cell r="AA145">
            <v>8.0035392867162098</v>
          </cell>
          <cell r="AC145">
            <v>6.9594927423000996E-2</v>
          </cell>
          <cell r="AG145">
            <v>0.7446061168</v>
          </cell>
          <cell r="AK145">
            <v>114.09861995871701</v>
          </cell>
        </row>
        <row r="146">
          <cell r="AA146">
            <v>8.000959940028407</v>
          </cell>
          <cell r="AC146">
            <v>7.4009351763969278E-2</v>
          </cell>
          <cell r="AG146">
            <v>4.2580160000000006E-2</v>
          </cell>
          <cell r="AK146">
            <v>93.934311739130436</v>
          </cell>
        </row>
        <row r="147">
          <cell r="AA147">
            <v>8.0079690109628583</v>
          </cell>
          <cell r="AC147">
            <v>3.5951099941144093E-2</v>
          </cell>
          <cell r="AG147">
            <v>10.213803462600005</v>
          </cell>
          <cell r="AK147">
            <v>574.32282988410122</v>
          </cell>
        </row>
        <row r="148">
          <cell r="AA148">
            <v>8.0028079432182064</v>
          </cell>
          <cell r="AC148">
            <v>3.5526117076914332E-2</v>
          </cell>
          <cell r="AG148">
            <v>7.0562494222000058</v>
          </cell>
          <cell r="AK148">
            <v>875.20123156819932</v>
          </cell>
        </row>
        <row r="149">
          <cell r="AA149">
            <v>8.0076459474910742</v>
          </cell>
          <cell r="AC149">
            <v>2.8641221755647095E-2</v>
          </cell>
          <cell r="AG149">
            <v>7.4040312710999991</v>
          </cell>
          <cell r="AK149">
            <v>1151.9579820989209</v>
          </cell>
        </row>
        <row r="150">
          <cell r="AA150">
            <v>8.0057159677897225</v>
          </cell>
          <cell r="AC150">
            <v>4.6053626195305952E-2</v>
          </cell>
          <cell r="AG150">
            <v>7.0103893444000116</v>
          </cell>
          <cell r="AK150">
            <v>585.47603924947657</v>
          </cell>
        </row>
        <row r="151">
          <cell r="AA151">
            <v>8.0057635605029542</v>
          </cell>
          <cell r="AC151">
            <v>4.9822380142375167E-2</v>
          </cell>
          <cell r="AG151">
            <v>8.6266600473000032</v>
          </cell>
          <cell r="AK151">
            <v>573.92318648488435</v>
          </cell>
        </row>
        <row r="152">
          <cell r="AA152">
            <v>8.0034213336007323</v>
          </cell>
          <cell r="AC152">
            <v>6.8311052605467992E-2</v>
          </cell>
          <cell r="AG152">
            <v>0.76855523280000015</v>
          </cell>
          <cell r="AK152">
            <v>141.26297220861045</v>
          </cell>
        </row>
        <row r="153">
          <cell r="AA153">
            <v>8.0023933630134607</v>
          </cell>
          <cell r="AC153">
            <v>6.1938541092173338E-2</v>
          </cell>
          <cell r="AG153">
            <v>4.6783448799999988E-2</v>
          </cell>
          <cell r="AK153">
            <v>94.171366906474816</v>
          </cell>
        </row>
        <row r="154">
          <cell r="AA154">
            <v>8.0061972315701375</v>
          </cell>
          <cell r="AC154">
            <v>3.071519037790793E-2</v>
          </cell>
          <cell r="AG154">
            <v>8.8554916112000033</v>
          </cell>
          <cell r="AK154">
            <v>1139.8281023793902</v>
          </cell>
        </row>
        <row r="155">
          <cell r="AA155">
            <v>8.0159234912450117</v>
          </cell>
          <cell r="AC155">
            <v>1.0150676415698001E-2</v>
          </cell>
          <cell r="AG155">
            <v>21.163246624299777</v>
          </cell>
          <cell r="AK155">
            <v>3104.0485392639243</v>
          </cell>
        </row>
        <row r="156">
          <cell r="AA156">
            <v>7.9875587222237021</v>
          </cell>
          <cell r="AC156">
            <v>4.9999973049108526E-2</v>
          </cell>
          <cell r="AG156">
            <v>5.8285903259999952</v>
          </cell>
          <cell r="AK156">
            <v>732.16852071945607</v>
          </cell>
        </row>
        <row r="157">
          <cell r="AA157">
            <v>7.990266923038666</v>
          </cell>
          <cell r="AC157">
            <v>4.7723623950865601E-2</v>
          </cell>
          <cell r="AG157">
            <v>10.458770767799994</v>
          </cell>
          <cell r="AK157">
            <v>1010.5488738503769</v>
          </cell>
        </row>
        <row r="158">
          <cell r="AA158">
            <v>7.9790986470802228</v>
          </cell>
          <cell r="AC158">
            <v>5.7039027874195014E-2</v>
          </cell>
          <cell r="AG158">
            <v>7.3023778229000023</v>
          </cell>
          <cell r="AK158">
            <v>7919.2149470467857</v>
          </cell>
        </row>
        <row r="159">
          <cell r="AA159">
            <v>7.9835414185708409</v>
          </cell>
          <cell r="AC159">
            <v>7.9792609384000457E-2</v>
          </cell>
          <cell r="AG159">
            <v>0.68105555379999971</v>
          </cell>
          <cell r="AK159">
            <v>146.72241259286776</v>
          </cell>
        </row>
        <row r="160">
          <cell r="AA160">
            <v>7.9811307388409949</v>
          </cell>
          <cell r="AC160">
            <v>7.8301969837878183E-2</v>
          </cell>
          <cell r="AG160">
            <v>4.9022106599999997E-2</v>
          </cell>
          <cell r="AK160">
            <v>98.49769098360656</v>
          </cell>
        </row>
        <row r="161">
          <cell r="AA161">
            <v>7.9810754913798716</v>
          </cell>
          <cell r="AC161">
            <v>6.4061492226268335E-2</v>
          </cell>
          <cell r="AG161">
            <v>9.7001807027000044</v>
          </cell>
          <cell r="AK161">
            <v>727.04752403056739</v>
          </cell>
        </row>
        <row r="162">
          <cell r="AA162">
            <v>7.9842437327202855</v>
          </cell>
          <cell r="AC162">
            <v>5.4791285636879294E-2</v>
          </cell>
          <cell r="AG162">
            <v>9.293948566200001</v>
          </cell>
          <cell r="AK162">
            <v>2708.0124488219412</v>
          </cell>
        </row>
        <row r="163">
          <cell r="AA163">
            <v>7.98192941395265</v>
          </cell>
          <cell r="AC163">
            <v>9.7940880976682188E-2</v>
          </cell>
          <cell r="AG163">
            <v>3.5488599999999995E-2</v>
          </cell>
          <cell r="AK163">
            <v>89.747032258064522</v>
          </cell>
        </row>
        <row r="164">
          <cell r="AA164">
            <v>8.0270760002874884</v>
          </cell>
          <cell r="AC164">
            <v>7.0729969621776689E-3</v>
          </cell>
          <cell r="AG164">
            <v>27.442295528199995</v>
          </cell>
          <cell r="AK164">
            <v>588.31718730208047</v>
          </cell>
        </row>
        <row r="165">
          <cell r="AA165">
            <v>7.9860581423420749</v>
          </cell>
          <cell r="AC165">
            <v>5.1136944329980061E-2</v>
          </cell>
          <cell r="AG165">
            <v>12.127297257399997</v>
          </cell>
          <cell r="AK165">
            <v>617.54463687019063</v>
          </cell>
        </row>
        <row r="166">
          <cell r="AA166">
            <v>7.9837119900470617</v>
          </cell>
          <cell r="AC166">
            <v>8.1164174383739685E-2</v>
          </cell>
          <cell r="AG166">
            <v>0.67777847329999974</v>
          </cell>
          <cell r="AK166">
            <v>148.09352975356086</v>
          </cell>
        </row>
        <row r="167">
          <cell r="AA167">
            <v>7.9818975307077107</v>
          </cell>
          <cell r="AC167">
            <v>7.8086964369152412E-2</v>
          </cell>
          <cell r="AG167">
            <v>3.1434221200000001E-2</v>
          </cell>
          <cell r="AK167">
            <v>71.11940401785715</v>
          </cell>
        </row>
        <row r="168">
          <cell r="AA168">
            <v>7.9819336392050593</v>
          </cell>
          <cell r="AC168">
            <v>5.8429709015910269E-2</v>
          </cell>
          <cell r="AG168">
            <v>6.7965956530999989</v>
          </cell>
          <cell r="AK168">
            <v>1036.2854751752252</v>
          </cell>
        </row>
        <row r="169">
          <cell r="AA169">
            <v>8.0186403484730189</v>
          </cell>
          <cell r="AC169">
            <v>1.7526911862935535E-2</v>
          </cell>
          <cell r="AG169">
            <v>16.432516396500006</v>
          </cell>
          <cell r="AK169">
            <v>1058.1302345073302</v>
          </cell>
        </row>
        <row r="170">
          <cell r="AA170">
            <v>7.9871594363792306</v>
          </cell>
          <cell r="AC170">
            <v>3.071256969042313E-2</v>
          </cell>
          <cell r="AG170">
            <v>7.3842040125999979</v>
          </cell>
          <cell r="AK170">
            <v>1229.9084100591699</v>
          </cell>
        </row>
        <row r="171">
          <cell r="AA171">
            <v>7.993177531727591</v>
          </cell>
          <cell r="AC171">
            <v>2.0482403105484437E-2</v>
          </cell>
          <cell r="AG171">
            <v>14.562935370599998</v>
          </cell>
          <cell r="AK171">
            <v>1664.7015327184313</v>
          </cell>
        </row>
        <row r="172">
          <cell r="AA172">
            <v>7.9913679235266537</v>
          </cell>
          <cell r="AC172">
            <v>1.2949526535806832E-2</v>
          </cell>
          <cell r="AG172">
            <v>20.730620427600005</v>
          </cell>
          <cell r="AK172">
            <v>5776.6790848666797</v>
          </cell>
        </row>
        <row r="173">
          <cell r="AA173">
            <v>7.9840803211644991</v>
          </cell>
          <cell r="AC173">
            <v>8.2912657686667224E-2</v>
          </cell>
          <cell r="AG173">
            <v>0.68978033309999964</v>
          </cell>
          <cell r="AK173">
            <v>135.44851862001471</v>
          </cell>
        </row>
        <row r="174">
          <cell r="AA174">
            <v>7.981595094797691</v>
          </cell>
          <cell r="AC174">
            <v>7.6485258296949077E-2</v>
          </cell>
          <cell r="AG174">
            <v>3.60733419E-2</v>
          </cell>
          <cell r="AK174">
            <v>96.730153140096618</v>
          </cell>
        </row>
        <row r="175">
          <cell r="AA175">
            <v>7.9827979236301463</v>
          </cell>
          <cell r="AC175">
            <v>7.0357633669829056E-2</v>
          </cell>
          <cell r="AG175">
            <v>7.5931130806000047</v>
          </cell>
          <cell r="AK175">
            <v>381.26124881568632</v>
          </cell>
        </row>
        <row r="176">
          <cell r="AA176">
            <v>7.9838745522983565</v>
          </cell>
          <cell r="AC176">
            <v>6.071830334769146E-2</v>
          </cell>
          <cell r="AG176">
            <v>6.8967194490000017</v>
          </cell>
          <cell r="AK176">
            <v>458.25775184856735</v>
          </cell>
        </row>
        <row r="177">
          <cell r="AA177">
            <v>7.9963699630818681</v>
          </cell>
          <cell r="AC177">
            <v>3.9709742237567625E-2</v>
          </cell>
          <cell r="AG177">
            <v>9.6793676458999922</v>
          </cell>
          <cell r="AK177">
            <v>631.24615373961228</v>
          </cell>
        </row>
        <row r="178">
          <cell r="AA178">
            <v>7.9892695495279726</v>
          </cell>
          <cell r="AC178">
            <v>5.3186418583206496E-2</v>
          </cell>
          <cell r="AG178">
            <v>9.000251639399993</v>
          </cell>
          <cell r="AK178">
            <v>686.21403335778359</v>
          </cell>
        </row>
        <row r="179">
          <cell r="AA179">
            <v>7.9855712138232366</v>
          </cell>
          <cell r="AC179">
            <v>6.0999953291226205E-2</v>
          </cell>
          <cell r="AG179">
            <v>9.1392697868999946</v>
          </cell>
          <cell r="AK179">
            <v>639.44317063613641</v>
          </cell>
        </row>
        <row r="180">
          <cell r="AA180">
            <v>7.9839796646393646</v>
          </cell>
          <cell r="AC180">
            <v>8.1550498775476932E-2</v>
          </cell>
          <cell r="AG180">
            <v>0.70549101429999994</v>
          </cell>
          <cell r="AK180">
            <v>147.97218793690064</v>
          </cell>
        </row>
        <row r="181">
          <cell r="AA181">
            <v>7.9818012858181389</v>
          </cell>
          <cell r="AC181">
            <v>7.9286516598375378E-2</v>
          </cell>
          <cell r="AG181">
            <v>4.6729952099999993E-2</v>
          </cell>
          <cell r="AK181">
            <v>105.83797670454545</v>
          </cell>
        </row>
        <row r="182">
          <cell r="AA182">
            <v>7.9687965271826808</v>
          </cell>
          <cell r="AC182">
            <v>8.6176175365789476E-2</v>
          </cell>
          <cell r="AG182">
            <v>9.4192081975000015</v>
          </cell>
          <cell r="AK182">
            <v>412.6676719668074</v>
          </cell>
        </row>
        <row r="183">
          <cell r="AA183">
            <v>7.9773984390680441</v>
          </cell>
          <cell r="AC183">
            <v>8.0670831627567274E-2</v>
          </cell>
          <cell r="AG183">
            <v>4.9670042362000073</v>
          </cell>
          <cell r="AK183">
            <v>427.32686240661724</v>
          </cell>
        </row>
        <row r="184">
          <cell r="AA184">
            <v>7.9900024906709408</v>
          </cell>
          <cell r="AC184">
            <v>5.4107942191468084E-2</v>
          </cell>
          <cell r="AG184">
            <v>8.9472309000000028</v>
          </cell>
          <cell r="AK184">
            <v>836.10870383906888</v>
          </cell>
        </row>
        <row r="185">
          <cell r="AA185">
            <v>7.9802770812507982</v>
          </cell>
          <cell r="AC185">
            <v>6.2434895719655437E-2</v>
          </cell>
          <cell r="AG185">
            <v>5.1641631213999961</v>
          </cell>
          <cell r="AK185">
            <v>683.72822409302319</v>
          </cell>
        </row>
        <row r="186">
          <cell r="AA186">
            <v>7.9945589313050327</v>
          </cell>
          <cell r="AC186">
            <v>4.0608932945755072E-2</v>
          </cell>
          <cell r="AG186">
            <v>25.508726189499978</v>
          </cell>
          <cell r="AK186">
            <v>1231.7279005720131</v>
          </cell>
        </row>
        <row r="187">
          <cell r="AA187">
            <v>7.983161189704898</v>
          </cell>
          <cell r="AC187">
            <v>8.2546181406089048E-2</v>
          </cell>
          <cell r="AG187">
            <v>0.71964080879999981</v>
          </cell>
          <cell r="AK187">
            <v>152.4961618614719</v>
          </cell>
        </row>
        <row r="188">
          <cell r="AA188">
            <v>7.981404113694035</v>
          </cell>
          <cell r="AC188">
            <v>7.4130111488994288E-2</v>
          </cell>
          <cell r="AG188">
            <v>4.1627398299999993E-2</v>
          </cell>
          <cell r="AK188">
            <v>107.53361782945737</v>
          </cell>
        </row>
        <row r="189">
          <cell r="AA189">
            <v>7.976558476398897</v>
          </cell>
          <cell r="AC189">
            <v>5.692879219690905E-2</v>
          </cell>
          <cell r="AG189">
            <v>6.2095779161000006</v>
          </cell>
          <cell r="AK189">
            <v>2578.9399475978207</v>
          </cell>
        </row>
        <row r="190">
          <cell r="AA190">
            <v>7.9867998051261901</v>
          </cell>
          <cell r="AC190">
            <v>4.5523302249351083E-2</v>
          </cell>
          <cell r="AG190">
            <v>9.9877944313999851</v>
          </cell>
          <cell r="AK190">
            <v>890.70121436624652</v>
          </cell>
        </row>
        <row r="191">
          <cell r="AA191">
            <v>7.9894195120205325</v>
          </cell>
          <cell r="AC191">
            <v>4.2721811033844759E-2</v>
          </cell>
          <cell r="AG191">
            <v>15.216688981699996</v>
          </cell>
          <cell r="AK191">
            <v>1151.2738219313162</v>
          </cell>
        </row>
        <row r="192">
          <cell r="AA192">
            <v>7.9760814102531201</v>
          </cell>
          <cell r="AC192">
            <v>8.470424392781073E-2</v>
          </cell>
          <cell r="AG192">
            <v>6.3878611497000026</v>
          </cell>
          <cell r="AK192">
            <v>349.94725934263846</v>
          </cell>
        </row>
        <row r="193">
          <cell r="AA193">
            <v>7.9782526778523364</v>
          </cell>
          <cell r="AC193">
            <v>7.3409111332215282E-2</v>
          </cell>
          <cell r="AG193">
            <v>7.9969007167000026</v>
          </cell>
          <cell r="AK193">
            <v>563.29685433160171</v>
          </cell>
        </row>
        <row r="194">
          <cell r="AA194">
            <v>7.9835781991688108</v>
          </cell>
          <cell r="AC194">
            <v>8.0304129446330919E-2</v>
          </cell>
          <cell r="AG194">
            <v>0.71965277770000025</v>
          </cell>
          <cell r="AK194">
            <v>120.87839988641528</v>
          </cell>
        </row>
        <row r="195">
          <cell r="AA195">
            <v>7.9810399947510078</v>
          </cell>
          <cell r="AC195">
            <v>8.0397171400518275E-2</v>
          </cell>
          <cell r="AG195">
            <v>3.5496332999999998E-2</v>
          </cell>
          <cell r="AK195">
            <v>108.79834501992033</v>
          </cell>
        </row>
        <row r="196">
          <cell r="AA196">
            <v>7.9757091700903997</v>
          </cell>
          <cell r="AC196">
            <v>7.8604817144490191E-2</v>
          </cell>
          <cell r="AG196">
            <v>7.4932597664999978</v>
          </cell>
          <cell r="AK196">
            <v>351.34567858572154</v>
          </cell>
        </row>
        <row r="197">
          <cell r="AA197">
            <v>7.9822124400905805</v>
          </cell>
          <cell r="AC197">
            <v>6.2497633050464962E-2</v>
          </cell>
          <cell r="AG197">
            <v>7.3959120894000021</v>
          </cell>
          <cell r="AK197">
            <v>400.14563492308736</v>
          </cell>
        </row>
        <row r="198">
          <cell r="AA198">
            <v>7.9805504504114699</v>
          </cell>
          <cell r="AC198">
            <v>5.6552916325821379E-2</v>
          </cell>
          <cell r="AG198">
            <v>6.6178097041999999</v>
          </cell>
          <cell r="AK198">
            <v>603.34470007515529</v>
          </cell>
        </row>
        <row r="199">
          <cell r="AA199">
            <v>7.9723392368523784</v>
          </cell>
          <cell r="AC199">
            <v>6.6367216876995094E-2</v>
          </cell>
          <cell r="AG199">
            <v>5.2075631704000003</v>
          </cell>
          <cell r="AK199">
            <v>779.21091195349481</v>
          </cell>
        </row>
        <row r="200">
          <cell r="AA200">
            <v>7.9742241403393512</v>
          </cell>
          <cell r="AC200">
            <v>6.036380610004688E-2</v>
          </cell>
          <cell r="AG200">
            <v>9.3022829269000074</v>
          </cell>
          <cell r="AK200">
            <v>819.4065333743423</v>
          </cell>
        </row>
        <row r="201">
          <cell r="AA201">
            <v>7.9831886452813476</v>
          </cell>
          <cell r="AC201">
            <v>8.3900742126977512E-2</v>
          </cell>
          <cell r="AG201">
            <v>0.72099087360000003</v>
          </cell>
          <cell r="AK201">
            <v>136.26206112780628</v>
          </cell>
        </row>
        <row r="202">
          <cell r="AA202">
            <v>7.9802594989387226</v>
          </cell>
          <cell r="AC202">
            <v>7.5776985743361003E-2</v>
          </cell>
          <cell r="AG202">
            <v>4.0091878800000001E-2</v>
          </cell>
          <cell r="AK202">
            <v>87.353602631578966</v>
          </cell>
        </row>
        <row r="203">
          <cell r="AA203">
            <v>7.983505384238998</v>
          </cell>
          <cell r="AC203">
            <v>6.0445225886764042E-2</v>
          </cell>
          <cell r="AG203">
            <v>10.293315348299998</v>
          </cell>
          <cell r="AK203">
            <v>410.63722553689973</v>
          </cell>
        </row>
        <row r="204">
          <cell r="AA204">
            <v>7.9826262256330427</v>
          </cell>
          <cell r="AC204">
            <v>5.7411491297596484E-2</v>
          </cell>
          <cell r="AG204">
            <v>8.8893495889999965</v>
          </cell>
          <cell r="AK204">
            <v>620.35760455926982</v>
          </cell>
        </row>
        <row r="205">
          <cell r="AA205">
            <v>7.9891926123845769</v>
          </cell>
          <cell r="AC205">
            <v>4.6495726954526084E-2</v>
          </cell>
          <cell r="AG205">
            <v>12.434011467599996</v>
          </cell>
          <cell r="AK205">
            <v>747.12232629214611</v>
          </cell>
        </row>
        <row r="206">
          <cell r="AA206">
            <v>7.9799747431653252</v>
          </cell>
          <cell r="AC206">
            <v>7.4802705991428908E-2</v>
          </cell>
          <cell r="AG206">
            <v>9.9992921694999968</v>
          </cell>
          <cell r="AK206">
            <v>349.50987411857119</v>
          </cell>
        </row>
        <row r="207">
          <cell r="AA207">
            <v>7.9669756413558783</v>
          </cell>
          <cell r="AC207">
            <v>8.7079218023344396E-2</v>
          </cell>
          <cell r="AG207">
            <v>1.7411423078000001</v>
          </cell>
          <cell r="AK207">
            <v>664.51590453367885</v>
          </cell>
        </row>
        <row r="208">
          <cell r="AA208">
            <v>7.9822126555448492</v>
          </cell>
          <cell r="AC208">
            <v>9.6248844878036977E-2</v>
          </cell>
          <cell r="AG208">
            <v>0.16890225</v>
          </cell>
          <cell r="AK208">
            <v>366.35170954356846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v estandar"/>
      <sheetName val="priv preferenciales"/>
      <sheetName val="Interbancarios"/>
      <sheetName val="ent cme"/>
      <sheetName val="ent vme"/>
      <sheetName val="compra ent"/>
      <sheetName val="venta ent"/>
      <sheetName val="priv_estandar"/>
      <sheetName val="priv_preferenciales"/>
      <sheetName val="ent_cme"/>
      <sheetName val="ent_vme"/>
      <sheetName val="compra_ent"/>
      <sheetName val="venta_ent"/>
      <sheetName val="priv_estandar1"/>
      <sheetName val="priv_preferenciales1"/>
      <sheetName val="ent_cme1"/>
      <sheetName val="ent_vme1"/>
      <sheetName val="compra_ent1"/>
      <sheetName val="venta_ent1"/>
      <sheetName val="priv_estandar2"/>
      <sheetName val="priv_preferenciales2"/>
      <sheetName val="ent_cme2"/>
      <sheetName val="ent_vme2"/>
      <sheetName val="compra_ent2"/>
      <sheetName val="venta_ent2"/>
      <sheetName val="priv_estandar3"/>
      <sheetName val="priv_preferenciales3"/>
      <sheetName val="ent_cme3"/>
      <sheetName val="ent_vme3"/>
      <sheetName val="compra_ent3"/>
      <sheetName val="venta_ent3"/>
      <sheetName val="priv_estandar4"/>
      <sheetName val="priv_preferenciales4"/>
      <sheetName val="ent_cme4"/>
      <sheetName val="ent_vme4"/>
      <sheetName val="compra_ent4"/>
      <sheetName val="venta_ent4"/>
      <sheetName val="priv_estandar5"/>
      <sheetName val="priv_preferenciales5"/>
      <sheetName val="ent_cme5"/>
      <sheetName val="ent_vme5"/>
      <sheetName val="compra_ent5"/>
      <sheetName val="venta_ent5"/>
      <sheetName val="priv_estandar6"/>
      <sheetName val="priv_preferenciales6"/>
      <sheetName val="ent_cme6"/>
      <sheetName val="ent_vme6"/>
      <sheetName val="compra_ent6"/>
      <sheetName val="venta_ent6"/>
    </sheetNames>
    <sheetDataSet>
      <sheetData sheetId="0" refreshError="1"/>
      <sheetData sheetId="1" refreshError="1">
        <row r="6">
          <cell r="X6" t="str">
            <v>VE</v>
          </cell>
          <cell r="AC6" t="str">
            <v>PRO_VE</v>
          </cell>
        </row>
        <row r="7">
          <cell r="X7">
            <v>8.1016314211107083</v>
          </cell>
          <cell r="AC7">
            <v>13089.920091027305</v>
          </cell>
        </row>
        <row r="8">
          <cell r="X8">
            <v>8.1038708280246272</v>
          </cell>
          <cell r="AC8">
            <v>606.95390532544377</v>
          </cell>
        </row>
        <row r="9">
          <cell r="X9">
            <v>8.1059794502504054</v>
          </cell>
          <cell r="AC9">
            <v>2301.1769949916529</v>
          </cell>
        </row>
        <row r="10">
          <cell r="X10">
            <v>8.1035926983619184</v>
          </cell>
          <cell r="AC10">
            <v>8235.6480735551668</v>
          </cell>
        </row>
        <row r="11">
          <cell r="X11">
            <v>8.1073510707034195</v>
          </cell>
          <cell r="AC11">
            <v>946.9971875</v>
          </cell>
        </row>
        <row r="12">
          <cell r="X12">
            <v>8.1073510707034195</v>
          </cell>
          <cell r="AC12">
            <v>946.9971875</v>
          </cell>
        </row>
        <row r="13">
          <cell r="X13">
            <v>8.1047791026104434</v>
          </cell>
          <cell r="AC13">
            <v>1963.2130732860521</v>
          </cell>
        </row>
        <row r="14">
          <cell r="X14">
            <v>8.1019307717302631</v>
          </cell>
          <cell r="AC14">
            <v>4554.2819413092548</v>
          </cell>
        </row>
        <row r="15">
          <cell r="X15">
            <v>8.1036307584019518</v>
          </cell>
          <cell r="AC15">
            <v>15516.924781746029</v>
          </cell>
        </row>
        <row r="16">
          <cell r="X16">
            <v>8.1031859625907767</v>
          </cell>
          <cell r="AC16">
            <v>2887.7572344322343</v>
          </cell>
        </row>
        <row r="17">
          <cell r="X17">
            <v>8.107003251490779</v>
          </cell>
          <cell r="AC17">
            <v>1646.2458810572687</v>
          </cell>
        </row>
        <row r="18">
          <cell r="X18">
            <v>8.1076274023852566</v>
          </cell>
          <cell r="AC18">
            <v>412.76574468085107</v>
          </cell>
        </row>
        <row r="19">
          <cell r="X19">
            <v>8.1076274023852566</v>
          </cell>
          <cell r="AC19">
            <v>412.76574468085107</v>
          </cell>
        </row>
        <row r="20">
          <cell r="X20">
            <v>8.1036614567494034</v>
          </cell>
          <cell r="AC20">
            <v>2389.3710709318498</v>
          </cell>
        </row>
        <row r="21">
          <cell r="X21">
            <v>8.1026599863643085</v>
          </cell>
          <cell r="AC21">
            <v>6490.514203539823</v>
          </cell>
        </row>
        <row r="22">
          <cell r="X22">
            <v>8.1038463577230804</v>
          </cell>
          <cell r="AC22">
            <v>1631.4161020036429</v>
          </cell>
        </row>
        <row r="23">
          <cell r="X23">
            <v>8.1024900735485907</v>
          </cell>
          <cell r="AC23">
            <v>3371.7818749999997</v>
          </cell>
        </row>
        <row r="24">
          <cell r="X24">
            <v>8.1061590060819597</v>
          </cell>
          <cell r="AC24">
            <v>2157.661008583691</v>
          </cell>
        </row>
        <row r="25">
          <cell r="X25">
            <v>8.1057382994115894</v>
          </cell>
          <cell r="AC25">
            <v>222.63382978723405</v>
          </cell>
        </row>
        <row r="26">
          <cell r="X26">
            <v>8.1057382994115894</v>
          </cell>
          <cell r="AC26">
            <v>222.63382978723405</v>
          </cell>
        </row>
        <row r="27">
          <cell r="X27">
            <v>8.1023436990443898</v>
          </cell>
          <cell r="AC27">
            <v>14588.377152317877</v>
          </cell>
        </row>
        <row r="28">
          <cell r="X28">
            <v>8.1059146960669572</v>
          </cell>
          <cell r="AC28">
            <v>3464.9157001972385</v>
          </cell>
        </row>
        <row r="29">
          <cell r="X29">
            <v>8.1015943462946769</v>
          </cell>
          <cell r="AC29">
            <v>3184.3178012684989</v>
          </cell>
        </row>
        <row r="30">
          <cell r="X30">
            <v>8.1053361784411848</v>
          </cell>
          <cell r="AC30">
            <v>2810.6667661691545</v>
          </cell>
        </row>
        <row r="31">
          <cell r="X31">
            <v>8.102898544504022</v>
          </cell>
          <cell r="AC31">
            <v>6182.6961809045224</v>
          </cell>
        </row>
        <row r="32">
          <cell r="X32">
            <v>8.1023948857967696</v>
          </cell>
          <cell r="AC32">
            <v>232.45234042553193</v>
          </cell>
        </row>
        <row r="33">
          <cell r="X33">
            <v>8.1023948857967696</v>
          </cell>
          <cell r="AC33">
            <v>232.45234042553193</v>
          </cell>
        </row>
        <row r="34">
          <cell r="X34">
            <v>8.1046230884289088</v>
          </cell>
          <cell r="AC34">
            <v>1849.320769230769</v>
          </cell>
        </row>
        <row r="35">
          <cell r="X35">
            <v>8.1019136371231149</v>
          </cell>
          <cell r="AC35">
            <v>4478.7102909090909</v>
          </cell>
        </row>
        <row r="36">
          <cell r="X36">
            <v>8.1042929790507756</v>
          </cell>
          <cell r="AC36">
            <v>4067.6498279158695</v>
          </cell>
        </row>
        <row r="37">
          <cell r="X37">
            <v>8.107641148453439</v>
          </cell>
          <cell r="AC37">
            <v>3330.2371227080398</v>
          </cell>
        </row>
        <row r="38">
          <cell r="X38">
            <v>8.103982548764554</v>
          </cell>
          <cell r="AC38">
            <v>5857.4168791946304</v>
          </cell>
        </row>
        <row r="39">
          <cell r="X39">
            <v>8.1037457262401933</v>
          </cell>
          <cell r="AC39">
            <v>200.42015873015873</v>
          </cell>
        </row>
        <row r="40">
          <cell r="X40">
            <v>8.1037457262401933</v>
          </cell>
          <cell r="AC40">
            <v>200.42015873015873</v>
          </cell>
        </row>
        <row r="41">
          <cell r="X41">
            <v>8.1059465460543407</v>
          </cell>
          <cell r="AC41">
            <v>6437.2707002801126</v>
          </cell>
        </row>
        <row r="42">
          <cell r="X42">
            <v>8.1009281103956052</v>
          </cell>
          <cell r="AC42">
            <v>19962.713689655182</v>
          </cell>
        </row>
        <row r="43">
          <cell r="X43">
            <v>8.1067845481064129</v>
          </cell>
          <cell r="AC43">
            <v>3564.4872200772197</v>
          </cell>
        </row>
        <row r="44">
          <cell r="X44">
            <v>8.104396949091333</v>
          </cell>
          <cell r="AC44">
            <v>4116.1156455645141</v>
          </cell>
        </row>
        <row r="45">
          <cell r="X45">
            <v>8.1049261280128917</v>
          </cell>
          <cell r="AC45">
            <v>7332.942397003746</v>
          </cell>
        </row>
        <row r="46">
          <cell r="X46">
            <v>8.105376609614888</v>
          </cell>
          <cell r="AC46">
            <v>360.72293103448277</v>
          </cell>
        </row>
        <row r="47">
          <cell r="X47">
            <v>8.105376609614888</v>
          </cell>
          <cell r="AC47">
            <v>360.72293103448277</v>
          </cell>
        </row>
        <row r="48">
          <cell r="X48">
            <v>8.1023672012486134</v>
          </cell>
          <cell r="AC48">
            <v>3354.9580392156863</v>
          </cell>
        </row>
        <row r="49">
          <cell r="X49">
            <v>8.1049843009750067</v>
          </cell>
          <cell r="AC49">
            <v>5350.7004102564097</v>
          </cell>
        </row>
        <row r="50">
          <cell r="X50">
            <v>8.1031268174721074</v>
          </cell>
          <cell r="AC50">
            <v>5203.3919774011301</v>
          </cell>
        </row>
        <row r="51">
          <cell r="X51">
            <v>8.0973588015892695</v>
          </cell>
          <cell r="AC51">
            <v>1998.1832871972317</v>
          </cell>
        </row>
        <row r="52">
          <cell r="X52">
            <v>8.0953232801606063</v>
          </cell>
          <cell r="AC52">
            <v>870.32687948402895</v>
          </cell>
        </row>
        <row r="53">
          <cell r="X53">
            <v>8.0941853623433815</v>
          </cell>
          <cell r="AC53">
            <v>159.10040816326531</v>
          </cell>
        </row>
        <row r="54">
          <cell r="X54">
            <v>8.0941853623433815</v>
          </cell>
          <cell r="AC54">
            <v>159.10040816326531</v>
          </cell>
        </row>
        <row r="55">
          <cell r="X55">
            <v>8.0875872947148562</v>
          </cell>
          <cell r="AC55">
            <v>685.46662222222221</v>
          </cell>
        </row>
        <row r="56">
          <cell r="X56">
            <v>8.08013195834104</v>
          </cell>
          <cell r="AC56">
            <v>5886.8028372093022</v>
          </cell>
        </row>
        <row r="57">
          <cell r="X57">
            <v>8.0787706252931031</v>
          </cell>
          <cell r="AC57">
            <v>1733.5501204819277</v>
          </cell>
        </row>
        <row r="58">
          <cell r="X58">
            <v>8.0766133229643025</v>
          </cell>
          <cell r="AC58">
            <v>2100.2714147286824</v>
          </cell>
        </row>
        <row r="59">
          <cell r="X59">
            <v>8.0847692867839047</v>
          </cell>
          <cell r="AC59">
            <v>1227.6055632183909</v>
          </cell>
        </row>
        <row r="60">
          <cell r="X60">
            <v>8.0837273056366996</v>
          </cell>
          <cell r="AC60">
            <v>147.32814814814816</v>
          </cell>
        </row>
        <row r="61">
          <cell r="X61">
            <v>8.0837273056366996</v>
          </cell>
          <cell r="AC61">
            <v>147.32814814814816</v>
          </cell>
        </row>
        <row r="62">
          <cell r="X62">
            <v>8.0831063373617233</v>
          </cell>
          <cell r="AC62">
            <v>528.93340384615385</v>
          </cell>
        </row>
        <row r="63">
          <cell r="X63">
            <v>8.0722293958287779</v>
          </cell>
          <cell r="AC63">
            <v>4058.4584601449274</v>
          </cell>
        </row>
        <row r="64">
          <cell r="X64">
            <v>8.0827548517834948</v>
          </cell>
          <cell r="AC64">
            <v>1568.6555888650964</v>
          </cell>
        </row>
        <row r="65">
          <cell r="X65">
            <v>8.0703864632086191</v>
          </cell>
          <cell r="AC65">
            <v>2612.3411476702508</v>
          </cell>
        </row>
        <row r="66">
          <cell r="X66">
            <v>8.0786734197857655</v>
          </cell>
          <cell r="AC66">
            <v>3316.4236069686408</v>
          </cell>
        </row>
        <row r="67">
          <cell r="X67">
            <v>8.0781727414246607</v>
          </cell>
          <cell r="AC67">
            <v>138.68255555555555</v>
          </cell>
        </row>
        <row r="68">
          <cell r="X68">
            <v>8.0781727414246607</v>
          </cell>
          <cell r="AC68">
            <v>138.68255555555555</v>
          </cell>
        </row>
        <row r="69">
          <cell r="X69">
            <v>8.0754692587872281</v>
          </cell>
          <cell r="AC69">
            <v>1458.9361631944444</v>
          </cell>
        </row>
        <row r="70">
          <cell r="X70">
            <v>8.05316599406388</v>
          </cell>
          <cell r="AC70">
            <v>27453.350399999999</v>
          </cell>
        </row>
        <row r="71">
          <cell r="X71">
            <v>8.0613019712589917</v>
          </cell>
          <cell r="AC71">
            <v>7345.1388475836438</v>
          </cell>
        </row>
        <row r="72">
          <cell r="X72">
            <v>8.0851984118251412</v>
          </cell>
          <cell r="AC72">
            <v>2047.0640434782608</v>
          </cell>
        </row>
        <row r="73">
          <cell r="X73">
            <v>8.0635385736641076</v>
          </cell>
          <cell r="AC73">
            <v>4993.0022500000005</v>
          </cell>
        </row>
        <row r="74">
          <cell r="X74">
            <v>8.0635385736641076</v>
          </cell>
          <cell r="AC74">
            <v>4993.0022500000005</v>
          </cell>
        </row>
        <row r="75">
          <cell r="X75">
            <v>8.0635385736641076</v>
          </cell>
          <cell r="AC75">
            <v>4993.0022500000005</v>
          </cell>
        </row>
        <row r="76">
          <cell r="X76">
            <v>8.0536497213861669</v>
          </cell>
          <cell r="AC76">
            <v>2985.2518421052632</v>
          </cell>
        </row>
        <row r="77">
          <cell r="X77">
            <v>8.0685770107848622</v>
          </cell>
          <cell r="AC77">
            <v>3859.7454117647058</v>
          </cell>
        </row>
        <row r="78">
          <cell r="X78">
            <v>8.0629354381488021</v>
          </cell>
          <cell r="AC78">
            <v>11568.877914893617</v>
          </cell>
        </row>
        <row r="79">
          <cell r="X79">
            <v>8.075082131605809</v>
          </cell>
          <cell r="AC79">
            <v>2968.6606772908367</v>
          </cell>
        </row>
        <row r="80">
          <cell r="X80">
            <v>8.0563747118948896</v>
          </cell>
          <cell r="AC80">
            <v>5952.4143859649121</v>
          </cell>
        </row>
        <row r="81">
          <cell r="X81">
            <v>8.0896434326295825</v>
          </cell>
          <cell r="AC81">
            <v>199.86735294117648</v>
          </cell>
        </row>
        <row r="82">
          <cell r="X82">
            <v>8.0896434326295825</v>
          </cell>
          <cell r="AC82">
            <v>199.86735294117648</v>
          </cell>
        </row>
        <row r="83">
          <cell r="X83">
            <v>8.0703822719191045</v>
          </cell>
          <cell r="AC83">
            <v>2649.6678886310906</v>
          </cell>
        </row>
        <row r="84">
          <cell r="X84">
            <v>8.0756848549257363</v>
          </cell>
          <cell r="AC84">
            <v>2350.6850988142291</v>
          </cell>
        </row>
        <row r="85">
          <cell r="X85">
            <v>8.0744531895989162</v>
          </cell>
          <cell r="AC85">
            <v>1202.2677068557919</v>
          </cell>
        </row>
        <row r="86">
          <cell r="X86">
            <v>8.0639018735357464</v>
          </cell>
          <cell r="AC86">
            <v>4358.4635593220337</v>
          </cell>
        </row>
        <row r="87">
          <cell r="X87">
            <v>8.0776385578399026</v>
          </cell>
          <cell r="AC87">
            <v>2599.1366800000001</v>
          </cell>
        </row>
        <row r="88">
          <cell r="X88">
            <v>8.0893367199524633</v>
          </cell>
          <cell r="AC88">
            <v>282.20666666666665</v>
          </cell>
        </row>
        <row r="89">
          <cell r="X89">
            <v>8.0893367199524633</v>
          </cell>
          <cell r="AC89">
            <v>282.20666666666665</v>
          </cell>
        </row>
        <row r="90">
          <cell r="X90">
            <v>8.0608968965237651</v>
          </cell>
          <cell r="AC90">
            <v>2713.9419918699186</v>
          </cell>
        </row>
        <row r="91">
          <cell r="X91">
            <v>8.0711245545419441</v>
          </cell>
          <cell r="AC91">
            <v>3323.2142490842489</v>
          </cell>
        </row>
        <row r="92">
          <cell r="X92">
            <v>8.0534773626510319</v>
          </cell>
          <cell r="AC92">
            <v>8294.7861417322838</v>
          </cell>
        </row>
        <row r="93">
          <cell r="X93">
            <v>8.0500354263055804</v>
          </cell>
          <cell r="AC93">
            <v>8641.610391304348</v>
          </cell>
        </row>
        <row r="94">
          <cell r="X94">
            <v>8.0580909997350538</v>
          </cell>
          <cell r="AC94">
            <v>7855.7131818181824</v>
          </cell>
        </row>
        <row r="95">
          <cell r="X95">
            <v>8.0886460337002184</v>
          </cell>
          <cell r="AC95">
            <v>146.78642857142856</v>
          </cell>
        </row>
        <row r="96">
          <cell r="X96">
            <v>8.0886460337002184</v>
          </cell>
          <cell r="AC96">
            <v>146.78642857142856</v>
          </cell>
        </row>
        <row r="97">
          <cell r="X97">
            <v>8.0551506076914201</v>
          </cell>
          <cell r="AC97">
            <v>4773.415640243903</v>
          </cell>
        </row>
        <row r="98">
          <cell r="X98">
            <v>8.0551506076914201</v>
          </cell>
          <cell r="AC98">
            <v>4773.415640243903</v>
          </cell>
        </row>
        <row r="99">
          <cell r="X99">
            <v>8.0701858617216757</v>
          </cell>
          <cell r="AC99">
            <v>6373.7878853046595</v>
          </cell>
        </row>
        <row r="100">
          <cell r="X100">
            <v>8.0668694369769955</v>
          </cell>
          <cell r="AC100">
            <v>2319.7498245614033</v>
          </cell>
        </row>
        <row r="101">
          <cell r="X101">
            <v>8.0669436492373574</v>
          </cell>
          <cell r="AC101">
            <v>2109.1522</v>
          </cell>
        </row>
        <row r="102">
          <cell r="X102">
            <v>8.0669436492373574</v>
          </cell>
          <cell r="AC102">
            <v>112.85229166666666</v>
          </cell>
        </row>
        <row r="103">
          <cell r="X103">
            <v>8.0669436492373574</v>
          </cell>
          <cell r="AC103">
            <v>112.85229166666666</v>
          </cell>
        </row>
        <row r="104">
          <cell r="X104">
            <v>8.0507608636004644</v>
          </cell>
          <cell r="AC104">
            <v>2301.6477011494253</v>
          </cell>
        </row>
        <row r="105">
          <cell r="X105">
            <v>8.0442939558045357</v>
          </cell>
          <cell r="AC105">
            <v>5631.7161023622048</v>
          </cell>
        </row>
        <row r="106">
          <cell r="X106">
            <v>8.0561410329768517</v>
          </cell>
          <cell r="AC106">
            <v>7057.2512500000003</v>
          </cell>
        </row>
        <row r="107">
          <cell r="X107">
            <v>8.0647627316030963</v>
          </cell>
          <cell r="AC107">
            <v>2864.8241025641023</v>
          </cell>
        </row>
        <row r="108">
          <cell r="X108">
            <v>8.0550226800426596</v>
          </cell>
          <cell r="AC108">
            <v>3672.0307352941177</v>
          </cell>
        </row>
        <row r="109">
          <cell r="X109">
            <v>8.09</v>
          </cell>
          <cell r="AC109">
            <v>111.67800000000001</v>
          </cell>
        </row>
        <row r="110">
          <cell r="X110">
            <v>8.09</v>
          </cell>
          <cell r="AC110">
            <v>111.67800000000001</v>
          </cell>
        </row>
        <row r="111">
          <cell r="X111">
            <v>8.0697740144628032</v>
          </cell>
          <cell r="AC111">
            <v>817.09696969696972</v>
          </cell>
        </row>
        <row r="112">
          <cell r="X112">
            <v>8.0422155104058621</v>
          </cell>
          <cell r="AC112">
            <v>4541.0312411347522</v>
          </cell>
        </row>
        <row r="113">
          <cell r="X113">
            <v>8.0382497407113309</v>
          </cell>
          <cell r="AC113">
            <v>5958.4094805194809</v>
          </cell>
        </row>
        <row r="114">
          <cell r="X114">
            <v>8.0455298657826955</v>
          </cell>
          <cell r="AC114">
            <v>2848.7538842975205</v>
          </cell>
        </row>
        <row r="115">
          <cell r="X115">
            <v>8.0617803223166558</v>
          </cell>
          <cell r="AC115">
            <v>4343.1009318996412</v>
          </cell>
        </row>
        <row r="116">
          <cell r="X116">
            <v>8.0800233128025098</v>
          </cell>
          <cell r="AC116">
            <v>106.54162162162162</v>
          </cell>
        </row>
        <row r="117">
          <cell r="X117">
            <v>8.0800233128025098</v>
          </cell>
          <cell r="AC117">
            <v>106.54162162162162</v>
          </cell>
        </row>
        <row r="118">
          <cell r="X118">
            <v>8.0495587293127677</v>
          </cell>
          <cell r="AC118">
            <v>2439.7868211920531</v>
          </cell>
        </row>
        <row r="119">
          <cell r="X119">
            <v>8.0334070346883504</v>
          </cell>
          <cell r="AC119">
            <v>22894.521704035873</v>
          </cell>
        </row>
        <row r="120">
          <cell r="X120">
            <v>8.0314363549771119</v>
          </cell>
          <cell r="AC120">
            <v>9902.6384756097559</v>
          </cell>
        </row>
        <row r="121">
          <cell r="X121">
            <v>8.0314363549771119</v>
          </cell>
          <cell r="AC121">
            <v>7153.1729813664606</v>
          </cell>
        </row>
        <row r="122">
          <cell r="X122">
            <v>8.0400995104944819</v>
          </cell>
          <cell r="AC122">
            <v>9567.1549152542375</v>
          </cell>
        </row>
        <row r="123">
          <cell r="X123">
            <v>8.0400995104944819</v>
          </cell>
          <cell r="AC123">
            <v>185.08333333333334</v>
          </cell>
        </row>
        <row r="124">
          <cell r="X124">
            <v>8.0400995104944819</v>
          </cell>
          <cell r="AC124">
            <v>185.08333333333334</v>
          </cell>
        </row>
        <row r="125">
          <cell r="X125">
            <v>8.0400995104944819</v>
          </cell>
          <cell r="AC125">
            <v>2883.5269117647058</v>
          </cell>
        </row>
        <row r="126">
          <cell r="X126">
            <v>8.0525678879184834</v>
          </cell>
          <cell r="AC126">
            <v>10361.076235955057</v>
          </cell>
        </row>
        <row r="127">
          <cell r="X127">
            <v>8.0525678879184834</v>
          </cell>
          <cell r="AC127">
            <v>3195.6265437788015</v>
          </cell>
        </row>
        <row r="128">
          <cell r="X128">
            <v>8.0434786457575562</v>
          </cell>
          <cell r="AC128">
            <v>19423.549624413146</v>
          </cell>
        </row>
        <row r="129">
          <cell r="X129">
            <v>8.058660435283981</v>
          </cell>
          <cell r="AC129">
            <v>99789.996206896554</v>
          </cell>
        </row>
        <row r="130">
          <cell r="X130">
            <v>8.058660435283981</v>
          </cell>
          <cell r="AC130">
            <v>12.09</v>
          </cell>
        </row>
        <row r="131">
          <cell r="X131">
            <v>8.058660435283981</v>
          </cell>
          <cell r="AC131">
            <v>12.09</v>
          </cell>
        </row>
        <row r="132">
          <cell r="X132">
            <v>8.04922961363431</v>
          </cell>
          <cell r="AC132">
            <v>2772.1938795986621</v>
          </cell>
        </row>
        <row r="133">
          <cell r="X133">
            <v>8.04922961363431</v>
          </cell>
          <cell r="AC133">
            <v>10194.6162109375</v>
          </cell>
        </row>
        <row r="134">
          <cell r="X134">
            <v>8.05086649560978</v>
          </cell>
          <cell r="AC134">
            <v>3012.2348221343873</v>
          </cell>
        </row>
        <row r="135">
          <cell r="X135">
            <v>8.0404801774488543</v>
          </cell>
          <cell r="AC135">
            <v>4629.0947111111118</v>
          </cell>
        </row>
        <row r="136">
          <cell r="X136">
            <v>8.0526685849632926</v>
          </cell>
          <cell r="AC136">
            <v>7582.8749082568811</v>
          </cell>
        </row>
        <row r="137">
          <cell r="X137">
            <v>8.08</v>
          </cell>
          <cell r="AC137">
            <v>180.50022222222222</v>
          </cell>
        </row>
        <row r="138">
          <cell r="X138">
            <v>8.08</v>
          </cell>
          <cell r="AC138">
            <v>180.50022222222222</v>
          </cell>
        </row>
        <row r="139">
          <cell r="X139">
            <v>8.0534790751036152</v>
          </cell>
          <cell r="AC139">
            <v>1704.6292896174862</v>
          </cell>
        </row>
        <row r="140">
          <cell r="X140">
            <v>8.0504593453895605</v>
          </cell>
          <cell r="AC140">
            <v>2099.4743277310927</v>
          </cell>
        </row>
        <row r="141">
          <cell r="X141">
            <v>8.04124518573858</v>
          </cell>
          <cell r="AC141">
            <v>4456.2942386831273</v>
          </cell>
        </row>
        <row r="142">
          <cell r="X142">
            <v>8.0449099056252287</v>
          </cell>
          <cell r="AC142">
            <v>6974.5290416666667</v>
          </cell>
        </row>
        <row r="143">
          <cell r="X143">
            <v>8.0470935592470241</v>
          </cell>
          <cell r="AC143">
            <v>6651.594018264841</v>
          </cell>
        </row>
        <row r="144">
          <cell r="X144">
            <v>8.079971299811822</v>
          </cell>
          <cell r="AC144">
            <v>87.183188405797111</v>
          </cell>
        </row>
        <row r="145">
          <cell r="X145">
            <v>8.079971299811822</v>
          </cell>
          <cell r="AC145">
            <v>87.183188405797111</v>
          </cell>
        </row>
        <row r="146">
          <cell r="X146">
            <v>8.0577539934141811</v>
          </cell>
          <cell r="AC146">
            <v>3814.9791129032255</v>
          </cell>
        </row>
        <row r="147">
          <cell r="X147">
            <v>8.0558633480600843</v>
          </cell>
          <cell r="AC147">
            <v>3352.1042272727277</v>
          </cell>
        </row>
        <row r="148">
          <cell r="X148">
            <v>8.0579713086664899</v>
          </cell>
          <cell r="AC148">
            <v>2885.961336633663</v>
          </cell>
        </row>
        <row r="149">
          <cell r="X149">
            <v>8.0344344720450902</v>
          </cell>
          <cell r="AC149">
            <v>11328.099392712549</v>
          </cell>
        </row>
        <row r="150">
          <cell r="X150">
            <v>8.0467422350181366</v>
          </cell>
          <cell r="AC150">
            <v>7937.2741545893723</v>
          </cell>
        </row>
        <row r="151">
          <cell r="X151">
            <v>8.0798476472711371</v>
          </cell>
          <cell r="AC151">
            <v>108.91241379310345</v>
          </cell>
        </row>
        <row r="152">
          <cell r="X152">
            <v>8.0798476472711371</v>
          </cell>
          <cell r="AC152">
            <v>108.91241379310345</v>
          </cell>
        </row>
        <row r="153">
          <cell r="X153">
            <v>8.0496685594479924</v>
          </cell>
          <cell r="AC153">
            <v>3032.5652348547715</v>
          </cell>
        </row>
        <row r="154">
          <cell r="X154">
            <v>8.0512176711282226</v>
          </cell>
          <cell r="AC154">
            <v>2703.1486635944702</v>
          </cell>
        </row>
        <row r="155">
          <cell r="X155">
            <v>8.0483976937395205</v>
          </cell>
          <cell r="AC155">
            <v>5931.2046601941747</v>
          </cell>
        </row>
        <row r="156">
          <cell r="X156">
            <v>8.0353536676647028</v>
          </cell>
          <cell r="AC156">
            <v>9750.4267264573991</v>
          </cell>
        </row>
        <row r="157">
          <cell r="X157">
            <v>8.0500126017834521</v>
          </cell>
          <cell r="AC157">
            <v>315896.74943502829</v>
          </cell>
        </row>
        <row r="158">
          <cell r="X158">
            <v>8.0799235573694617</v>
          </cell>
          <cell r="AC158">
            <v>92.959393939393934</v>
          </cell>
        </row>
        <row r="159">
          <cell r="X159">
            <v>8.0799235573694617</v>
          </cell>
          <cell r="AC159">
            <v>92.959393939393934</v>
          </cell>
        </row>
        <row r="160">
          <cell r="X160">
            <v>8.0418251991259915</v>
          </cell>
          <cell r="AC160">
            <v>13948.263181818182</v>
          </cell>
        </row>
        <row r="161">
          <cell r="X161">
            <v>8.0364882289145267</v>
          </cell>
          <cell r="AC161">
            <v>195240.53749693252</v>
          </cell>
        </row>
        <row r="162">
          <cell r="X162">
            <v>8.0364882289145267</v>
          </cell>
          <cell r="AC162">
            <v>195240.53749693252</v>
          </cell>
        </row>
        <row r="163">
          <cell r="X163">
            <v>8.0533243825801204</v>
          </cell>
          <cell r="AC163">
            <v>2081.761488372093</v>
          </cell>
        </row>
        <row r="164">
          <cell r="X164">
            <v>8.0450837566488342</v>
          </cell>
          <cell r="AC164">
            <v>5521.7441826923077</v>
          </cell>
        </row>
        <row r="165">
          <cell r="X165">
            <v>8.0799116298828295</v>
          </cell>
          <cell r="AC165">
            <v>97.328846153846158</v>
          </cell>
        </row>
        <row r="166">
          <cell r="X166">
            <v>8.0799116298828295</v>
          </cell>
          <cell r="AC166">
            <v>97.328846153846158</v>
          </cell>
        </row>
        <row r="167">
          <cell r="X167">
            <v>8.0338150951436198</v>
          </cell>
          <cell r="AC167">
            <v>7791.1067540983604</v>
          </cell>
        </row>
        <row r="168">
          <cell r="X168">
            <v>8.0256052420955832</v>
          </cell>
          <cell r="AC168">
            <v>48406.625</v>
          </cell>
        </row>
        <row r="169">
          <cell r="X169">
            <v>8.0622844655172887</v>
          </cell>
          <cell r="AC169">
            <v>2506.136026785714</v>
          </cell>
        </row>
        <row r="170">
          <cell r="X170">
            <v>8.047158913472936</v>
          </cell>
          <cell r="AC170">
            <v>2747.7549438202245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>
        <row r="6">
          <cell r="X6" t="str">
            <v>VE</v>
          </cell>
        </row>
      </sheetData>
      <sheetData sheetId="9"/>
      <sheetData sheetId="10"/>
      <sheetData sheetId="11"/>
      <sheetData sheetId="12"/>
      <sheetData sheetId="13"/>
      <sheetData sheetId="14">
        <row r="6">
          <cell r="X6" t="str">
            <v>VE</v>
          </cell>
        </row>
      </sheetData>
      <sheetData sheetId="15"/>
      <sheetData sheetId="16"/>
      <sheetData sheetId="17"/>
      <sheetData sheetId="18"/>
      <sheetData sheetId="19"/>
      <sheetData sheetId="20">
        <row r="6">
          <cell r="X6" t="str">
            <v>VE</v>
          </cell>
        </row>
      </sheetData>
      <sheetData sheetId="21"/>
      <sheetData sheetId="22"/>
      <sheetData sheetId="23"/>
      <sheetData sheetId="24"/>
      <sheetData sheetId="25"/>
      <sheetData sheetId="26">
        <row r="6">
          <cell r="X6" t="str">
            <v>VE</v>
          </cell>
        </row>
      </sheetData>
      <sheetData sheetId="27"/>
      <sheetData sheetId="28"/>
      <sheetData sheetId="29"/>
      <sheetData sheetId="30"/>
      <sheetData sheetId="31"/>
      <sheetData sheetId="32">
        <row r="6">
          <cell r="X6" t="str">
            <v>VE</v>
          </cell>
        </row>
      </sheetData>
      <sheetData sheetId="33"/>
      <sheetData sheetId="34"/>
      <sheetData sheetId="35"/>
      <sheetData sheetId="36"/>
      <sheetData sheetId="37"/>
      <sheetData sheetId="38">
        <row r="6">
          <cell r="X6" t="str">
            <v>VE</v>
          </cell>
        </row>
      </sheetData>
      <sheetData sheetId="39"/>
      <sheetData sheetId="40"/>
      <sheetData sheetId="41"/>
      <sheetData sheetId="42"/>
      <sheetData sheetId="43"/>
      <sheetData sheetId="44">
        <row r="6">
          <cell r="X6" t="str">
            <v>VE</v>
          </cell>
        </row>
      </sheetData>
      <sheetData sheetId="45"/>
      <sheetData sheetId="46"/>
      <sheetData sheetId="47"/>
      <sheetData sheetId="4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ec PIB"/>
      <sheetName val="Crec PIB"/>
      <sheetName val="Datos PIB oferta y Cuadro"/>
      <sheetName val="Datos PIB demanda y cuadro"/>
      <sheetName val="BOP grafico"/>
      <sheetName val="Cuadro BOP"/>
      <sheetName val="Exportaciones"/>
      <sheetName val="IPPBX"/>
      <sheetName val="Gráfico ipbx"/>
      <sheetName val="ITCER grafico"/>
      <sheetName val="ITCER"/>
      <sheetName val="Depósitos"/>
      <sheetName val="datos depositos"/>
      <sheetName val="cartera"/>
      <sheetName val="data cartera"/>
      <sheetName val="tipos cambio"/>
      <sheetName val="tcambio"/>
      <sheetName val="inf y dev"/>
      <sheetName val="inf y dev data"/>
      <sheetName val="Venta neta divisas grafico"/>
      <sheetName val="venta neta divisas"/>
      <sheetName val="RIN"/>
      <sheetName val="SPNF"/>
      <sheetName val="Deuda grafico"/>
      <sheetName val="vp deuda s pib graf"/>
      <sheetName val="deuda"/>
      <sheetName val="Perspectivas"/>
      <sheetName val="SPNF Graf"/>
      <sheetName val="SPNF data"/>
      <sheetName val="x y m s pib graf"/>
      <sheetName val="Hoja2"/>
      <sheetName val="Velocidad de "/>
      <sheetName val="Datos_crec_PIB"/>
      <sheetName val="Crec_PIB"/>
      <sheetName val="Datos_PIB_oferta_y_Cuadro"/>
      <sheetName val="Datos_PIB_demanda_y_cuadro"/>
      <sheetName val="BOP_grafico"/>
      <sheetName val="Cuadro_BOP"/>
      <sheetName val="Gráfico_ipbx"/>
      <sheetName val="ITCER_grafico"/>
      <sheetName val="datos_depositos"/>
      <sheetName val="data_cartera"/>
      <sheetName val="tipos_cambio"/>
      <sheetName val="inf_y_dev"/>
      <sheetName val="inf_y_dev_data"/>
      <sheetName val="Venta_neta_divisas_grafico"/>
      <sheetName val="venta_neta_divisas"/>
      <sheetName val="Deuda_grafico"/>
      <sheetName val="vp_deuda_s_pib_graf"/>
      <sheetName val="SPNF_Graf"/>
      <sheetName val="SPNF_data"/>
      <sheetName val="x_y_m_s_pib_graf"/>
      <sheetName val="Velocidad_de_"/>
      <sheetName val="Datos_crec_PIB1"/>
      <sheetName val="Crec_PIB1"/>
      <sheetName val="Datos_PIB_oferta_y_Cuadro1"/>
      <sheetName val="Datos_PIB_demanda_y_cuadro1"/>
      <sheetName val="BOP_grafico1"/>
      <sheetName val="Cuadro_BOP1"/>
      <sheetName val="Gráfico_ipbx1"/>
      <sheetName val="ITCER_grafico1"/>
      <sheetName val="datos_depositos1"/>
      <sheetName val="data_cartera1"/>
      <sheetName val="tipos_cambio1"/>
      <sheetName val="inf_y_dev1"/>
      <sheetName val="inf_y_dev_data1"/>
      <sheetName val="Venta_neta_divisas_grafico1"/>
      <sheetName val="venta_neta_divisas1"/>
      <sheetName val="Deuda_grafico1"/>
      <sheetName val="vp_deuda_s_pib_graf1"/>
      <sheetName val="SPNF_Graf1"/>
      <sheetName val="SPNF_data1"/>
      <sheetName val="x_y_m_s_pib_graf1"/>
      <sheetName val="Velocidad_de_1"/>
      <sheetName val="Datos_crec_PIB2"/>
      <sheetName val="Crec_PIB2"/>
      <sheetName val="Datos_PIB_oferta_y_Cuadro2"/>
      <sheetName val="Datos_PIB_demanda_y_cuadro2"/>
      <sheetName val="BOP_grafico2"/>
      <sheetName val="Cuadro_BOP2"/>
      <sheetName val="Gráfico_ipbx2"/>
      <sheetName val="ITCER_grafico2"/>
      <sheetName val="datos_depositos2"/>
      <sheetName val="data_cartera2"/>
      <sheetName val="tipos_cambio2"/>
      <sheetName val="inf_y_dev2"/>
      <sheetName val="inf_y_dev_data2"/>
      <sheetName val="Venta_neta_divisas_grafico2"/>
      <sheetName val="venta_neta_divisas2"/>
      <sheetName val="Deuda_grafico2"/>
      <sheetName val="vp_deuda_s_pib_graf2"/>
      <sheetName val="SPNF_Graf2"/>
      <sheetName val="SPNF_data2"/>
      <sheetName val="x_y_m_s_pib_graf2"/>
      <sheetName val="Velocidad_de_2"/>
      <sheetName val="Datos_crec_PIB3"/>
      <sheetName val="Crec_PIB3"/>
      <sheetName val="Datos_PIB_oferta_y_Cuadro3"/>
      <sheetName val="Datos_PIB_demanda_y_cuadro3"/>
      <sheetName val="BOP_grafico3"/>
      <sheetName val="Cuadro_BOP3"/>
      <sheetName val="Gráfico_ipbx3"/>
      <sheetName val="ITCER_grafico3"/>
      <sheetName val="datos_depositos3"/>
      <sheetName val="data_cartera3"/>
      <sheetName val="tipos_cambio3"/>
      <sheetName val="inf_y_dev3"/>
      <sheetName val="inf_y_dev_data3"/>
      <sheetName val="Venta_neta_divisas_grafico3"/>
      <sheetName val="venta_neta_divisas3"/>
      <sheetName val="Deuda_grafico3"/>
      <sheetName val="vp_deuda_s_pib_graf3"/>
      <sheetName val="SPNF_Graf3"/>
      <sheetName val="SPNF_data3"/>
      <sheetName val="x_y_m_s_pib_graf3"/>
      <sheetName val="Velocidad_de_3"/>
      <sheetName val="Datos_crec_PIB4"/>
      <sheetName val="Crec_PIB4"/>
      <sheetName val="Datos_PIB_oferta_y_Cuadro4"/>
      <sheetName val="Datos_PIB_demanda_y_cuadro4"/>
      <sheetName val="BOP_grafico4"/>
      <sheetName val="Cuadro_BOP4"/>
      <sheetName val="Gráfico_ipbx4"/>
      <sheetName val="ITCER_grafico4"/>
      <sheetName val="datos_depositos4"/>
      <sheetName val="data_cartera4"/>
      <sheetName val="tipos_cambio4"/>
      <sheetName val="inf_y_dev4"/>
      <sheetName val="inf_y_dev_data4"/>
      <sheetName val="Venta_neta_divisas_grafico4"/>
      <sheetName val="venta_neta_divisas4"/>
      <sheetName val="Deuda_grafico4"/>
      <sheetName val="vp_deuda_s_pib_graf4"/>
      <sheetName val="SPNF_Graf4"/>
      <sheetName val="SPNF_data4"/>
      <sheetName val="x_y_m_s_pib_graf4"/>
      <sheetName val="Velocidad_de_4"/>
      <sheetName val="Datos_crec_PIB5"/>
      <sheetName val="Crec_PIB5"/>
      <sheetName val="Datos_PIB_oferta_y_Cuadro5"/>
      <sheetName val="Datos_PIB_demanda_y_cuadro5"/>
      <sheetName val="BOP_grafico5"/>
      <sheetName val="Cuadro_BOP5"/>
      <sheetName val="Gráfico_ipbx5"/>
      <sheetName val="ITCER_grafico5"/>
      <sheetName val="datos_depositos5"/>
      <sheetName val="data_cartera5"/>
      <sheetName val="tipos_cambio5"/>
      <sheetName val="inf_y_dev5"/>
      <sheetName val="inf_y_dev_data5"/>
      <sheetName val="Venta_neta_divisas_grafico5"/>
      <sheetName val="venta_neta_divisas5"/>
      <sheetName val="Deuda_grafico5"/>
      <sheetName val="vp_deuda_s_pib_graf5"/>
      <sheetName val="SPNF_Graf5"/>
      <sheetName val="SPNF_data5"/>
      <sheetName val="x_y_m_s_pib_graf5"/>
      <sheetName val="Velocidad_de_5"/>
      <sheetName val="Datos_crec_PIB6"/>
      <sheetName val="Crec_PIB6"/>
      <sheetName val="Datos_PIB_oferta_y_Cuadro6"/>
      <sheetName val="Datos_PIB_demanda_y_cuadro6"/>
      <sheetName val="BOP_grafico6"/>
      <sheetName val="Cuadro_BOP6"/>
      <sheetName val="Gráfico_ipbx6"/>
      <sheetName val="ITCER_grafico6"/>
      <sheetName val="datos_depositos6"/>
      <sheetName val="data_cartera6"/>
      <sheetName val="tipos_cambio6"/>
      <sheetName val="inf_y_dev6"/>
      <sheetName val="inf_y_dev_data6"/>
      <sheetName val="Venta_neta_divisas_grafico6"/>
      <sheetName val="venta_neta_divisas6"/>
      <sheetName val="Deuda_grafico6"/>
      <sheetName val="vp_deuda_s_pib_graf6"/>
      <sheetName val="SPNF_Graf6"/>
      <sheetName val="SPNF_data6"/>
      <sheetName val="x_y_m_s_pib_graf6"/>
      <sheetName val="Velocidad_de_6"/>
      <sheetName val="Datos_crec_PIB7"/>
      <sheetName val="Crec_PIB7"/>
      <sheetName val="Datos_PIB_oferta_y_Cuadro7"/>
      <sheetName val="Datos_PIB_demanda_y_cuadro7"/>
      <sheetName val="BOP_grafico7"/>
      <sheetName val="Cuadro_BOP7"/>
      <sheetName val="Gráfico_ipbx7"/>
      <sheetName val="ITCER_grafico7"/>
      <sheetName val="datos_depositos7"/>
      <sheetName val="data_cartera7"/>
      <sheetName val="tipos_cambio7"/>
      <sheetName val="inf_y_dev7"/>
      <sheetName val="inf_y_dev_data7"/>
      <sheetName val="Venta_neta_divisas_grafico7"/>
      <sheetName val="venta_neta_divisas7"/>
      <sheetName val="Deuda_grafico7"/>
      <sheetName val="vp_deuda_s_pib_graf7"/>
      <sheetName val="SPNF_Graf7"/>
      <sheetName val="SPNF_data7"/>
      <sheetName val="x_y_m_s_pib_graf7"/>
      <sheetName val="Velocidad_de_7"/>
      <sheetName val="Datos_crec_PIB8"/>
      <sheetName val="Crec_PIB8"/>
      <sheetName val="Datos_PIB_oferta_y_Cuadro8"/>
      <sheetName val="Datos_PIB_demanda_y_cuadro8"/>
      <sheetName val="BOP_grafico8"/>
      <sheetName val="Cuadro_BOP8"/>
      <sheetName val="Gráfico_ipbx8"/>
      <sheetName val="ITCER_grafico8"/>
      <sheetName val="datos_depositos8"/>
      <sheetName val="data_cartera8"/>
      <sheetName val="tipos_cambio8"/>
      <sheetName val="inf_y_dev8"/>
      <sheetName val="inf_y_dev_data8"/>
      <sheetName val="Venta_neta_divisas_grafico8"/>
      <sheetName val="venta_neta_divisas8"/>
      <sheetName val="Deuda_grafico8"/>
      <sheetName val="vp_deuda_s_pib_graf8"/>
      <sheetName val="SPNF_Graf8"/>
      <sheetName val="SPNF_data8"/>
      <sheetName val="x_y_m_s_pib_graf8"/>
      <sheetName val="Velocidad_de_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5">
          <cell r="AA5" t="str">
            <v>ESTANDAR</v>
          </cell>
        </row>
        <row r="6">
          <cell r="AJ6" t="str">
            <v>Saldo Promedio</v>
          </cell>
        </row>
        <row r="7">
          <cell r="AE7" t="str">
            <v>VE_OF</v>
          </cell>
          <cell r="AJ7" t="str">
            <v>Compra</v>
          </cell>
        </row>
        <row r="8">
          <cell r="AE8">
            <v>8.1</v>
          </cell>
          <cell r="AJ8">
            <v>478.38701235317797</v>
          </cell>
        </row>
        <row r="9">
          <cell r="AE9">
            <v>8.1</v>
          </cell>
          <cell r="AJ9">
            <v>367.24787550473172</v>
          </cell>
        </row>
        <row r="10">
          <cell r="AE10">
            <v>8.1</v>
          </cell>
          <cell r="AJ10">
            <v>192.72380817884959</v>
          </cell>
        </row>
        <row r="11">
          <cell r="AE11">
            <v>8.1</v>
          </cell>
          <cell r="AJ11">
            <v>367.11459104980037</v>
          </cell>
        </row>
        <row r="12">
          <cell r="AE12">
            <v>8.1</v>
          </cell>
          <cell r="AJ12">
            <v>73.76716309128804</v>
          </cell>
        </row>
        <row r="13">
          <cell r="AE13">
            <v>8.1</v>
          </cell>
          <cell r="AJ13">
            <v>50.296470685279189</v>
          </cell>
        </row>
        <row r="14">
          <cell r="AE14">
            <v>8.1</v>
          </cell>
          <cell r="AJ14">
            <v>240.12164316607658</v>
          </cell>
        </row>
        <row r="15">
          <cell r="AE15">
            <v>8.1</v>
          </cell>
          <cell r="AJ15">
            <v>323.16011737459797</v>
          </cell>
        </row>
        <row r="16">
          <cell r="AE16">
            <v>8.1</v>
          </cell>
          <cell r="AJ16">
            <v>396.67012480383471</v>
          </cell>
        </row>
        <row r="17">
          <cell r="AE17">
            <v>8.1</v>
          </cell>
          <cell r="AJ17">
            <v>452.11176815298558</v>
          </cell>
        </row>
        <row r="18">
          <cell r="AE18">
            <v>8.1</v>
          </cell>
          <cell r="AJ18">
            <v>332.95450385479984</v>
          </cell>
        </row>
        <row r="19">
          <cell r="AE19">
            <v>8.1</v>
          </cell>
          <cell r="AJ19">
            <v>75.744957977896277</v>
          </cell>
        </row>
        <row r="20">
          <cell r="AE20">
            <v>8.1</v>
          </cell>
          <cell r="AJ20">
            <v>54.101428651059067</v>
          </cell>
        </row>
        <row r="21">
          <cell r="AE21">
            <v>8.1</v>
          </cell>
          <cell r="AJ21">
            <v>214.74755163065524</v>
          </cell>
        </row>
        <row r="22">
          <cell r="AE22">
            <v>8.1</v>
          </cell>
          <cell r="AJ22">
            <v>314.7656241918931</v>
          </cell>
        </row>
        <row r="23">
          <cell r="AE23">
            <v>8.1</v>
          </cell>
          <cell r="AJ23">
            <v>312.26430281778306</v>
          </cell>
        </row>
        <row r="24">
          <cell r="AE24">
            <v>8.1</v>
          </cell>
          <cell r="AJ24">
            <v>313.05316054374759</v>
          </cell>
        </row>
        <row r="25">
          <cell r="AE25">
            <v>8.1</v>
          </cell>
          <cell r="AJ25">
            <v>366.3883056778767</v>
          </cell>
        </row>
        <row r="26">
          <cell r="AE26">
            <v>8.1</v>
          </cell>
          <cell r="AJ26">
            <v>77.07159909950488</v>
          </cell>
        </row>
        <row r="27">
          <cell r="AE27">
            <v>8.1</v>
          </cell>
          <cell r="AJ27">
            <v>53.98753825717322</v>
          </cell>
        </row>
        <row r="28">
          <cell r="AE28">
            <v>8.1</v>
          </cell>
          <cell r="AJ28">
            <v>234.08613203475818</v>
          </cell>
        </row>
        <row r="29">
          <cell r="AE29">
            <v>8.1</v>
          </cell>
          <cell r="AJ29">
            <v>279.65765656551235</v>
          </cell>
        </row>
        <row r="30">
          <cell r="AE30">
            <v>8.1</v>
          </cell>
          <cell r="AJ30">
            <v>350.67292843379761</v>
          </cell>
        </row>
        <row r="31">
          <cell r="AE31">
            <v>8.1</v>
          </cell>
          <cell r="AJ31">
            <v>249.49399111235459</v>
          </cell>
        </row>
        <row r="32">
          <cell r="AE32">
            <v>8.1</v>
          </cell>
          <cell r="AJ32">
            <v>220.72189875919184</v>
          </cell>
        </row>
        <row r="33">
          <cell r="AE33">
            <v>8.1</v>
          </cell>
          <cell r="AJ33">
            <v>72.975584551971409</v>
          </cell>
        </row>
        <row r="34">
          <cell r="AE34">
            <v>8.1</v>
          </cell>
          <cell r="AJ34">
            <v>49.470714814814812</v>
          </cell>
        </row>
        <row r="35">
          <cell r="AE35">
            <v>8.1</v>
          </cell>
          <cell r="AJ35">
            <v>191.34240024643427</v>
          </cell>
        </row>
        <row r="36">
          <cell r="AE36">
            <v>8.1</v>
          </cell>
          <cell r="AJ36">
            <v>276.9639172790894</v>
          </cell>
        </row>
        <row r="37">
          <cell r="AE37">
            <v>8.1</v>
          </cell>
          <cell r="AJ37">
            <v>561.13658309753157</v>
          </cell>
        </row>
        <row r="38">
          <cell r="AE38">
            <v>8.1</v>
          </cell>
          <cell r="AJ38">
            <v>319.01178717300991</v>
          </cell>
        </row>
        <row r="39">
          <cell r="AE39">
            <v>8.1</v>
          </cell>
          <cell r="AJ39">
            <v>447.90299222421743</v>
          </cell>
        </row>
        <row r="40">
          <cell r="AE40">
            <v>8.1</v>
          </cell>
          <cell r="AJ40">
            <v>77.915989055459363</v>
          </cell>
        </row>
        <row r="41">
          <cell r="AE41">
            <v>8.1</v>
          </cell>
          <cell r="AJ41">
            <v>43.573084304932713</v>
          </cell>
        </row>
        <row r="42">
          <cell r="AE42">
            <v>8.1</v>
          </cell>
          <cell r="AJ42">
            <v>174.92765606982209</v>
          </cell>
        </row>
        <row r="43">
          <cell r="AE43">
            <v>8.1</v>
          </cell>
          <cell r="AJ43">
            <v>279.36123474676049</v>
          </cell>
        </row>
        <row r="44">
          <cell r="AE44">
            <v>8.1</v>
          </cell>
          <cell r="AJ44">
            <v>284.30941017974209</v>
          </cell>
        </row>
        <row r="45">
          <cell r="AE45">
            <v>8.1</v>
          </cell>
          <cell r="AJ45">
            <v>232.24491718771807</v>
          </cell>
        </row>
        <row r="46">
          <cell r="AE46">
            <v>8.1</v>
          </cell>
          <cell r="AJ46">
            <v>322.28160839298249</v>
          </cell>
        </row>
        <row r="47">
          <cell r="AE47">
            <v>8.1</v>
          </cell>
          <cell r="AJ47">
            <v>82.302108041726001</v>
          </cell>
        </row>
        <row r="48">
          <cell r="AE48">
            <v>8.1</v>
          </cell>
          <cell r="AJ48">
            <v>48.234935450346427</v>
          </cell>
        </row>
        <row r="49">
          <cell r="AE49">
            <v>8.1</v>
          </cell>
          <cell r="AJ49">
            <v>262.86538598955417</v>
          </cell>
        </row>
        <row r="50">
          <cell r="AE50">
            <v>8.1</v>
          </cell>
          <cell r="AJ50">
            <v>242.10884120467307</v>
          </cell>
        </row>
        <row r="51">
          <cell r="AE51">
            <v>8.1</v>
          </cell>
          <cell r="AJ51">
            <v>324.50606422650037</v>
          </cell>
        </row>
        <row r="52">
          <cell r="AE52">
            <v>8.1</v>
          </cell>
          <cell r="AJ52">
            <v>428.7968214823743</v>
          </cell>
        </row>
        <row r="53">
          <cell r="AE53">
            <v>8.1</v>
          </cell>
          <cell r="AJ53">
            <v>545.39900738977428</v>
          </cell>
        </row>
        <row r="54">
          <cell r="AE54">
            <v>8.1</v>
          </cell>
          <cell r="AJ54">
            <v>93.123389875708853</v>
          </cell>
        </row>
        <row r="55">
          <cell r="AE55">
            <v>8.1</v>
          </cell>
          <cell r="AJ55">
            <v>59.996503276955586</v>
          </cell>
        </row>
        <row r="56">
          <cell r="AE56">
            <v>8.09</v>
          </cell>
          <cell r="AJ56">
            <v>330.86318672721359</v>
          </cell>
        </row>
        <row r="57">
          <cell r="AE57">
            <v>8.09</v>
          </cell>
          <cell r="AJ57">
            <v>649.80899003302238</v>
          </cell>
        </row>
        <row r="58">
          <cell r="AE58">
            <v>8.09</v>
          </cell>
          <cell r="AJ58">
            <v>242.05838184572423</v>
          </cell>
        </row>
        <row r="59">
          <cell r="AE59">
            <v>8.09</v>
          </cell>
          <cell r="AJ59">
            <v>224.29547161680799</v>
          </cell>
        </row>
        <row r="60">
          <cell r="AE60">
            <v>8.09</v>
          </cell>
          <cell r="AJ60">
            <v>413.32248220179088</v>
          </cell>
        </row>
        <row r="61">
          <cell r="AE61">
            <v>8.09</v>
          </cell>
          <cell r="AJ61">
            <v>81.037191003575273</v>
          </cell>
        </row>
        <row r="62">
          <cell r="AE62">
            <v>8.09</v>
          </cell>
          <cell r="AJ62">
            <v>53.400418697123527</v>
          </cell>
        </row>
        <row r="63">
          <cell r="AE63">
            <v>8.09</v>
          </cell>
          <cell r="AJ63">
            <v>219.92494083795779</v>
          </cell>
        </row>
        <row r="64">
          <cell r="AE64">
            <v>8.09</v>
          </cell>
          <cell r="AJ64">
            <v>275.36058688076514</v>
          </cell>
        </row>
        <row r="65">
          <cell r="AE65">
            <v>8.09</v>
          </cell>
          <cell r="AJ65">
            <v>345.71216627958273</v>
          </cell>
        </row>
        <row r="66">
          <cell r="AE66">
            <v>8.09</v>
          </cell>
          <cell r="AJ66">
            <v>325.91309757632689</v>
          </cell>
        </row>
        <row r="67">
          <cell r="AE67">
            <v>8.09</v>
          </cell>
          <cell r="AJ67">
            <v>672.76381962433823</v>
          </cell>
        </row>
        <row r="68">
          <cell r="AE68">
            <v>8.09</v>
          </cell>
          <cell r="AJ68">
            <v>105.81342372104857</v>
          </cell>
        </row>
        <row r="69">
          <cell r="AE69">
            <v>8.09</v>
          </cell>
          <cell r="AJ69">
            <v>75.131618209408174</v>
          </cell>
        </row>
        <row r="70">
          <cell r="AE70">
            <v>8.09</v>
          </cell>
          <cell r="AJ70">
            <v>198.50154371574317</v>
          </cell>
        </row>
        <row r="71">
          <cell r="AE71">
            <v>8.09</v>
          </cell>
          <cell r="AJ71">
            <v>337.90904368222459</v>
          </cell>
        </row>
        <row r="72">
          <cell r="AE72">
            <v>8.09</v>
          </cell>
          <cell r="AJ72">
            <v>409.58403650084864</v>
          </cell>
        </row>
        <row r="73">
          <cell r="AE73">
            <v>8.09</v>
          </cell>
          <cell r="AJ73">
            <v>242.70149178940656</v>
          </cell>
        </row>
        <row r="74">
          <cell r="AE74">
            <v>8.09</v>
          </cell>
          <cell r="AJ74">
            <v>206.33630837664973</v>
          </cell>
        </row>
        <row r="75">
          <cell r="AE75">
            <v>8.09</v>
          </cell>
          <cell r="AJ75">
            <v>60.744568480300188</v>
          </cell>
        </row>
        <row r="76">
          <cell r="AE76">
            <v>8.09</v>
          </cell>
          <cell r="AJ76">
            <v>63.850896128170902</v>
          </cell>
        </row>
        <row r="77">
          <cell r="AE77">
            <v>8.09</v>
          </cell>
          <cell r="AJ77">
            <v>250.05666205179568</v>
          </cell>
        </row>
        <row r="78">
          <cell r="AE78">
            <v>8.09</v>
          </cell>
          <cell r="AJ78">
            <v>262.33974864299336</v>
          </cell>
        </row>
        <row r="79">
          <cell r="AE79">
            <v>8.09</v>
          </cell>
          <cell r="AJ79">
            <v>195.82212307097777</v>
          </cell>
        </row>
        <row r="80">
          <cell r="AE80">
            <v>8.09</v>
          </cell>
          <cell r="AJ80">
            <v>242.74292487931532</v>
          </cell>
        </row>
        <row r="81">
          <cell r="AE81">
            <v>8.09</v>
          </cell>
          <cell r="AJ81">
            <v>398.69145273898141</v>
          </cell>
        </row>
        <row r="82">
          <cell r="AE82">
            <v>8.09</v>
          </cell>
          <cell r="AJ82">
            <v>83.426239420955923</v>
          </cell>
        </row>
        <row r="83">
          <cell r="AE83">
            <v>8.09</v>
          </cell>
          <cell r="AJ83">
            <v>71.114770883534135</v>
          </cell>
        </row>
        <row r="84">
          <cell r="AE84">
            <v>8.09</v>
          </cell>
          <cell r="AJ84">
            <v>151.53845877394355</v>
          </cell>
        </row>
        <row r="85">
          <cell r="AE85">
            <v>8.09</v>
          </cell>
          <cell r="AJ85">
            <v>242.3757924867972</v>
          </cell>
        </row>
        <row r="86">
          <cell r="AE86">
            <v>8.09</v>
          </cell>
          <cell r="AJ86">
            <v>269.98212161854713</v>
          </cell>
        </row>
        <row r="87">
          <cell r="AE87">
            <v>8.09</v>
          </cell>
          <cell r="AJ87">
            <v>220.86473525713922</v>
          </cell>
        </row>
        <row r="88">
          <cell r="AE88">
            <v>8.09</v>
          </cell>
          <cell r="AJ88">
            <v>221.13495324580032</v>
          </cell>
        </row>
        <row r="89">
          <cell r="AE89">
            <v>8.09</v>
          </cell>
          <cell r="AJ89">
            <v>78.883038484436156</v>
          </cell>
        </row>
        <row r="90">
          <cell r="AE90">
            <v>8.09</v>
          </cell>
          <cell r="AJ90">
            <v>56.016393292682935</v>
          </cell>
        </row>
        <row r="91">
          <cell r="AE91">
            <v>8.09</v>
          </cell>
          <cell r="AJ91">
            <v>225.69385182410855</v>
          </cell>
        </row>
        <row r="92">
          <cell r="AE92">
            <v>8.09</v>
          </cell>
          <cell r="AJ92">
            <v>202.72948253131199</v>
          </cell>
        </row>
        <row r="93">
          <cell r="AE93">
            <v>8.09</v>
          </cell>
          <cell r="AJ93">
            <v>244.69712944160813</v>
          </cell>
        </row>
        <row r="94">
          <cell r="AE94">
            <v>8.09</v>
          </cell>
          <cell r="AJ94">
            <v>935.65354964033418</v>
          </cell>
        </row>
        <row r="95">
          <cell r="AE95">
            <v>8.09</v>
          </cell>
          <cell r="AJ95">
            <v>221.72062478856728</v>
          </cell>
        </row>
        <row r="96">
          <cell r="AE96">
            <v>8.09</v>
          </cell>
          <cell r="AJ96">
            <v>75.060779261544056</v>
          </cell>
        </row>
        <row r="97">
          <cell r="AE97">
            <v>8.09</v>
          </cell>
          <cell r="AJ97">
            <v>54.000867509727634</v>
          </cell>
        </row>
        <row r="98">
          <cell r="AE98">
            <v>8.09</v>
          </cell>
          <cell r="AJ98">
            <v>212.23912913763917</v>
          </cell>
        </row>
        <row r="99">
          <cell r="AE99">
            <v>8.09</v>
          </cell>
          <cell r="AJ99">
            <v>231.19362449521094</v>
          </cell>
        </row>
        <row r="100">
          <cell r="AE100">
            <v>8.09</v>
          </cell>
          <cell r="AJ100">
            <v>1165.2144383488326</v>
          </cell>
        </row>
        <row r="101">
          <cell r="AE101">
            <v>8.09</v>
          </cell>
          <cell r="AJ101">
            <v>353.76422880005316</v>
          </cell>
        </row>
        <row r="102">
          <cell r="AE102">
            <v>8.09</v>
          </cell>
          <cell r="AJ102">
            <v>213.04254692849929</v>
          </cell>
        </row>
        <row r="103">
          <cell r="AE103">
            <v>8.09</v>
          </cell>
          <cell r="AJ103">
            <v>79.154848257398768</v>
          </cell>
        </row>
        <row r="104">
          <cell r="AE104">
            <v>8.09</v>
          </cell>
          <cell r="AJ104">
            <v>54.371826580921756</v>
          </cell>
        </row>
        <row r="105">
          <cell r="AE105">
            <v>8.09</v>
          </cell>
          <cell r="AJ105">
            <v>175.06769155745411</v>
          </cell>
        </row>
        <row r="106">
          <cell r="AE106">
            <v>8.09</v>
          </cell>
          <cell r="AJ106">
            <v>224.28930531584177</v>
          </cell>
        </row>
        <row r="107">
          <cell r="AE107">
            <v>8.09</v>
          </cell>
          <cell r="AJ107">
            <v>209.21346476761104</v>
          </cell>
        </row>
        <row r="108">
          <cell r="AE108">
            <v>8.09</v>
          </cell>
          <cell r="AJ108">
            <v>226.74819630075405</v>
          </cell>
        </row>
        <row r="109">
          <cell r="AE109">
            <v>8.09</v>
          </cell>
          <cell r="AJ109">
            <v>299.63623799914035</v>
          </cell>
        </row>
        <row r="110">
          <cell r="AE110">
            <v>8.09</v>
          </cell>
          <cell r="AJ110">
            <v>80.576725139728538</v>
          </cell>
        </row>
        <row r="111">
          <cell r="AE111">
            <v>8.09</v>
          </cell>
          <cell r="AJ111">
            <v>55.305386565272492</v>
          </cell>
        </row>
        <row r="112">
          <cell r="AE112">
            <v>8.09</v>
          </cell>
          <cell r="AJ112">
            <v>164.38679812114884</v>
          </cell>
        </row>
        <row r="113">
          <cell r="AE113">
            <v>8.08</v>
          </cell>
          <cell r="AJ113">
            <v>366.16647934856604</v>
          </cell>
        </row>
        <row r="114">
          <cell r="AE114">
            <v>8.08</v>
          </cell>
          <cell r="AJ114">
            <v>310.8615498602486</v>
          </cell>
        </row>
        <row r="115">
          <cell r="AE115">
            <v>8.08</v>
          </cell>
          <cell r="AJ115">
            <v>172.46001905284342</v>
          </cell>
        </row>
        <row r="116">
          <cell r="AE116">
            <v>8.08</v>
          </cell>
          <cell r="AJ116">
            <v>262.15140212185099</v>
          </cell>
        </row>
        <row r="117">
          <cell r="AE117">
            <v>8.08</v>
          </cell>
          <cell r="AJ117">
            <v>82.417857298452773</v>
          </cell>
        </row>
        <row r="118">
          <cell r="AE118">
            <v>8.08</v>
          </cell>
          <cell r="AJ118">
            <v>64.156786292134825</v>
          </cell>
        </row>
        <row r="119">
          <cell r="AE119">
            <v>8.08</v>
          </cell>
          <cell r="AJ119">
            <v>245.9166049094577</v>
          </cell>
        </row>
        <row r="120">
          <cell r="AE120">
            <v>8.08</v>
          </cell>
          <cell r="AJ120">
            <v>180.56729354606838</v>
          </cell>
        </row>
        <row r="121">
          <cell r="AE121">
            <v>8.08</v>
          </cell>
          <cell r="AJ121">
            <v>286.64642330245414</v>
          </cell>
        </row>
        <row r="122">
          <cell r="AE122" t="e">
            <v>#VALUE!</v>
          </cell>
          <cell r="AJ122">
            <v>183.80777546816466</v>
          </cell>
        </row>
        <row r="123">
          <cell r="AE123">
            <v>8.08</v>
          </cell>
          <cell r="AJ123">
            <v>202.58636001464143</v>
          </cell>
        </row>
        <row r="124">
          <cell r="AE124">
            <v>8.08</v>
          </cell>
          <cell r="AJ124">
            <v>84.207431634659002</v>
          </cell>
        </row>
        <row r="125">
          <cell r="AE125" t="e">
            <v>#VALUE!</v>
          </cell>
          <cell r="AJ125">
            <v>50.388982670744142</v>
          </cell>
        </row>
        <row r="126">
          <cell r="AE126">
            <v>8.08</v>
          </cell>
          <cell r="AJ126">
            <v>1033.8814749486867</v>
          </cell>
        </row>
        <row r="127">
          <cell r="AE127">
            <v>8.08</v>
          </cell>
          <cell r="AJ127">
            <v>288.81784453951576</v>
          </cell>
        </row>
        <row r="128">
          <cell r="AE128" t="e">
            <v>#VALUE!</v>
          </cell>
          <cell r="AJ128">
            <v>294.90162021676417</v>
          </cell>
        </row>
        <row r="129">
          <cell r="AE129">
            <v>8.08</v>
          </cell>
          <cell r="AJ129">
            <v>392.01804261808775</v>
          </cell>
        </row>
        <row r="130">
          <cell r="AE130">
            <v>8.08</v>
          </cell>
          <cell r="AJ130">
            <v>311.54264583578259</v>
          </cell>
        </row>
        <row r="131">
          <cell r="AE131">
            <v>8.08</v>
          </cell>
          <cell r="AJ131">
            <v>79.13985590361446</v>
          </cell>
        </row>
        <row r="132">
          <cell r="AE132">
            <v>8.08</v>
          </cell>
          <cell r="AJ132">
            <v>51.477819103521874</v>
          </cell>
        </row>
        <row r="133">
          <cell r="AE133">
            <v>8.08</v>
          </cell>
          <cell r="AJ133">
            <v>540.97812996315281</v>
          </cell>
        </row>
        <row r="134">
          <cell r="AE134">
            <v>8.08</v>
          </cell>
          <cell r="AJ134">
            <v>201.55816267997287</v>
          </cell>
        </row>
        <row r="135">
          <cell r="AE135">
            <v>8.08</v>
          </cell>
          <cell r="AJ135">
            <v>352.09273631193105</v>
          </cell>
        </row>
        <row r="136">
          <cell r="AE136">
            <v>8.08</v>
          </cell>
          <cell r="AJ136">
            <v>352.66251939150192</v>
          </cell>
        </row>
        <row r="137">
          <cell r="AE137">
            <v>8.08</v>
          </cell>
          <cell r="AJ137">
            <v>450.40914287635655</v>
          </cell>
        </row>
        <row r="138">
          <cell r="AE138">
            <v>8.08</v>
          </cell>
          <cell r="AJ138">
            <v>83.167706750902525</v>
          </cell>
        </row>
        <row r="139">
          <cell r="AE139">
            <v>8.08</v>
          </cell>
          <cell r="AJ139">
            <v>58.858129161882893</v>
          </cell>
        </row>
        <row r="140">
          <cell r="AE140">
            <v>8.08</v>
          </cell>
          <cell r="AJ140">
            <v>167.13987222133503</v>
          </cell>
        </row>
        <row r="141">
          <cell r="AE141">
            <v>8.08</v>
          </cell>
          <cell r="AJ141">
            <v>281.3676216631589</v>
          </cell>
        </row>
        <row r="142">
          <cell r="AE142">
            <v>8.08</v>
          </cell>
          <cell r="AJ142">
            <v>276.20530639280622</v>
          </cell>
        </row>
        <row r="143">
          <cell r="AE143">
            <v>8.08</v>
          </cell>
          <cell r="AJ143">
            <v>192.19980965106248</v>
          </cell>
        </row>
        <row r="144">
          <cell r="AE144">
            <v>8.08</v>
          </cell>
          <cell r="AJ144">
            <v>152.61407943522397</v>
          </cell>
        </row>
        <row r="145">
          <cell r="AE145">
            <v>8.08</v>
          </cell>
          <cell r="AJ145">
            <v>77.273362058945622</v>
          </cell>
        </row>
        <row r="146">
          <cell r="AE146">
            <v>8.08</v>
          </cell>
          <cell r="AJ146">
            <v>55.515202086049548</v>
          </cell>
        </row>
        <row r="147">
          <cell r="AE147">
            <v>8.08</v>
          </cell>
          <cell r="AJ147">
            <v>281.00815645307745</v>
          </cell>
        </row>
        <row r="148">
          <cell r="AE148">
            <v>8.08</v>
          </cell>
          <cell r="AJ148">
            <v>233.16424089482223</v>
          </cell>
        </row>
        <row r="149">
          <cell r="AE149">
            <v>8.08</v>
          </cell>
          <cell r="AJ149">
            <v>269.85571567955679</v>
          </cell>
        </row>
        <row r="150">
          <cell r="AE150">
            <v>8.08</v>
          </cell>
          <cell r="AJ150">
            <v>252.00910721115866</v>
          </cell>
        </row>
        <row r="151">
          <cell r="AE151">
            <v>8.08</v>
          </cell>
          <cell r="AJ151">
            <v>261.16860062668411</v>
          </cell>
        </row>
        <row r="152">
          <cell r="AE152">
            <v>8.08</v>
          </cell>
          <cell r="AJ152">
            <v>74.501282745250109</v>
          </cell>
        </row>
        <row r="153">
          <cell r="AE153">
            <v>8.08</v>
          </cell>
          <cell r="AJ153">
            <v>51.923916537180901</v>
          </cell>
        </row>
        <row r="154">
          <cell r="AE154">
            <v>8.08</v>
          </cell>
          <cell r="AJ154">
            <v>234.9435320810783</v>
          </cell>
        </row>
        <row r="155">
          <cell r="AE155">
            <v>8.08</v>
          </cell>
          <cell r="AJ155">
            <v>731.60876082206164</v>
          </cell>
        </row>
        <row r="156">
          <cell r="AE156">
            <v>8.08</v>
          </cell>
          <cell r="AJ156">
            <v>210.6770160485793</v>
          </cell>
        </row>
        <row r="157">
          <cell r="AE157">
            <v>8.08</v>
          </cell>
          <cell r="AJ157">
            <v>376.81116759619522</v>
          </cell>
        </row>
        <row r="158">
          <cell r="AE158">
            <v>8.08</v>
          </cell>
          <cell r="AJ158">
            <v>211.67539633891826</v>
          </cell>
        </row>
        <row r="159">
          <cell r="AE159">
            <v>8.08</v>
          </cell>
          <cell r="AJ159">
            <v>73.223906440167696</v>
          </cell>
        </row>
        <row r="160">
          <cell r="AE160">
            <v>8.08</v>
          </cell>
          <cell r="AJ160">
            <v>48.536739207920789</v>
          </cell>
        </row>
        <row r="161">
          <cell r="AE161">
            <v>8.08</v>
          </cell>
          <cell r="AJ161">
            <v>237.15663543836496</v>
          </cell>
        </row>
        <row r="162">
          <cell r="AE162">
            <v>8.08</v>
          </cell>
          <cell r="AJ162">
            <v>294.53172448740298</v>
          </cell>
        </row>
        <row r="163">
          <cell r="AE163">
            <v>8.08</v>
          </cell>
          <cell r="AJ163">
            <v>47.828301886792453</v>
          </cell>
        </row>
        <row r="164">
          <cell r="AE164">
            <v>8.08</v>
          </cell>
          <cell r="AJ164">
            <v>829.17257457698804</v>
          </cell>
        </row>
        <row r="165">
          <cell r="AE165">
            <v>8.08</v>
          </cell>
          <cell r="AJ165">
            <v>356.37076865706717</v>
          </cell>
        </row>
        <row r="166">
          <cell r="AE166">
            <v>8.08</v>
          </cell>
          <cell r="AJ166">
            <v>80.553657392441139</v>
          </cell>
        </row>
        <row r="167">
          <cell r="AE167">
            <v>8.08</v>
          </cell>
          <cell r="AJ167">
            <v>45.490913458755429</v>
          </cell>
        </row>
        <row r="168">
          <cell r="AE168">
            <v>8.08</v>
          </cell>
          <cell r="AJ168">
            <v>177.05000659320618</v>
          </cell>
        </row>
        <row r="169">
          <cell r="AE169">
            <v>8.08</v>
          </cell>
          <cell r="AJ169">
            <v>607.59905330005563</v>
          </cell>
        </row>
        <row r="170">
          <cell r="AE170">
            <v>8.08</v>
          </cell>
          <cell r="AJ170">
            <v>274.43431124242755</v>
          </cell>
        </row>
        <row r="171">
          <cell r="AE171">
            <v>8.08</v>
          </cell>
          <cell r="AJ171">
            <v>542.52264540476096</v>
          </cell>
        </row>
        <row r="172">
          <cell r="AE172">
            <v>8.08</v>
          </cell>
          <cell r="AJ172">
            <v>737.9283247641763</v>
          </cell>
        </row>
        <row r="173">
          <cell r="AE173">
            <v>8.08</v>
          </cell>
          <cell r="AJ173">
            <v>83.086043495543208</v>
          </cell>
        </row>
        <row r="174">
          <cell r="AE174">
            <v>8.08</v>
          </cell>
          <cell r="AJ174">
            <v>50.311494979079498</v>
          </cell>
        </row>
        <row r="175">
          <cell r="AE175">
            <v>8.08</v>
          </cell>
          <cell r="AJ175">
            <v>216.32800799430214</v>
          </cell>
        </row>
        <row r="176">
          <cell r="AE176">
            <v>8.08</v>
          </cell>
          <cell r="AJ176">
            <v>240.68958780624004</v>
          </cell>
        </row>
        <row r="177">
          <cell r="AE177">
            <v>8.08</v>
          </cell>
          <cell r="AJ177">
            <v>375.92697086763991</v>
          </cell>
        </row>
        <row r="178">
          <cell r="AE178">
            <v>8.08</v>
          </cell>
          <cell r="AJ178">
            <v>337.49256184940725</v>
          </cell>
        </row>
        <row r="179">
          <cell r="AE179">
            <v>8.08</v>
          </cell>
          <cell r="AJ179">
            <v>301.2284043144362</v>
          </cell>
        </row>
        <row r="180">
          <cell r="AE180">
            <v>8.08</v>
          </cell>
          <cell r="AJ180">
            <v>82.989179425949885</v>
          </cell>
        </row>
        <row r="181">
          <cell r="AE181">
            <v>8.08</v>
          </cell>
          <cell r="AJ181">
            <v>60.374615116279067</v>
          </cell>
        </row>
        <row r="182">
          <cell r="AE182">
            <v>8.08</v>
          </cell>
          <cell r="AJ182">
            <v>260.97049836533404</v>
          </cell>
        </row>
        <row r="183">
          <cell r="AE183">
            <v>8.08</v>
          </cell>
          <cell r="AJ183">
            <v>183.93587010072611</v>
          </cell>
        </row>
        <row r="184">
          <cell r="AE184">
            <v>8.08</v>
          </cell>
          <cell r="AJ184">
            <v>333.66514637329863</v>
          </cell>
        </row>
        <row r="185">
          <cell r="AE185">
            <v>8.08</v>
          </cell>
          <cell r="AJ185">
            <v>213.06061231949815</v>
          </cell>
        </row>
        <row r="186">
          <cell r="AE186">
            <v>8.08</v>
          </cell>
          <cell r="AJ186">
            <v>834.32740856610121</v>
          </cell>
        </row>
        <row r="187">
          <cell r="AE187">
            <v>8.08</v>
          </cell>
          <cell r="AJ187">
            <v>76.794451904812689</v>
          </cell>
        </row>
        <row r="188">
          <cell r="AE188">
            <v>8.08</v>
          </cell>
          <cell r="AJ188">
            <v>48.630138200934574</v>
          </cell>
        </row>
        <row r="189">
          <cell r="AE189">
            <v>8.08</v>
          </cell>
          <cell r="AJ189">
            <v>174.24524836826896</v>
          </cell>
        </row>
        <row r="190">
          <cell r="AE190">
            <v>8.08</v>
          </cell>
          <cell r="AJ190">
            <v>362.55969331348859</v>
          </cell>
        </row>
        <row r="191">
          <cell r="AE191">
            <v>8.08</v>
          </cell>
          <cell r="AJ191">
            <v>518.36787537727798</v>
          </cell>
        </row>
        <row r="192">
          <cell r="AE192">
            <v>8.08</v>
          </cell>
          <cell r="AJ192">
            <v>228.69329620864968</v>
          </cell>
        </row>
        <row r="193">
          <cell r="AE193">
            <v>8.08</v>
          </cell>
          <cell r="AJ193">
            <v>244.89054407288324</v>
          </cell>
        </row>
        <row r="194">
          <cell r="AE194">
            <v>8.08</v>
          </cell>
          <cell r="AJ194">
            <v>77.540435050102388</v>
          </cell>
        </row>
        <row r="195">
          <cell r="AE195">
            <v>8.08</v>
          </cell>
          <cell r="AJ195">
            <v>46.039342412451361</v>
          </cell>
        </row>
        <row r="196">
          <cell r="AE196">
            <v>8.08</v>
          </cell>
          <cell r="AJ196">
            <v>189.78445828584449</v>
          </cell>
        </row>
        <row r="197">
          <cell r="AE197">
            <v>8.08</v>
          </cell>
          <cell r="AJ197">
            <v>279.23854449142948</v>
          </cell>
        </row>
        <row r="198">
          <cell r="AE198">
            <v>8.08</v>
          </cell>
          <cell r="AJ198">
            <v>221.00620171653753</v>
          </cell>
        </row>
        <row r="199">
          <cell r="AE199">
            <v>8.08</v>
          </cell>
          <cell r="AJ199">
            <v>194.23958114136516</v>
          </cell>
        </row>
        <row r="200">
          <cell r="AE200">
            <v>8.08</v>
          </cell>
          <cell r="AJ200">
            <v>276.48336831327111</v>
          </cell>
        </row>
        <row r="201">
          <cell r="AE201">
            <v>8.08</v>
          </cell>
          <cell r="AJ201">
            <v>80.252768655387356</v>
          </cell>
        </row>
        <row r="202">
          <cell r="AE202">
            <v>8.08</v>
          </cell>
          <cell r="AJ202">
            <v>57.11093846153846</v>
          </cell>
        </row>
        <row r="203">
          <cell r="AE203">
            <v>8.08</v>
          </cell>
          <cell r="AJ203">
            <v>285.15708641438346</v>
          </cell>
        </row>
        <row r="204">
          <cell r="AE204">
            <v>8.08</v>
          </cell>
          <cell r="AJ204">
            <v>312.61999609635996</v>
          </cell>
        </row>
        <row r="205">
          <cell r="AE205">
            <v>8.08</v>
          </cell>
          <cell r="AJ205">
            <v>469.33195438795138</v>
          </cell>
        </row>
        <row r="206">
          <cell r="AE206">
            <v>8.08</v>
          </cell>
          <cell r="AJ206">
            <v>366.43550899662847</v>
          </cell>
        </row>
        <row r="207">
          <cell r="AE207">
            <v>8.08</v>
          </cell>
          <cell r="AJ207">
            <v>302.2291803159174</v>
          </cell>
        </row>
        <row r="208">
          <cell r="AE208">
            <v>8.08</v>
          </cell>
          <cell r="AJ208">
            <v>86.883873456790127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v estandar"/>
      <sheetName val="priv preferenciales"/>
      <sheetName val="Interbancarios"/>
      <sheetName val="ent cme"/>
      <sheetName val="ent vme"/>
      <sheetName val="compra ent"/>
      <sheetName val="venta ent"/>
      <sheetName val="priv_estandar"/>
      <sheetName val="priv_preferenciales"/>
      <sheetName val="ent_cme"/>
      <sheetName val="ent_vme"/>
      <sheetName val="compra_ent"/>
      <sheetName val="venta_ent"/>
      <sheetName val="priv_estandar1"/>
      <sheetName val="priv_preferenciales1"/>
      <sheetName val="ent_cme1"/>
      <sheetName val="ent_vme1"/>
      <sheetName val="compra_ent1"/>
      <sheetName val="venta_ent1"/>
      <sheetName val="AMLAT"/>
      <sheetName val="priv_estandar2"/>
      <sheetName val="priv_preferenciales2"/>
      <sheetName val="ent_cme2"/>
      <sheetName val="ent_vme2"/>
      <sheetName val="compra_ent2"/>
      <sheetName val="venta_ent2"/>
      <sheetName val="priv_estandar3"/>
      <sheetName val="priv_preferenciales3"/>
      <sheetName val="ent_cme3"/>
      <sheetName val="ent_vme3"/>
      <sheetName val="compra_ent3"/>
      <sheetName val="venta_ent3"/>
      <sheetName val="Hoja3"/>
      <sheetName val="priv_estandar4"/>
      <sheetName val="priv_preferenciales4"/>
      <sheetName val="ent_cme4"/>
      <sheetName val="ent_vme4"/>
      <sheetName val="compra_ent4"/>
      <sheetName val="venta_ent4"/>
      <sheetName val="priv_estandar5"/>
      <sheetName val="priv_preferenciales5"/>
      <sheetName val="ent_cme5"/>
      <sheetName val="ent_vme5"/>
      <sheetName val="compra_ent5"/>
      <sheetName val="venta_ent5"/>
      <sheetName val="priv_estandar6"/>
      <sheetName val="priv_preferenciales6"/>
      <sheetName val="ent_cme6"/>
      <sheetName val="ent_vme6"/>
      <sheetName val="compra_ent6"/>
      <sheetName val="venta_ent6"/>
      <sheetName val="priv_estandar7"/>
      <sheetName val="priv_preferenciales7"/>
      <sheetName val="ent_cme7"/>
      <sheetName val="ent_vme7"/>
      <sheetName val="compra_ent7"/>
      <sheetName val="venta_ent7"/>
      <sheetName val="priv_estandar8"/>
      <sheetName val="priv_preferenciales8"/>
      <sheetName val="ent_cme8"/>
      <sheetName val="ent_vme8"/>
      <sheetName val="compra_ent8"/>
      <sheetName val="venta_ent8"/>
    </sheetNames>
    <sheetDataSet>
      <sheetData sheetId="0" refreshError="1"/>
      <sheetData sheetId="1">
        <row r="4">
          <cell r="W4" t="str">
            <v>Preferenciales</v>
          </cell>
        </row>
        <row r="6">
          <cell r="X6" t="str">
            <v>VE</v>
          </cell>
          <cell r="AC6" t="str">
            <v>PRO_VE</v>
          </cell>
        </row>
        <row r="7">
          <cell r="X7">
            <v>8.1016314211107083</v>
          </cell>
          <cell r="AC7">
            <v>13089.920091027305</v>
          </cell>
        </row>
        <row r="8">
          <cell r="X8">
            <v>8.1038708280246272</v>
          </cell>
          <cell r="AC8">
            <v>606.95390532544377</v>
          </cell>
        </row>
        <row r="9">
          <cell r="X9">
            <v>8.1059794502504054</v>
          </cell>
          <cell r="AC9">
            <v>2301.1769949916529</v>
          </cell>
        </row>
        <row r="10">
          <cell r="X10">
            <v>8.1035926983619184</v>
          </cell>
          <cell r="AC10">
            <v>8235.6480735551668</v>
          </cell>
        </row>
        <row r="11">
          <cell r="X11">
            <v>8.1073510707034195</v>
          </cell>
          <cell r="AC11">
            <v>946.9971875</v>
          </cell>
        </row>
        <row r="12">
          <cell r="X12">
            <v>8.1073510707034195</v>
          </cell>
          <cell r="AC12">
            <v>946.9971875</v>
          </cell>
        </row>
        <row r="13">
          <cell r="X13">
            <v>8.1047791026104434</v>
          </cell>
          <cell r="AC13">
            <v>1963.2130732860521</v>
          </cell>
        </row>
        <row r="14">
          <cell r="X14">
            <v>8.1019307717302631</v>
          </cell>
          <cell r="AC14">
            <v>4554.2819413092548</v>
          </cell>
        </row>
        <row r="15">
          <cell r="X15">
            <v>8.1036307584019518</v>
          </cell>
          <cell r="AC15">
            <v>15516.924781746029</v>
          </cell>
        </row>
        <row r="16">
          <cell r="X16">
            <v>8.1031859625907767</v>
          </cell>
          <cell r="AC16">
            <v>2887.7572344322343</v>
          </cell>
        </row>
        <row r="17">
          <cell r="X17">
            <v>8.107003251490779</v>
          </cell>
          <cell r="AC17">
            <v>1646.2458810572687</v>
          </cell>
        </row>
        <row r="18">
          <cell r="X18">
            <v>8.1076274023852566</v>
          </cell>
          <cell r="AC18">
            <v>412.76574468085107</v>
          </cell>
        </row>
        <row r="19">
          <cell r="X19">
            <v>8.1076274023852566</v>
          </cell>
          <cell r="AC19">
            <v>412.76574468085107</v>
          </cell>
        </row>
        <row r="20">
          <cell r="X20">
            <v>8.1036614567494034</v>
          </cell>
          <cell r="AC20">
            <v>2389.3710709318498</v>
          </cell>
        </row>
        <row r="21">
          <cell r="X21">
            <v>8.1026599863643085</v>
          </cell>
          <cell r="AC21">
            <v>6490.514203539823</v>
          </cell>
        </row>
        <row r="22">
          <cell r="X22">
            <v>8.1038463577230804</v>
          </cell>
          <cell r="AC22">
            <v>1631.4161020036429</v>
          </cell>
        </row>
        <row r="23">
          <cell r="X23">
            <v>8.1024900735485907</v>
          </cell>
          <cell r="AC23">
            <v>3371.7818749999997</v>
          </cell>
        </row>
        <row r="24">
          <cell r="X24">
            <v>8.1061590060819597</v>
          </cell>
          <cell r="AC24">
            <v>2157.661008583691</v>
          </cell>
        </row>
        <row r="25">
          <cell r="X25">
            <v>8.1057382994115894</v>
          </cell>
          <cell r="AC25">
            <v>222.63382978723405</v>
          </cell>
        </row>
        <row r="26">
          <cell r="X26">
            <v>8.1057382994115894</v>
          </cell>
          <cell r="AC26">
            <v>222.63382978723405</v>
          </cell>
        </row>
        <row r="27">
          <cell r="X27">
            <v>8.1023436990443898</v>
          </cell>
          <cell r="AC27">
            <v>14588.377152317877</v>
          </cell>
        </row>
        <row r="28">
          <cell r="X28">
            <v>8.1059146960669572</v>
          </cell>
          <cell r="AC28">
            <v>3464.9157001972385</v>
          </cell>
        </row>
        <row r="29">
          <cell r="X29">
            <v>8.1015943462946769</v>
          </cell>
          <cell r="AC29">
            <v>3184.3178012684989</v>
          </cell>
        </row>
        <row r="30">
          <cell r="X30">
            <v>8.1053361784411848</v>
          </cell>
          <cell r="AC30">
            <v>2810.6667661691545</v>
          </cell>
        </row>
        <row r="31">
          <cell r="X31">
            <v>8.102898544504022</v>
          </cell>
          <cell r="AC31">
            <v>6182.6961809045224</v>
          </cell>
        </row>
        <row r="32">
          <cell r="X32">
            <v>8.1023948857967696</v>
          </cell>
          <cell r="AC32">
            <v>232.45234042553193</v>
          </cell>
        </row>
        <row r="33">
          <cell r="X33">
            <v>8.1023948857967696</v>
          </cell>
          <cell r="AC33">
            <v>232.45234042553193</v>
          </cell>
        </row>
        <row r="34">
          <cell r="X34">
            <v>8.1046230884289088</v>
          </cell>
          <cell r="AC34">
            <v>1849.320769230769</v>
          </cell>
        </row>
        <row r="35">
          <cell r="X35">
            <v>8.1019136371231149</v>
          </cell>
          <cell r="AC35">
            <v>4478.7102909090909</v>
          </cell>
        </row>
        <row r="36">
          <cell r="X36">
            <v>8.1042929790507756</v>
          </cell>
          <cell r="AC36">
            <v>4067.6498279158695</v>
          </cell>
        </row>
        <row r="37">
          <cell r="X37">
            <v>8.107641148453439</v>
          </cell>
          <cell r="AC37">
            <v>3330.2371227080398</v>
          </cell>
        </row>
        <row r="38">
          <cell r="X38">
            <v>8.103982548764554</v>
          </cell>
          <cell r="AC38">
            <v>5857.4168791946304</v>
          </cell>
        </row>
        <row r="39">
          <cell r="X39">
            <v>8.1037457262401933</v>
          </cell>
          <cell r="AC39">
            <v>200.42015873015873</v>
          </cell>
        </row>
        <row r="40">
          <cell r="X40">
            <v>8.1037457262401933</v>
          </cell>
          <cell r="AC40">
            <v>200.42015873015873</v>
          </cell>
        </row>
        <row r="41">
          <cell r="X41">
            <v>8.1059465460543407</v>
          </cell>
          <cell r="AC41">
            <v>6437.2707002801126</v>
          </cell>
        </row>
        <row r="42">
          <cell r="X42">
            <v>8.1009281103956052</v>
          </cell>
          <cell r="AC42">
            <v>19962.713689655182</v>
          </cell>
        </row>
        <row r="43">
          <cell r="X43">
            <v>8.1067845481064129</v>
          </cell>
          <cell r="AC43">
            <v>3564.4872200772197</v>
          </cell>
        </row>
        <row r="44">
          <cell r="X44">
            <v>8.104396949091333</v>
          </cell>
          <cell r="AC44">
            <v>4116.1156455645141</v>
          </cell>
        </row>
        <row r="45">
          <cell r="X45">
            <v>8.1049261280128917</v>
          </cell>
          <cell r="AC45">
            <v>7332.942397003746</v>
          </cell>
        </row>
        <row r="46">
          <cell r="X46">
            <v>8.105376609614888</v>
          </cell>
          <cell r="AC46">
            <v>360.72293103448277</v>
          </cell>
        </row>
        <row r="47">
          <cell r="X47">
            <v>8.105376609614888</v>
          </cell>
          <cell r="AC47">
            <v>360.72293103448277</v>
          </cell>
        </row>
        <row r="48">
          <cell r="X48">
            <v>8.1023672012486134</v>
          </cell>
          <cell r="AC48">
            <v>3354.9580392156863</v>
          </cell>
        </row>
        <row r="49">
          <cell r="X49">
            <v>8.1049843009750067</v>
          </cell>
          <cell r="AC49">
            <v>5350.7004102564097</v>
          </cell>
        </row>
        <row r="50">
          <cell r="X50">
            <v>8.1031268174721074</v>
          </cell>
          <cell r="AC50">
            <v>5203.3919774011301</v>
          </cell>
        </row>
        <row r="51">
          <cell r="X51">
            <v>8.0973588015892695</v>
          </cell>
          <cell r="AC51">
            <v>1998.1832871972317</v>
          </cell>
        </row>
        <row r="52">
          <cell r="X52">
            <v>8.0953232801606063</v>
          </cell>
          <cell r="AC52">
            <v>870.32687948402895</v>
          </cell>
        </row>
        <row r="53">
          <cell r="X53">
            <v>8.0941853623433815</v>
          </cell>
          <cell r="AC53">
            <v>159.10040816326531</v>
          </cell>
        </row>
        <row r="54">
          <cell r="X54">
            <v>8.0941853623433815</v>
          </cell>
          <cell r="AC54">
            <v>159.10040816326531</v>
          </cell>
        </row>
        <row r="55">
          <cell r="X55">
            <v>8.0875872947148562</v>
          </cell>
          <cell r="AC55">
            <v>685.46662222222221</v>
          </cell>
        </row>
        <row r="56">
          <cell r="X56">
            <v>8.08013195834104</v>
          </cell>
          <cell r="AC56">
            <v>5886.8028372093022</v>
          </cell>
        </row>
        <row r="57">
          <cell r="X57">
            <v>8.0787706252931031</v>
          </cell>
          <cell r="AC57">
            <v>1733.5501204819277</v>
          </cell>
        </row>
        <row r="58">
          <cell r="X58">
            <v>8.0766133229643025</v>
          </cell>
          <cell r="AC58">
            <v>2100.2714147286824</v>
          </cell>
        </row>
        <row r="59">
          <cell r="X59">
            <v>8.0847692867839047</v>
          </cell>
          <cell r="AC59">
            <v>1227.6055632183909</v>
          </cell>
        </row>
        <row r="60">
          <cell r="X60">
            <v>8.0837273056366996</v>
          </cell>
          <cell r="AC60">
            <v>147.32814814814816</v>
          </cell>
        </row>
        <row r="61">
          <cell r="X61">
            <v>8.0837273056366996</v>
          </cell>
          <cell r="AC61">
            <v>147.32814814814816</v>
          </cell>
        </row>
        <row r="62">
          <cell r="X62">
            <v>8.0831063373617233</v>
          </cell>
          <cell r="AC62">
            <v>528.93340384615385</v>
          </cell>
        </row>
        <row r="63">
          <cell r="X63">
            <v>8.0722293958287779</v>
          </cell>
          <cell r="AC63">
            <v>4058.4584601449274</v>
          </cell>
        </row>
        <row r="64">
          <cell r="X64">
            <v>8.0827548517834948</v>
          </cell>
          <cell r="AC64">
            <v>1568.6555888650964</v>
          </cell>
        </row>
        <row r="65">
          <cell r="X65">
            <v>8.0703864632086191</v>
          </cell>
          <cell r="AC65">
            <v>2612.3411476702508</v>
          </cell>
        </row>
        <row r="66">
          <cell r="X66">
            <v>8.0786734197857655</v>
          </cell>
          <cell r="AC66">
            <v>3316.4236069686408</v>
          </cell>
        </row>
        <row r="67">
          <cell r="X67">
            <v>8.0781727414246607</v>
          </cell>
          <cell r="AC67">
            <v>138.68255555555555</v>
          </cell>
        </row>
        <row r="68">
          <cell r="X68">
            <v>8.0781727414246607</v>
          </cell>
          <cell r="AC68">
            <v>138.68255555555555</v>
          </cell>
        </row>
        <row r="69">
          <cell r="X69">
            <v>8.0754692587872281</v>
          </cell>
          <cell r="AC69">
            <v>1458.9361631944444</v>
          </cell>
        </row>
        <row r="70">
          <cell r="X70">
            <v>8.05316599406388</v>
          </cell>
          <cell r="AC70">
            <v>27453.350399999999</v>
          </cell>
        </row>
        <row r="71">
          <cell r="X71">
            <v>8.0613019712589917</v>
          </cell>
          <cell r="AC71">
            <v>7345.1388475836438</v>
          </cell>
        </row>
        <row r="72">
          <cell r="X72">
            <v>8.0851984118251412</v>
          </cell>
          <cell r="AC72">
            <v>2047.0640434782608</v>
          </cell>
        </row>
        <row r="73">
          <cell r="X73">
            <v>8.0635385736641076</v>
          </cell>
          <cell r="AC73">
            <v>4993.0022500000005</v>
          </cell>
        </row>
        <row r="74">
          <cell r="X74">
            <v>8.0635385736641076</v>
          </cell>
          <cell r="AC74">
            <v>4993.0022500000005</v>
          </cell>
        </row>
        <row r="75">
          <cell r="X75">
            <v>8.0635385736641076</v>
          </cell>
          <cell r="AC75">
            <v>4993.0022500000005</v>
          </cell>
        </row>
        <row r="76">
          <cell r="X76">
            <v>8.0536497213861669</v>
          </cell>
          <cell r="AC76">
            <v>2985.2518421052632</v>
          </cell>
        </row>
        <row r="77">
          <cell r="X77">
            <v>8.0685770107848622</v>
          </cell>
          <cell r="AC77">
            <v>3859.7454117647058</v>
          </cell>
        </row>
        <row r="78">
          <cell r="X78">
            <v>8.0629354381488021</v>
          </cell>
          <cell r="AC78">
            <v>11568.877914893617</v>
          </cell>
        </row>
        <row r="79">
          <cell r="X79">
            <v>8.075082131605809</v>
          </cell>
          <cell r="AC79">
            <v>2968.6606772908367</v>
          </cell>
        </row>
        <row r="80">
          <cell r="X80">
            <v>8.0563747118948896</v>
          </cell>
          <cell r="AC80">
            <v>5952.4143859649121</v>
          </cell>
        </row>
        <row r="81">
          <cell r="X81">
            <v>8.0896434326295825</v>
          </cell>
          <cell r="AC81">
            <v>199.86735294117648</v>
          </cell>
        </row>
        <row r="82">
          <cell r="X82">
            <v>8.0896434326295825</v>
          </cell>
          <cell r="AC82">
            <v>199.86735294117648</v>
          </cell>
        </row>
        <row r="83">
          <cell r="X83">
            <v>8.0703822719191045</v>
          </cell>
          <cell r="AC83">
            <v>2649.6678886310906</v>
          </cell>
        </row>
        <row r="84">
          <cell r="X84">
            <v>8.0756848549257363</v>
          </cell>
          <cell r="AC84">
            <v>2350.6850988142291</v>
          </cell>
        </row>
        <row r="85">
          <cell r="X85">
            <v>8.0744531895989162</v>
          </cell>
          <cell r="AC85">
            <v>1202.2677068557919</v>
          </cell>
        </row>
        <row r="86">
          <cell r="X86">
            <v>8.0639018735357464</v>
          </cell>
          <cell r="AC86">
            <v>4358.4635593220337</v>
          </cell>
        </row>
        <row r="87">
          <cell r="X87">
            <v>8.0776385578399026</v>
          </cell>
          <cell r="AC87">
            <v>2599.1366800000001</v>
          </cell>
        </row>
        <row r="88">
          <cell r="X88">
            <v>8.0893367199524633</v>
          </cell>
          <cell r="AC88">
            <v>282.20666666666665</v>
          </cell>
        </row>
        <row r="89">
          <cell r="X89">
            <v>8.0893367199524633</v>
          </cell>
          <cell r="AC89">
            <v>282.20666666666665</v>
          </cell>
        </row>
        <row r="90">
          <cell r="X90">
            <v>8.0608968965237651</v>
          </cell>
          <cell r="AC90">
            <v>2713.9419918699186</v>
          </cell>
        </row>
        <row r="91">
          <cell r="X91">
            <v>8.0711245545419441</v>
          </cell>
          <cell r="AC91">
            <v>3323.2142490842489</v>
          </cell>
        </row>
        <row r="92">
          <cell r="X92">
            <v>8.0534773626510319</v>
          </cell>
          <cell r="AC92">
            <v>8294.7861417322838</v>
          </cell>
        </row>
        <row r="93">
          <cell r="X93">
            <v>8.0500354263055804</v>
          </cell>
          <cell r="AC93">
            <v>8641.610391304348</v>
          </cell>
        </row>
        <row r="94">
          <cell r="X94">
            <v>8.0580909997350538</v>
          </cell>
          <cell r="AC94">
            <v>7855.7131818181824</v>
          </cell>
        </row>
        <row r="95">
          <cell r="X95">
            <v>8.0886460337002184</v>
          </cell>
          <cell r="AC95">
            <v>146.78642857142856</v>
          </cell>
        </row>
        <row r="96">
          <cell r="X96">
            <v>8.0886460337002184</v>
          </cell>
          <cell r="AC96">
            <v>146.78642857142856</v>
          </cell>
        </row>
        <row r="97">
          <cell r="X97">
            <v>8.0551506076914201</v>
          </cell>
          <cell r="AC97">
            <v>4773.415640243903</v>
          </cell>
        </row>
        <row r="98">
          <cell r="X98">
            <v>8.0551506076914201</v>
          </cell>
          <cell r="AC98">
            <v>4773.415640243903</v>
          </cell>
        </row>
        <row r="99">
          <cell r="X99">
            <v>8.0701858617216757</v>
          </cell>
          <cell r="AC99">
            <v>6373.7878853046595</v>
          </cell>
        </row>
        <row r="100">
          <cell r="X100">
            <v>8.0668694369769955</v>
          </cell>
          <cell r="AC100">
            <v>2319.7498245614033</v>
          </cell>
        </row>
        <row r="101">
          <cell r="X101">
            <v>8.0669436492373574</v>
          </cell>
          <cell r="AC101">
            <v>2109.1522</v>
          </cell>
        </row>
        <row r="102">
          <cell r="X102">
            <v>8.0669436492373574</v>
          </cell>
          <cell r="AC102">
            <v>112.85229166666666</v>
          </cell>
        </row>
        <row r="103">
          <cell r="X103">
            <v>8.0669436492373574</v>
          </cell>
          <cell r="AC103">
            <v>112.85229166666666</v>
          </cell>
        </row>
        <row r="104">
          <cell r="X104">
            <v>8.0507608636004644</v>
          </cell>
          <cell r="AC104">
            <v>2301.6477011494253</v>
          </cell>
        </row>
        <row r="105">
          <cell r="X105">
            <v>8.0442939558045357</v>
          </cell>
          <cell r="AC105">
            <v>5631.7161023622048</v>
          </cell>
        </row>
        <row r="106">
          <cell r="X106">
            <v>8.0561410329768517</v>
          </cell>
          <cell r="AC106">
            <v>7057.2512500000003</v>
          </cell>
        </row>
        <row r="107">
          <cell r="X107">
            <v>8.0647627316030963</v>
          </cell>
          <cell r="AC107">
            <v>2864.8241025641023</v>
          </cell>
        </row>
        <row r="108">
          <cell r="X108">
            <v>8.0550226800426596</v>
          </cell>
          <cell r="AC108">
            <v>3672.0307352941177</v>
          </cell>
        </row>
        <row r="109">
          <cell r="X109">
            <v>8.09</v>
          </cell>
          <cell r="AC109">
            <v>111.67800000000001</v>
          </cell>
        </row>
        <row r="110">
          <cell r="X110">
            <v>8.09</v>
          </cell>
          <cell r="AC110">
            <v>111.67800000000001</v>
          </cell>
        </row>
        <row r="111">
          <cell r="X111">
            <v>8.0697740144628032</v>
          </cell>
          <cell r="AC111">
            <v>817.09696969696972</v>
          </cell>
        </row>
        <row r="112">
          <cell r="X112">
            <v>8.0422155104058621</v>
          </cell>
          <cell r="AC112">
            <v>4541.0312411347522</v>
          </cell>
        </row>
        <row r="113">
          <cell r="X113">
            <v>8.0382497407113309</v>
          </cell>
          <cell r="AC113">
            <v>5958.4094805194809</v>
          </cell>
        </row>
        <row r="114">
          <cell r="X114">
            <v>8.0455298657826955</v>
          </cell>
          <cell r="AC114">
            <v>2848.7538842975205</v>
          </cell>
        </row>
        <row r="115">
          <cell r="X115">
            <v>8.0617803223166558</v>
          </cell>
          <cell r="AC115">
            <v>4343.1009318996412</v>
          </cell>
        </row>
        <row r="116">
          <cell r="X116">
            <v>8.0800233128025098</v>
          </cell>
          <cell r="AC116">
            <v>106.54162162162162</v>
          </cell>
        </row>
        <row r="117">
          <cell r="X117">
            <v>8.0800233128025098</v>
          </cell>
          <cell r="AC117">
            <v>106.54162162162162</v>
          </cell>
        </row>
        <row r="118">
          <cell r="X118">
            <v>8.0495587293127677</v>
          </cell>
          <cell r="AC118">
            <v>2439.7868211920531</v>
          </cell>
        </row>
        <row r="119">
          <cell r="X119">
            <v>8.0334070346883504</v>
          </cell>
          <cell r="AC119">
            <v>22894.521704035873</v>
          </cell>
        </row>
        <row r="120">
          <cell r="X120">
            <v>8.0314363549771119</v>
          </cell>
          <cell r="AC120">
            <v>9902.6384756097559</v>
          </cell>
        </row>
        <row r="121">
          <cell r="X121">
            <v>8.0314363549771119</v>
          </cell>
          <cell r="AC121">
            <v>7153.1729813664606</v>
          </cell>
        </row>
        <row r="122">
          <cell r="X122">
            <v>8.0400995104944819</v>
          </cell>
          <cell r="AC122">
            <v>9567.1549152542375</v>
          </cell>
        </row>
        <row r="123">
          <cell r="X123">
            <v>8.0400995104944819</v>
          </cell>
          <cell r="AC123">
            <v>185.08333333333334</v>
          </cell>
        </row>
        <row r="124">
          <cell r="X124">
            <v>8.0400995104944819</v>
          </cell>
          <cell r="AC124">
            <v>185.08333333333334</v>
          </cell>
        </row>
        <row r="125">
          <cell r="X125">
            <v>8.0400995104944819</v>
          </cell>
          <cell r="AC125">
            <v>2883.5269117647058</v>
          </cell>
        </row>
        <row r="126">
          <cell r="X126">
            <v>8.0525678879184834</v>
          </cell>
          <cell r="AC126">
            <v>10361.076235955057</v>
          </cell>
        </row>
        <row r="127">
          <cell r="X127">
            <v>8.0525678879184834</v>
          </cell>
          <cell r="AC127">
            <v>3195.6265437788015</v>
          </cell>
        </row>
        <row r="128">
          <cell r="X128">
            <v>8.0434786457575562</v>
          </cell>
          <cell r="AC128">
            <v>19423.549624413146</v>
          </cell>
        </row>
        <row r="129">
          <cell r="X129">
            <v>8.058660435283981</v>
          </cell>
          <cell r="AC129">
            <v>99789.996206896554</v>
          </cell>
        </row>
        <row r="130">
          <cell r="X130">
            <v>8.058660435283981</v>
          </cell>
          <cell r="AC130">
            <v>12.09</v>
          </cell>
        </row>
        <row r="131">
          <cell r="X131">
            <v>8.058660435283981</v>
          </cell>
          <cell r="AC131">
            <v>12.09</v>
          </cell>
        </row>
        <row r="132">
          <cell r="X132">
            <v>8.04922961363431</v>
          </cell>
          <cell r="AC132">
            <v>2772.1938795986621</v>
          </cell>
        </row>
        <row r="133">
          <cell r="X133">
            <v>8.04922961363431</v>
          </cell>
          <cell r="AC133">
            <v>10194.6162109375</v>
          </cell>
        </row>
        <row r="134">
          <cell r="X134">
            <v>8.05086649560978</v>
          </cell>
          <cell r="AC134">
            <v>3012.2348221343873</v>
          </cell>
        </row>
        <row r="135">
          <cell r="X135">
            <v>8.0404801774488543</v>
          </cell>
          <cell r="AC135">
            <v>4629.0947111111118</v>
          </cell>
        </row>
        <row r="136">
          <cell r="X136">
            <v>8.0526685849632926</v>
          </cell>
          <cell r="AC136">
            <v>7582.8749082568811</v>
          </cell>
        </row>
        <row r="137">
          <cell r="X137">
            <v>8.08</v>
          </cell>
          <cell r="AC137">
            <v>180.50022222222222</v>
          </cell>
        </row>
        <row r="138">
          <cell r="X138">
            <v>8.08</v>
          </cell>
          <cell r="AC138">
            <v>180.50022222222222</v>
          </cell>
        </row>
        <row r="139">
          <cell r="X139">
            <v>8.0534790751036152</v>
          </cell>
          <cell r="AC139">
            <v>1704.6292896174862</v>
          </cell>
        </row>
        <row r="140">
          <cell r="X140">
            <v>8.0504593453895605</v>
          </cell>
          <cell r="AC140">
            <v>2099.4743277310927</v>
          </cell>
        </row>
        <row r="141">
          <cell r="X141">
            <v>8.04124518573858</v>
          </cell>
          <cell r="AC141">
            <v>4456.2942386831273</v>
          </cell>
        </row>
        <row r="142">
          <cell r="X142">
            <v>8.0449099056252287</v>
          </cell>
          <cell r="AC142">
            <v>6974.5290416666667</v>
          </cell>
        </row>
        <row r="143">
          <cell r="X143">
            <v>8.0470935592470241</v>
          </cell>
          <cell r="AC143">
            <v>6651.594018264841</v>
          </cell>
        </row>
        <row r="144">
          <cell r="X144">
            <v>8.079971299811822</v>
          </cell>
          <cell r="AC144">
            <v>87.183188405797111</v>
          </cell>
        </row>
        <row r="145">
          <cell r="X145">
            <v>8.079971299811822</v>
          </cell>
          <cell r="AC145">
            <v>87.183188405797111</v>
          </cell>
        </row>
        <row r="146">
          <cell r="X146">
            <v>8.0577539934141811</v>
          </cell>
          <cell r="AC146">
            <v>3814.9791129032255</v>
          </cell>
        </row>
        <row r="147">
          <cell r="X147">
            <v>8.0558633480600843</v>
          </cell>
          <cell r="AC147">
            <v>3352.1042272727277</v>
          </cell>
        </row>
        <row r="148">
          <cell r="X148">
            <v>8.0579713086664899</v>
          </cell>
          <cell r="AC148">
            <v>2885.961336633663</v>
          </cell>
        </row>
        <row r="149">
          <cell r="X149">
            <v>8.0344344720450902</v>
          </cell>
          <cell r="AC149">
            <v>11328.099392712549</v>
          </cell>
        </row>
        <row r="150">
          <cell r="X150">
            <v>8.0467422350181366</v>
          </cell>
          <cell r="AC150">
            <v>7937.2741545893723</v>
          </cell>
        </row>
        <row r="151">
          <cell r="X151">
            <v>8.0798476472711371</v>
          </cell>
          <cell r="AC151">
            <v>108.91241379310345</v>
          </cell>
        </row>
        <row r="152">
          <cell r="X152">
            <v>8.0798476472711371</v>
          </cell>
          <cell r="AC152">
            <v>108.91241379310345</v>
          </cell>
        </row>
        <row r="153">
          <cell r="X153">
            <v>8.0496685594479924</v>
          </cell>
          <cell r="AC153">
            <v>3032.5652348547715</v>
          </cell>
        </row>
        <row r="154">
          <cell r="X154">
            <v>8.0512176711282226</v>
          </cell>
          <cell r="AC154">
            <v>2703.1486635944702</v>
          </cell>
        </row>
        <row r="155">
          <cell r="X155">
            <v>8.0483976937395205</v>
          </cell>
          <cell r="AC155">
            <v>5931.2046601941747</v>
          </cell>
        </row>
        <row r="156">
          <cell r="X156">
            <v>8.0353536676647028</v>
          </cell>
          <cell r="AC156">
            <v>9750.4267264573991</v>
          </cell>
        </row>
        <row r="157">
          <cell r="X157">
            <v>8.0500126017834521</v>
          </cell>
          <cell r="AC157">
            <v>315896.74943502829</v>
          </cell>
        </row>
        <row r="158">
          <cell r="X158">
            <v>8.0799235573694617</v>
          </cell>
          <cell r="AC158">
            <v>92.959393939393934</v>
          </cell>
        </row>
        <row r="159">
          <cell r="X159">
            <v>8.0799235573694617</v>
          </cell>
          <cell r="AC159">
            <v>92.959393939393934</v>
          </cell>
        </row>
        <row r="160">
          <cell r="X160">
            <v>8.0418251991259915</v>
          </cell>
          <cell r="AC160">
            <v>13948.263181818182</v>
          </cell>
        </row>
        <row r="161">
          <cell r="X161">
            <v>8.0364882289145267</v>
          </cell>
          <cell r="AC161">
            <v>195240.53749693252</v>
          </cell>
        </row>
        <row r="162">
          <cell r="X162">
            <v>8.0364882289145267</v>
          </cell>
          <cell r="AC162">
            <v>195240.53749693252</v>
          </cell>
        </row>
        <row r="163">
          <cell r="X163">
            <v>8.0533243825801204</v>
          </cell>
          <cell r="AC163">
            <v>2081.761488372093</v>
          </cell>
        </row>
        <row r="164">
          <cell r="X164">
            <v>8.0450837566488342</v>
          </cell>
          <cell r="AC164">
            <v>5521.7441826923077</v>
          </cell>
        </row>
        <row r="165">
          <cell r="X165">
            <v>8.0799116298828295</v>
          </cell>
          <cell r="AC165">
            <v>97.328846153846158</v>
          </cell>
        </row>
        <row r="166">
          <cell r="X166">
            <v>8.0799116298828295</v>
          </cell>
          <cell r="AC166">
            <v>97.328846153846158</v>
          </cell>
        </row>
        <row r="167">
          <cell r="X167">
            <v>8.0338150951436198</v>
          </cell>
          <cell r="AC167">
            <v>7791.1067540983604</v>
          </cell>
        </row>
        <row r="168">
          <cell r="X168">
            <v>8.0256052420955832</v>
          </cell>
          <cell r="AC168">
            <v>48406.625</v>
          </cell>
        </row>
        <row r="169">
          <cell r="X169">
            <v>8.0622844655172887</v>
          </cell>
          <cell r="AC169">
            <v>2506.136026785714</v>
          </cell>
        </row>
        <row r="170">
          <cell r="X170">
            <v>8.047158913472936</v>
          </cell>
          <cell r="AC170">
            <v>2747.7549438202245</v>
          </cell>
        </row>
        <row r="171">
          <cell r="X171">
            <v>8.0449979024477756</v>
          </cell>
          <cell r="AC171">
            <v>6876.6379166666666</v>
          </cell>
        </row>
        <row r="172">
          <cell r="X172">
            <v>8.079788211489328</v>
          </cell>
          <cell r="AC172">
            <v>115.46681818181818</v>
          </cell>
        </row>
        <row r="173">
          <cell r="X173">
            <v>8.079788211489328</v>
          </cell>
          <cell r="AC173">
            <v>115.46681818181818</v>
          </cell>
        </row>
        <row r="174">
          <cell r="X174">
            <v>8.0507276374576477</v>
          </cell>
          <cell r="AC174">
            <v>3132.6151111111112</v>
          </cell>
        </row>
        <row r="175">
          <cell r="X175">
            <v>8.0300982856871439</v>
          </cell>
          <cell r="AC175">
            <v>12973.785477031803</v>
          </cell>
        </row>
        <row r="176">
          <cell r="X176">
            <v>8.0458990994404065</v>
          </cell>
          <cell r="AC176">
            <v>2366.6966216216215</v>
          </cell>
        </row>
        <row r="177">
          <cell r="X177">
            <v>8.0522969877092621</v>
          </cell>
          <cell r="AC177">
            <v>4842.3470646766173</v>
          </cell>
        </row>
        <row r="178">
          <cell r="X178">
            <v>8.0513647973639078</v>
          </cell>
          <cell r="AC178">
            <v>8671.1148333333331</v>
          </cell>
        </row>
        <row r="179">
          <cell r="X179">
            <v>8.0800643625841477</v>
          </cell>
          <cell r="AC179">
            <v>91.738787878787889</v>
          </cell>
        </row>
        <row r="180">
          <cell r="X180">
            <v>8.0800643625841477</v>
          </cell>
          <cell r="AC180">
            <v>91.738787878787889</v>
          </cell>
        </row>
        <row r="181">
          <cell r="X181">
            <v>8.0334268931786355</v>
          </cell>
          <cell r="AC181">
            <v>7711.4123208191131</v>
          </cell>
        </row>
        <row r="182">
          <cell r="X182">
            <v>8.0510800488284762</v>
          </cell>
          <cell r="AC182">
            <v>5172.695956284153</v>
          </cell>
        </row>
        <row r="183">
          <cell r="X183">
            <v>8.058188848714547</v>
          </cell>
          <cell r="AC183">
            <v>4323.44958974359</v>
          </cell>
        </row>
        <row r="184">
          <cell r="X184">
            <v>8.0377628187442145</v>
          </cell>
          <cell r="AC184">
            <v>7119.4880952380954</v>
          </cell>
        </row>
        <row r="185">
          <cell r="X185">
            <v>8.0433320942649686</v>
          </cell>
          <cell r="AC185">
            <v>16689.33861111111</v>
          </cell>
        </row>
        <row r="186">
          <cell r="X186">
            <v>8.0735070967429934</v>
          </cell>
          <cell r="AC186">
            <v>165.428</v>
          </cell>
        </row>
        <row r="187">
          <cell r="X187">
            <v>8.0735070967429934</v>
          </cell>
          <cell r="AC187">
            <v>165.428</v>
          </cell>
        </row>
        <row r="188">
          <cell r="X188">
            <v>8.0306622809102173</v>
          </cell>
          <cell r="AC188">
            <v>111928.93077922078</v>
          </cell>
        </row>
        <row r="189">
          <cell r="X189">
            <v>8.0274344740893238</v>
          </cell>
          <cell r="AC189">
            <v>17516.570386740332</v>
          </cell>
        </row>
        <row r="190">
          <cell r="X190">
            <v>8.0504653760038227</v>
          </cell>
          <cell r="AC190">
            <v>10257.099041095889</v>
          </cell>
        </row>
        <row r="191">
          <cell r="X191">
            <v>8.0588477699327523</v>
          </cell>
          <cell r="AC191">
            <v>4447.1150746268659</v>
          </cell>
        </row>
        <row r="192">
          <cell r="X192">
            <v>8.0335217431464407</v>
          </cell>
          <cell r="AC192">
            <v>16915.720103092783</v>
          </cell>
        </row>
        <row r="193">
          <cell r="X193">
            <v>8.0779095147227995</v>
          </cell>
          <cell r="AC193">
            <v>94.101304347826087</v>
          </cell>
        </row>
        <row r="194">
          <cell r="X194">
            <v>8.0779095147227995</v>
          </cell>
          <cell r="AC194">
            <v>94.101304347826087</v>
          </cell>
        </row>
        <row r="195">
          <cell r="X195">
            <v>8.046403825109044</v>
          </cell>
          <cell r="AC195">
            <v>4701.1742276422765</v>
          </cell>
        </row>
        <row r="196">
          <cell r="X196">
            <v>8.044532260484111</v>
          </cell>
          <cell r="AC196">
            <v>3992.3487564766842</v>
          </cell>
        </row>
        <row r="197">
          <cell r="X197">
            <v>8.005908686647178</v>
          </cell>
          <cell r="AC197">
            <v>17075.432582417583</v>
          </cell>
        </row>
        <row r="198">
          <cell r="X198">
            <v>8.0262220499182764</v>
          </cell>
          <cell r="AC198">
            <v>24153.313475935829</v>
          </cell>
        </row>
        <row r="199">
          <cell r="X199">
            <v>8.0124511883999645</v>
          </cell>
          <cell r="AC199">
            <v>39812.022513966484</v>
          </cell>
        </row>
        <row r="200">
          <cell r="X200">
            <v>8.0787177674149095</v>
          </cell>
          <cell r="AC200">
            <v>138.05904761904762</v>
          </cell>
        </row>
        <row r="201">
          <cell r="X201">
            <v>8.0787177674149095</v>
          </cell>
          <cell r="AC201">
            <v>138.05904761904762</v>
          </cell>
        </row>
        <row r="202">
          <cell r="X202">
            <v>8.0543654959109166</v>
          </cell>
          <cell r="AC202">
            <v>1724.7752991452992</v>
          </cell>
        </row>
        <row r="203">
          <cell r="X203">
            <v>8.0291448704344308</v>
          </cell>
          <cell r="AC203">
            <v>10075.484565217392</v>
          </cell>
        </row>
        <row r="204">
          <cell r="X204">
            <v>8.0329204235658302</v>
          </cell>
          <cell r="AC204">
            <v>7137.3040930232555</v>
          </cell>
        </row>
        <row r="205">
          <cell r="X205">
            <v>8.0392716207696839</v>
          </cell>
          <cell r="AC205">
            <v>3077.7973943661968</v>
          </cell>
        </row>
        <row r="206">
          <cell r="X206">
            <v>8.0329639307936187</v>
          </cell>
          <cell r="AC206">
            <v>13416.019396551725</v>
          </cell>
        </row>
        <row r="207">
          <cell r="X207">
            <v>8.0799248848348739</v>
          </cell>
          <cell r="AC207">
            <v>90.902083333333337</v>
          </cell>
        </row>
        <row r="208">
          <cell r="X208">
            <v>8.0799248848348739</v>
          </cell>
          <cell r="AC208">
            <v>90.902083333333337</v>
          </cell>
        </row>
        <row r="209">
          <cell r="X209">
            <v>8.0492332921496459</v>
          </cell>
          <cell r="AC209">
            <v>3637.2745277372264</v>
          </cell>
        </row>
        <row r="210">
          <cell r="X210">
            <v>8.058885899031031</v>
          </cell>
          <cell r="AC210">
            <v>2966.1665748031496</v>
          </cell>
        </row>
        <row r="211">
          <cell r="X211">
            <v>8.0393103471472269</v>
          </cell>
          <cell r="AC211">
            <v>10250.18748815166</v>
          </cell>
        </row>
        <row r="212">
          <cell r="X212">
            <v>8.0461619698083027</v>
          </cell>
          <cell r="AC212">
            <v>13139.251726190476</v>
          </cell>
        </row>
        <row r="213">
          <cell r="X213">
            <v>8.0450485916915113</v>
          </cell>
          <cell r="AC213">
            <v>8107.7856989247302</v>
          </cell>
        </row>
        <row r="214">
          <cell r="X214">
            <v>8.0776596812019505</v>
          </cell>
          <cell r="AC214">
            <v>151.88</v>
          </cell>
        </row>
        <row r="215">
          <cell r="X215">
            <v>8.0776596812019505</v>
          </cell>
          <cell r="AC215">
            <v>151.88</v>
          </cell>
        </row>
        <row r="216">
          <cell r="X216">
            <v>8.0776596812019505</v>
          </cell>
          <cell r="AC216">
            <v>151.88</v>
          </cell>
        </row>
        <row r="217">
          <cell r="X217">
            <v>8.0471669534322654</v>
          </cell>
          <cell r="AC217">
            <v>7801.5273870967749</v>
          </cell>
        </row>
        <row r="218">
          <cell r="X218">
            <v>8.0448158314263338</v>
          </cell>
          <cell r="AC218">
            <v>7935.8131963470323</v>
          </cell>
        </row>
        <row r="219">
          <cell r="X219">
            <v>8.0397734317101435</v>
          </cell>
          <cell r="AC219">
            <v>11446.376125654449</v>
          </cell>
        </row>
        <row r="220">
          <cell r="X220">
            <v>8.0474957564439649</v>
          </cell>
          <cell r="AC220">
            <v>4801.8059270516715</v>
          </cell>
        </row>
        <row r="221">
          <cell r="X221">
            <v>8.0297385423049139</v>
          </cell>
          <cell r="AC221">
            <v>11283.101002865329</v>
          </cell>
        </row>
        <row r="222">
          <cell r="X222">
            <v>8.0476721039419434</v>
          </cell>
          <cell r="AC222">
            <v>3077.3096153846154</v>
          </cell>
        </row>
        <row r="223">
          <cell r="X223">
            <v>8.026393800678326</v>
          </cell>
          <cell r="AC223">
            <v>20155.837359307359</v>
          </cell>
        </row>
        <row r="224">
          <cell r="X224">
            <v>8.08</v>
          </cell>
          <cell r="AC224">
            <v>144.4108108108108</v>
          </cell>
        </row>
        <row r="225">
          <cell r="X225">
            <v>8.08</v>
          </cell>
          <cell r="AC225">
            <v>144.4108108108108</v>
          </cell>
        </row>
        <row r="226">
          <cell r="X226">
            <v>8.0520384817515342</v>
          </cell>
          <cell r="AC226">
            <v>2680.4377042801557</v>
          </cell>
        </row>
        <row r="227">
          <cell r="X227">
            <v>8.0298655522633382</v>
          </cell>
          <cell r="AC227">
            <v>17452.612210526317</v>
          </cell>
        </row>
        <row r="228">
          <cell r="X228">
            <v>8.0377348160598761</v>
          </cell>
          <cell r="AC228">
            <v>7920.8939893004117</v>
          </cell>
        </row>
        <row r="229">
          <cell r="X229">
            <v>8.0537470178234027</v>
          </cell>
          <cell r="AC229">
            <v>5545.9379888268159</v>
          </cell>
        </row>
        <row r="230">
          <cell r="X230">
            <v>8.0564628598275387</v>
          </cell>
          <cell r="AC230">
            <v>2493.908531553398</v>
          </cell>
        </row>
        <row r="231">
          <cell r="X231">
            <v>8.0797452713374689</v>
          </cell>
          <cell r="AC231">
            <v>117.22515151515151</v>
          </cell>
        </row>
        <row r="232">
          <cell r="X232">
            <v>8.0797452713374689</v>
          </cell>
          <cell r="AC232">
            <v>117.22515151515151</v>
          </cell>
        </row>
        <row r="233">
          <cell r="X233">
            <v>8.0559672776073086</v>
          </cell>
          <cell r="AC233">
            <v>2732.4157480314962</v>
          </cell>
        </row>
        <row r="234">
          <cell r="X234">
            <v>8.0499378687220631</v>
          </cell>
          <cell r="AC234">
            <v>4507.4455023923447</v>
          </cell>
        </row>
        <row r="235">
          <cell r="X235">
            <v>8.0397611479268996</v>
          </cell>
          <cell r="AC235">
            <v>8583.6052803738312</v>
          </cell>
        </row>
        <row r="236">
          <cell r="X236">
            <v>8.0329492467575818</v>
          </cell>
          <cell r="AC236">
            <v>6146.4491203703701</v>
          </cell>
        </row>
        <row r="237">
          <cell r="X237">
            <v>8.0410903854260916</v>
          </cell>
          <cell r="AC237">
            <v>36957.012479999998</v>
          </cell>
        </row>
        <row r="238">
          <cell r="X238">
            <v>8.0799967333914058</v>
          </cell>
          <cell r="AC238">
            <v>112.502</v>
          </cell>
        </row>
        <row r="239">
          <cell r="X239">
            <v>8.0799967333914058</v>
          </cell>
          <cell r="AC239">
            <v>112.502</v>
          </cell>
        </row>
        <row r="240">
          <cell r="X240">
            <v>8.0444514059388545</v>
          </cell>
          <cell r="AC240">
            <v>6390.7326446280995</v>
          </cell>
        </row>
        <row r="241">
          <cell r="X241">
            <v>8.0212381179516168</v>
          </cell>
          <cell r="AC241">
            <v>21966.48883116883</v>
          </cell>
        </row>
        <row r="242">
          <cell r="X242">
            <v>8.0289317043653181</v>
          </cell>
          <cell r="AC242">
            <v>10747.011058823529</v>
          </cell>
        </row>
        <row r="243">
          <cell r="X243">
            <v>8.0417072143430683</v>
          </cell>
          <cell r="AC243">
            <v>7649.3128819444437</v>
          </cell>
        </row>
        <row r="244">
          <cell r="X244">
            <v>8.0588631539394164</v>
          </cell>
          <cell r="AC244">
            <v>4127.8434705882355</v>
          </cell>
        </row>
        <row r="245">
          <cell r="X245">
            <v>8.079523326394904</v>
          </cell>
          <cell r="AC245">
            <v>124.4904347826087</v>
          </cell>
        </row>
        <row r="246">
          <cell r="X246">
            <v>8.079523326394904</v>
          </cell>
          <cell r="AC246">
            <v>124.4904347826087</v>
          </cell>
        </row>
        <row r="247">
          <cell r="X247">
            <v>8.0446831984374345</v>
          </cell>
          <cell r="AC247">
            <v>10440.259821428572</v>
          </cell>
        </row>
        <row r="248">
          <cell r="X248">
            <v>8.0469654051187636</v>
          </cell>
          <cell r="AC248">
            <v>7419.2488834951455</v>
          </cell>
        </row>
        <row r="249">
          <cell r="X249">
            <v>8.0400070714844762</v>
          </cell>
          <cell r="AC249">
            <v>14013.817534246577</v>
          </cell>
        </row>
        <row r="250">
          <cell r="X250">
            <v>8.0257388344896423</v>
          </cell>
          <cell r="AC250">
            <v>15176.865906976744</v>
          </cell>
        </row>
        <row r="251">
          <cell r="X251">
            <v>8.0525553143507675</v>
          </cell>
          <cell r="AC251">
            <v>3733.1964285714284</v>
          </cell>
        </row>
        <row r="252">
          <cell r="X252">
            <v>8.0798070359966836</v>
          </cell>
          <cell r="AC252">
            <v>118.84264705882353</v>
          </cell>
        </row>
        <row r="253">
          <cell r="X253">
            <v>8.0798070359966836</v>
          </cell>
          <cell r="AC253">
            <v>118.84264705882353</v>
          </cell>
        </row>
        <row r="254">
          <cell r="X254">
            <v>8.0140548958699043</v>
          </cell>
          <cell r="AC254">
            <v>11767.914014084507</v>
          </cell>
        </row>
        <row r="255">
          <cell r="X255">
            <v>8.0429957622013895</v>
          </cell>
          <cell r="AC255">
            <v>2748.3057213930347</v>
          </cell>
        </row>
        <row r="256">
          <cell r="X256">
            <v>8.0215959819140732</v>
          </cell>
          <cell r="AC256">
            <v>10020.622288557215</v>
          </cell>
        </row>
        <row r="257">
          <cell r="X257">
            <v>8.0445378194353232</v>
          </cell>
          <cell r="AC257">
            <v>5808.6853216374266</v>
          </cell>
        </row>
        <row r="258">
          <cell r="X258">
            <v>8.0208223893783508</v>
          </cell>
          <cell r="AC258">
            <v>4824.5020638540473</v>
          </cell>
        </row>
        <row r="259">
          <cell r="X259">
            <v>8.0600990046321783</v>
          </cell>
          <cell r="AC259">
            <v>161.6086</v>
          </cell>
        </row>
        <row r="260">
          <cell r="X260">
            <v>8.0600990046321783</v>
          </cell>
          <cell r="AC260">
            <v>161.6086</v>
          </cell>
        </row>
        <row r="261">
          <cell r="X261">
            <v>8.014276242846881</v>
          </cell>
          <cell r="AC261">
            <v>4083.4179518072287</v>
          </cell>
        </row>
        <row r="262">
          <cell r="X262">
            <v>8.0155814323998857</v>
          </cell>
          <cell r="AC262">
            <v>3855.1742222222219</v>
          </cell>
        </row>
        <row r="263">
          <cell r="X263">
            <v>8.0460428433775242</v>
          </cell>
          <cell r="AC263">
            <v>4347.2646757679186</v>
          </cell>
        </row>
        <row r="264">
          <cell r="X264">
            <v>8.0168002405652814</v>
          </cell>
          <cell r="AC264">
            <v>4345.0948497854079</v>
          </cell>
        </row>
        <row r="265">
          <cell r="X265">
            <v>8.0178915845941763</v>
          </cell>
          <cell r="AC265">
            <v>12636.326605504588</v>
          </cell>
        </row>
        <row r="266">
          <cell r="X266">
            <v>8.0699738959178813</v>
          </cell>
          <cell r="AC266">
            <v>135.12903225806451</v>
          </cell>
        </row>
        <row r="267">
          <cell r="X267">
            <v>8.0699738959178813</v>
          </cell>
          <cell r="AC267">
            <v>135.12903225806451</v>
          </cell>
        </row>
        <row r="268">
          <cell r="X268">
            <v>8.0392419223137104</v>
          </cell>
          <cell r="AC268">
            <v>2572.0324710424711</v>
          </cell>
        </row>
        <row r="269">
          <cell r="X269">
            <v>8.0298772477156337</v>
          </cell>
          <cell r="AC269">
            <v>5693.2880373831767</v>
          </cell>
        </row>
        <row r="270">
          <cell r="X270">
            <v>8.0141532533880504</v>
          </cell>
          <cell r="AC270">
            <v>19626.646424242426</v>
          </cell>
        </row>
        <row r="271">
          <cell r="X271">
            <v>8.0250334480398813</v>
          </cell>
          <cell r="AC271">
            <v>4575.949606741573</v>
          </cell>
        </row>
        <row r="272">
          <cell r="X272">
            <v>8.0214817438717514</v>
          </cell>
          <cell r="AC272">
            <v>8931.365945945945</v>
          </cell>
        </row>
        <row r="273">
          <cell r="X273">
            <v>8.0615929203539842</v>
          </cell>
          <cell r="AC273">
            <v>0.28249999999999997</v>
          </cell>
        </row>
        <row r="274">
          <cell r="X274">
            <v>8.0615929203539842</v>
          </cell>
          <cell r="AC274">
            <v>0.28249999999999997</v>
          </cell>
        </row>
        <row r="275">
          <cell r="X275">
            <v>8.0615929203539842</v>
          </cell>
          <cell r="AC275">
            <v>0.28249999999999997</v>
          </cell>
        </row>
        <row r="276">
          <cell r="X276">
            <v>8.0615929203539842</v>
          </cell>
          <cell r="AC276">
            <v>0.28249999999999997</v>
          </cell>
        </row>
        <row r="277">
          <cell r="X277">
            <v>8.0413526334513215</v>
          </cell>
          <cell r="AC277">
            <v>3809.3007042253525</v>
          </cell>
        </row>
        <row r="278">
          <cell r="X278">
            <v>8.0305065448581825</v>
          </cell>
          <cell r="AC278">
            <v>6730.5314485981307</v>
          </cell>
        </row>
        <row r="279">
          <cell r="X279">
            <v>8.021646302343278</v>
          </cell>
          <cell r="AC279">
            <v>6366.614975369459</v>
          </cell>
        </row>
        <row r="280">
          <cell r="X280">
            <v>8.0453469409762093</v>
          </cell>
          <cell r="AC280">
            <v>209.40161290322581</v>
          </cell>
        </row>
        <row r="281">
          <cell r="X281">
            <v>8.0453469409762093</v>
          </cell>
          <cell r="AC281">
            <v>209.40161290322581</v>
          </cell>
        </row>
        <row r="282">
          <cell r="X282">
            <v>8.0389698426558347</v>
          </cell>
          <cell r="AC282">
            <v>1584.3517252396166</v>
          </cell>
        </row>
        <row r="283">
          <cell r="X283">
            <v>8.0367579457131537</v>
          </cell>
          <cell r="AC283">
            <v>3065.9308530805688</v>
          </cell>
        </row>
        <row r="284">
          <cell r="X284">
            <v>8.0343297670528617</v>
          </cell>
          <cell r="AC284">
            <v>5020.6275510204077</v>
          </cell>
        </row>
        <row r="285">
          <cell r="X285">
            <v>8.0025556474593085</v>
          </cell>
          <cell r="AC285">
            <v>25453.216208791207</v>
          </cell>
        </row>
        <row r="286">
          <cell r="X286">
            <v>8.0277723042543663</v>
          </cell>
          <cell r="AC286">
            <v>8257.9581497797353</v>
          </cell>
        </row>
        <row r="287">
          <cell r="X287">
            <v>8.0699013512393272</v>
          </cell>
          <cell r="AC287">
            <v>86.53891304347826</v>
          </cell>
        </row>
        <row r="288">
          <cell r="X288">
            <v>8.0699013512393272</v>
          </cell>
          <cell r="AC288">
            <v>86.53891304347826</v>
          </cell>
        </row>
        <row r="289">
          <cell r="X289">
            <v>8.0339219321058355</v>
          </cell>
          <cell r="AC289">
            <v>2907.1831034482761</v>
          </cell>
        </row>
        <row r="290">
          <cell r="X290">
            <v>7.9879874120459942</v>
          </cell>
          <cell r="AC290">
            <v>21832.81443298969</v>
          </cell>
        </row>
        <row r="291">
          <cell r="X291">
            <v>8.0017992870659143</v>
          </cell>
          <cell r="AC291">
            <v>7512.864680851063</v>
          </cell>
        </row>
        <row r="292">
          <cell r="X292">
            <v>8.0177306567827902</v>
          </cell>
          <cell r="AC292">
            <v>4352.4908415841583</v>
          </cell>
        </row>
        <row r="293">
          <cell r="X293">
            <v>7.9826668522815254</v>
          </cell>
          <cell r="AC293">
            <v>11846.099308510638</v>
          </cell>
        </row>
        <row r="294">
          <cell r="X294">
            <v>8.0699348508188447</v>
          </cell>
          <cell r="AC294">
            <v>90.88322580645162</v>
          </cell>
        </row>
        <row r="295">
          <cell r="X295">
            <v>8.0699348508188447</v>
          </cell>
          <cell r="AC295">
            <v>90.88322580645162</v>
          </cell>
        </row>
        <row r="296">
          <cell r="X296">
            <v>8.0174369066973892</v>
          </cell>
          <cell r="AC296">
            <v>2538.0037358490567</v>
          </cell>
        </row>
        <row r="297">
          <cell r="X297">
            <v>8.0296469575582137</v>
          </cell>
          <cell r="AC297">
            <v>5652.5218750000004</v>
          </cell>
        </row>
        <row r="298">
          <cell r="X298">
            <v>7.9994121803320049</v>
          </cell>
          <cell r="AC298">
            <v>22502.961458333335</v>
          </cell>
        </row>
        <row r="299">
          <cell r="X299">
            <v>8.0217117447307871</v>
          </cell>
          <cell r="AC299">
            <v>10091.786339869281</v>
          </cell>
        </row>
        <row r="300">
          <cell r="X300">
            <v>8.0335170753566025</v>
          </cell>
          <cell r="AC300">
            <v>13489.233749999999</v>
          </cell>
        </row>
        <row r="301">
          <cell r="X301">
            <v>8.0649999999999995</v>
          </cell>
          <cell r="AC301">
            <v>1.61</v>
          </cell>
        </row>
        <row r="302">
          <cell r="X302">
            <v>8.0649999999999995</v>
          </cell>
          <cell r="AC302">
            <v>1.61</v>
          </cell>
        </row>
        <row r="303">
          <cell r="X303">
            <v>8.0281445509050222</v>
          </cell>
          <cell r="AC303">
            <v>5594.7466489361705</v>
          </cell>
        </row>
        <row r="304">
          <cell r="X304">
            <v>8.0296368950595145</v>
          </cell>
          <cell r="AC304">
            <v>7946.8974545454548</v>
          </cell>
        </row>
        <row r="305">
          <cell r="X305">
            <v>8.0168652644662899</v>
          </cell>
          <cell r="AC305">
            <v>10380.271744186046</v>
          </cell>
        </row>
        <row r="306">
          <cell r="X306">
            <v>8.0329425746766212</v>
          </cell>
          <cell r="AC306">
            <v>11768.68027027027</v>
          </cell>
        </row>
        <row r="307">
          <cell r="X307">
            <v>8.0356880164190994</v>
          </cell>
          <cell r="AC307">
            <v>5185.3323115577887</v>
          </cell>
        </row>
        <row r="308">
          <cell r="X308">
            <v>8.0425726560525668</v>
          </cell>
          <cell r="AC308">
            <v>19.785</v>
          </cell>
        </row>
        <row r="309">
          <cell r="X309">
            <v>8.0425726560525668</v>
          </cell>
          <cell r="AC309">
            <v>19.785</v>
          </cell>
        </row>
        <row r="310">
          <cell r="X310">
            <v>8.0118791090428125</v>
          </cell>
          <cell r="AC310">
            <v>7979.7905084745762</v>
          </cell>
        </row>
        <row r="311">
          <cell r="X311">
            <v>8.0309244635973194</v>
          </cell>
          <cell r="AC311">
            <v>3920.1084821428572</v>
          </cell>
        </row>
        <row r="312">
          <cell r="X312">
            <v>8.0367255016211416</v>
          </cell>
          <cell r="AC312">
            <v>4518.7996932515334</v>
          </cell>
        </row>
        <row r="313">
          <cell r="X313">
            <v>8.0206267025003797</v>
          </cell>
          <cell r="AC313">
            <v>6742.6976821192047</v>
          </cell>
        </row>
        <row r="314">
          <cell r="X314">
            <v>8.0054871308676194</v>
          </cell>
          <cell r="AC314">
            <v>6121.9196453900713</v>
          </cell>
        </row>
        <row r="315">
          <cell r="X315">
            <v>8.0699633273855049</v>
          </cell>
          <cell r="AC315">
            <v>113.16346153846153</v>
          </cell>
        </row>
        <row r="316">
          <cell r="X316">
            <v>8.0699633273855049</v>
          </cell>
          <cell r="AC316">
            <v>113.16346153846153</v>
          </cell>
        </row>
        <row r="317">
          <cell r="X317">
            <v>8.0037053019907987</v>
          </cell>
          <cell r="AC317">
            <v>16275.841712328767</v>
          </cell>
        </row>
        <row r="318">
          <cell r="X318">
            <v>7.993691102225073</v>
          </cell>
          <cell r="AC318">
            <v>12280.569645390071</v>
          </cell>
        </row>
        <row r="319">
          <cell r="X319">
            <v>7.9995770971776672</v>
          </cell>
          <cell r="AC319">
            <v>7131.9693212669681</v>
          </cell>
        </row>
        <row r="320">
          <cell r="X320">
            <v>8.0345085361307227</v>
          </cell>
          <cell r="AC320">
            <v>1887.665804597701</v>
          </cell>
        </row>
        <row r="321">
          <cell r="X321">
            <v>8.0345085361307227</v>
          </cell>
          <cell r="AC321">
            <v>1887.665804597701</v>
          </cell>
        </row>
        <row r="322">
          <cell r="X322">
            <v>8.0699825946416368</v>
          </cell>
          <cell r="AC322">
            <v>112.95127659574469</v>
          </cell>
        </row>
        <row r="323">
          <cell r="X323">
            <v>8.0699825946416368</v>
          </cell>
          <cell r="AC323">
            <v>112.95127659574469</v>
          </cell>
        </row>
        <row r="324">
          <cell r="X324">
            <v>8.0346224615379285</v>
          </cell>
          <cell r="AC324">
            <v>2652.3499074074048</v>
          </cell>
        </row>
        <row r="325">
          <cell r="X325">
            <v>8.0193568328684677</v>
          </cell>
          <cell r="AC325">
            <v>4345.3990285714281</v>
          </cell>
        </row>
        <row r="326">
          <cell r="X326">
            <v>8.0096948138047459</v>
          </cell>
          <cell r="AC326">
            <v>6606.4722758620692</v>
          </cell>
        </row>
        <row r="327">
          <cell r="X327">
            <v>8.0263476839329293</v>
          </cell>
          <cell r="AC327">
            <v>2970.2340909090908</v>
          </cell>
        </row>
        <row r="328">
          <cell r="X328">
            <v>8.0005302804129794</v>
          </cell>
          <cell r="AC328">
            <v>8832.3842068965514</v>
          </cell>
        </row>
        <row r="329">
          <cell r="X329">
            <v>8.0690814576057388</v>
          </cell>
          <cell r="AC329">
            <v>54.164166666666667</v>
          </cell>
        </row>
        <row r="330">
          <cell r="X330">
            <v>8.0690814576057388</v>
          </cell>
          <cell r="AC330">
            <v>54.164166666666667</v>
          </cell>
        </row>
        <row r="331">
          <cell r="X331">
            <v>8.0120244938881484</v>
          </cell>
          <cell r="AC331">
            <v>7560.2794520547941</v>
          </cell>
        </row>
        <row r="332">
          <cell r="X332">
            <v>8.0055303505903286</v>
          </cell>
          <cell r="AC332">
            <v>8114.2735433070866</v>
          </cell>
        </row>
        <row r="333">
          <cell r="X333">
            <v>8.0139954838937477</v>
          </cell>
          <cell r="AC333">
            <v>6453.6018181818181</v>
          </cell>
        </row>
        <row r="334">
          <cell r="X334">
            <v>8.0177109090114129</v>
          </cell>
          <cell r="AC334">
            <v>1420.5635211267606</v>
          </cell>
        </row>
        <row r="335">
          <cell r="X335">
            <v>8.014387485039757</v>
          </cell>
          <cell r="AC335">
            <v>12819.007914691943</v>
          </cell>
        </row>
        <row r="336">
          <cell r="X336">
            <v>8.0598437694296603</v>
          </cell>
          <cell r="AC336">
            <v>63.030540540540542</v>
          </cell>
        </row>
        <row r="337">
          <cell r="X337">
            <v>8.0598437694296603</v>
          </cell>
          <cell r="AC337">
            <v>63.030540540540542</v>
          </cell>
        </row>
        <row r="338">
          <cell r="X338">
            <v>8.0598437694296603</v>
          </cell>
          <cell r="AC338">
            <v>63.030540540540542</v>
          </cell>
        </row>
        <row r="339">
          <cell r="X339">
            <v>8.020814452122794</v>
          </cell>
          <cell r="AC339">
            <v>5086.5153200000004</v>
          </cell>
        </row>
        <row r="340">
          <cell r="X340">
            <v>7.9801101996662247</v>
          </cell>
          <cell r="AC340">
            <v>26349.696666666667</v>
          </cell>
        </row>
        <row r="341">
          <cell r="X341">
            <v>7.9736241711653211</v>
          </cell>
          <cell r="AC341">
            <v>18927.577088607595</v>
          </cell>
        </row>
        <row r="342">
          <cell r="X342">
            <v>8.0021582551832093</v>
          </cell>
          <cell r="AC342">
            <v>4509.6661274509806</v>
          </cell>
        </row>
        <row r="343">
          <cell r="X343">
            <v>8.0588986888526168</v>
          </cell>
          <cell r="AC343">
            <v>75.963999999999999</v>
          </cell>
        </row>
        <row r="344">
          <cell r="X344">
            <v>8.0588986888526168</v>
          </cell>
          <cell r="AC344">
            <v>75.963999999999999</v>
          </cell>
        </row>
        <row r="345">
          <cell r="X345">
            <v>8.0148408600049326</v>
          </cell>
          <cell r="AC345">
            <v>4360.032382978723</v>
          </cell>
        </row>
        <row r="346">
          <cell r="X346">
            <v>7.9960287058213009</v>
          </cell>
          <cell r="AC346">
            <v>4365.7358757062148</v>
          </cell>
        </row>
        <row r="347">
          <cell r="X347">
            <v>8.001458533516967</v>
          </cell>
          <cell r="AC347">
            <v>4544.7554326923073</v>
          </cell>
        </row>
        <row r="348">
          <cell r="X348">
            <v>8.0155384374167493</v>
          </cell>
          <cell r="AC348">
            <v>3333.7873214285714</v>
          </cell>
        </row>
        <row r="349">
          <cell r="X349">
            <v>7.9633787317425551</v>
          </cell>
          <cell r="AC349">
            <v>58788.418731707316</v>
          </cell>
        </row>
        <row r="350">
          <cell r="X350">
            <v>8.06</v>
          </cell>
          <cell r="AC350">
            <v>110.50411764705882</v>
          </cell>
        </row>
        <row r="351">
          <cell r="X351">
            <v>8.06</v>
          </cell>
          <cell r="AC351">
            <v>110.50411764705882</v>
          </cell>
        </row>
        <row r="352">
          <cell r="X352">
            <v>8.0190841796295551</v>
          </cell>
          <cell r="AC352">
            <v>1952.0109463722397</v>
          </cell>
        </row>
        <row r="353">
          <cell r="X353">
            <v>8.0101499711309021</v>
          </cell>
          <cell r="AC353">
            <v>2742.911797752809</v>
          </cell>
        </row>
        <row r="354">
          <cell r="X354">
            <v>8.0099831621084334</v>
          </cell>
          <cell r="AC354">
            <v>7044.9886033519551</v>
          </cell>
        </row>
        <row r="355">
          <cell r="X355">
            <v>7.9688184594372666</v>
          </cell>
          <cell r="AC355">
            <v>17601.029470198675</v>
          </cell>
        </row>
        <row r="356">
          <cell r="X356">
            <v>7.9688184594372666</v>
          </cell>
          <cell r="AC356">
            <v>17601.029470198675</v>
          </cell>
        </row>
        <row r="357">
          <cell r="X357">
            <v>8.0599797256926511</v>
          </cell>
          <cell r="AC357">
            <v>90.276969696969687</v>
          </cell>
        </row>
        <row r="358">
          <cell r="X358">
            <v>8.0599797256926511</v>
          </cell>
          <cell r="AC358">
            <v>90.276969696969687</v>
          </cell>
        </row>
        <row r="359">
          <cell r="X359">
            <v>8.0599797256926511</v>
          </cell>
          <cell r="AC359">
            <v>90.276969696969687</v>
          </cell>
        </row>
        <row r="360">
          <cell r="X360">
            <v>7.9711252388555662</v>
          </cell>
          <cell r="AC360">
            <v>21147.680283687943</v>
          </cell>
        </row>
        <row r="361">
          <cell r="X361">
            <v>8.0156752901142454</v>
          </cell>
          <cell r="AC361">
            <v>1312.4273643410852</v>
          </cell>
        </row>
        <row r="362">
          <cell r="X362">
            <v>8.0156752901142454</v>
          </cell>
          <cell r="AC362">
            <v>1312.4273643410852</v>
          </cell>
        </row>
        <row r="363">
          <cell r="X363">
            <v>8.0192226754086366</v>
          </cell>
          <cell r="AC363">
            <v>9675.9825766871163</v>
          </cell>
        </row>
        <row r="364">
          <cell r="X364">
            <v>8.0192226754086366</v>
          </cell>
          <cell r="AC364">
            <v>9675.9825766871163</v>
          </cell>
        </row>
        <row r="365">
          <cell r="X365">
            <v>8.0192226754086366</v>
          </cell>
          <cell r="AC365">
            <v>9675.9825766871163</v>
          </cell>
        </row>
        <row r="366">
          <cell r="X366">
            <v>8.0192226754086366</v>
          </cell>
          <cell r="AC366">
            <v>9675.9825766871163</v>
          </cell>
        </row>
        <row r="367">
          <cell r="X367">
            <v>7.9849715693566976</v>
          </cell>
          <cell r="AC367">
            <v>12004.171036585367</v>
          </cell>
        </row>
        <row r="368">
          <cell r="X368">
            <v>7.9849715693566976</v>
          </cell>
          <cell r="AC368">
            <v>12004.171036585367</v>
          </cell>
        </row>
        <row r="369">
          <cell r="X369">
            <v>8.0132181495439863</v>
          </cell>
          <cell r="AC369">
            <v>14990.32064516129</v>
          </cell>
        </row>
        <row r="370">
          <cell r="X370">
            <v>8.010526321700894</v>
          </cell>
          <cell r="AC370">
            <v>12033.822371794871</v>
          </cell>
        </row>
        <row r="371">
          <cell r="X371">
            <v>8.010526321700894</v>
          </cell>
          <cell r="AC371">
            <v>12033.822371794871</v>
          </cell>
        </row>
        <row r="372">
          <cell r="X372">
            <v>8.010526321700894</v>
          </cell>
          <cell r="AC372">
            <v>12033.822371794871</v>
          </cell>
        </row>
        <row r="373">
          <cell r="X373">
            <v>7.9856174939208566</v>
          </cell>
          <cell r="AC373">
            <v>5747.7523396226416</v>
          </cell>
        </row>
        <row r="374">
          <cell r="X374">
            <v>7.9856174939208566</v>
          </cell>
          <cell r="AC374">
            <v>5747.7523396226416</v>
          </cell>
        </row>
        <row r="375">
          <cell r="X375">
            <v>8.0238286972334372</v>
          </cell>
          <cell r="AC375">
            <v>5146.7039181286518</v>
          </cell>
        </row>
        <row r="376">
          <cell r="X376">
            <v>8.0179308052144069</v>
          </cell>
          <cell r="AC376">
            <v>2630.7124827586208</v>
          </cell>
        </row>
        <row r="377">
          <cell r="X377">
            <v>8.0181767278741791</v>
          </cell>
          <cell r="AC377">
            <v>2025.4043604651163</v>
          </cell>
        </row>
        <row r="378">
          <cell r="X378">
            <v>8.0599977134174452</v>
          </cell>
          <cell r="AC378">
            <v>100.42481481481481</v>
          </cell>
        </row>
        <row r="379">
          <cell r="X379">
            <v>8.0599977134174452</v>
          </cell>
          <cell r="AC379">
            <v>100.42481481481481</v>
          </cell>
        </row>
        <row r="380">
          <cell r="X380">
            <v>8.004809598443682</v>
          </cell>
          <cell r="AC380">
            <v>4896.7138181818182</v>
          </cell>
        </row>
        <row r="381">
          <cell r="X381">
            <v>7.9810617792418421</v>
          </cell>
          <cell r="AC381">
            <v>7315.7417834394901</v>
          </cell>
        </row>
        <row r="382">
          <cell r="X382">
            <v>8.0221204196210998</v>
          </cell>
          <cell r="AC382">
            <v>3448.4159504132231</v>
          </cell>
        </row>
        <row r="383">
          <cell r="X383">
            <v>8.0221204196210998</v>
          </cell>
          <cell r="AC383">
            <v>3448.4159504132231</v>
          </cell>
        </row>
        <row r="384">
          <cell r="X384">
            <v>8.0050412971029594</v>
          </cell>
          <cell r="AC384">
            <v>4570.1790283400805</v>
          </cell>
        </row>
        <row r="385">
          <cell r="X385">
            <v>8.0599764093114494</v>
          </cell>
          <cell r="AC385">
            <v>103.52846153846154</v>
          </cell>
        </row>
        <row r="386">
          <cell r="X386">
            <v>8.0599764093114494</v>
          </cell>
          <cell r="AC386">
            <v>103.52846153846154</v>
          </cell>
        </row>
        <row r="387">
          <cell r="X387">
            <v>8.0050990401640085</v>
          </cell>
          <cell r="AC387">
            <v>7487.411964285714</v>
          </cell>
        </row>
        <row r="388">
          <cell r="X388">
            <v>8.0118902483766572</v>
          </cell>
          <cell r="AC388">
            <v>3138.3626704545454</v>
          </cell>
        </row>
        <row r="389">
          <cell r="X389">
            <v>8.0146390190576078</v>
          </cell>
          <cell r="AC389">
            <v>2723.5558108108107</v>
          </cell>
        </row>
        <row r="390">
          <cell r="X390">
            <v>8.0189791224470657</v>
          </cell>
          <cell r="AC390">
            <v>4347.9359999999997</v>
          </cell>
        </row>
        <row r="391">
          <cell r="X391">
            <v>7.9915763430796751</v>
          </cell>
          <cell r="AC391">
            <v>16087.33698630137</v>
          </cell>
        </row>
        <row r="392">
          <cell r="X392">
            <v>8.0599239654374788</v>
          </cell>
          <cell r="AC392">
            <v>95.727142857142866</v>
          </cell>
        </row>
        <row r="393">
          <cell r="X393">
            <v>8.0599239654374788</v>
          </cell>
          <cell r="AC393">
            <v>95.727142857142866</v>
          </cell>
        </row>
        <row r="394">
          <cell r="X394">
            <v>7.9983602213343215</v>
          </cell>
          <cell r="AC394">
            <v>4654.9356435643567</v>
          </cell>
        </row>
        <row r="395">
          <cell r="X395">
            <v>8.0021754246579544</v>
          </cell>
          <cell r="AC395">
            <v>3983.43</v>
          </cell>
        </row>
        <row r="396">
          <cell r="X396">
            <v>8.008556480782298</v>
          </cell>
          <cell r="AC396">
            <v>5107.2467832167831</v>
          </cell>
        </row>
        <row r="397">
          <cell r="X397">
            <v>8.0103508626504656</v>
          </cell>
          <cell r="AC397">
            <v>7703.5798026315779</v>
          </cell>
        </row>
        <row r="398">
          <cell r="X398">
            <v>7.9789343465126521</v>
          </cell>
          <cell r="AC398">
            <v>20746.916565656564</v>
          </cell>
        </row>
        <row r="399">
          <cell r="X399">
            <v>8.0599662957996596</v>
          </cell>
          <cell r="AC399">
            <v>91.976666666666674</v>
          </cell>
        </row>
        <row r="400">
          <cell r="X400">
            <v>8.0599662957996596</v>
          </cell>
          <cell r="AC400">
            <v>91.976666666666674</v>
          </cell>
        </row>
        <row r="401">
          <cell r="X401">
            <v>8.0202849526946469</v>
          </cell>
          <cell r="AC401">
            <v>10387.166559633028</v>
          </cell>
        </row>
        <row r="402">
          <cell r="X402">
            <v>8.0007359043486002</v>
          </cell>
          <cell r="AC402">
            <v>12321.035593220338</v>
          </cell>
        </row>
        <row r="403">
          <cell r="X403">
            <v>8.0063832701533482</v>
          </cell>
          <cell r="AC403">
            <v>7659.57262295082</v>
          </cell>
        </row>
        <row r="404">
          <cell r="X404">
            <v>8.0121666134733331</v>
          </cell>
          <cell r="AC404">
            <v>3415.0154140127393</v>
          </cell>
        </row>
        <row r="405">
          <cell r="X405">
            <v>7.9778113425142108</v>
          </cell>
          <cell r="AC405">
            <v>14864.136832298136</v>
          </cell>
        </row>
        <row r="406">
          <cell r="X406">
            <v>8.0599971056632516</v>
          </cell>
          <cell r="AC406">
            <v>100.19566666666667</v>
          </cell>
        </row>
        <row r="407">
          <cell r="X407">
            <v>8.0599971056632516</v>
          </cell>
          <cell r="AC407">
            <v>100.19566666666667</v>
          </cell>
        </row>
        <row r="408">
          <cell r="X408">
            <v>8.0242811761638837</v>
          </cell>
          <cell r="AC408">
            <v>3436.068546255507</v>
          </cell>
        </row>
        <row r="409">
          <cell r="X409">
            <v>8.0136953068449213</v>
          </cell>
          <cell r="AC409">
            <v>4027.0391712707183</v>
          </cell>
        </row>
        <row r="410">
          <cell r="X410">
            <v>8.0299930047651404</v>
          </cell>
          <cell r="AC410">
            <v>2456.0719333333332</v>
          </cell>
        </row>
        <row r="411">
          <cell r="X411">
            <v>8.0283170145844789</v>
          </cell>
          <cell r="AC411">
            <v>7949.2324404761912</v>
          </cell>
        </row>
        <row r="412">
          <cell r="X412">
            <v>8.0213626473647111</v>
          </cell>
          <cell r="AC412">
            <v>2519.8145971563981</v>
          </cell>
        </row>
        <row r="413">
          <cell r="X413">
            <v>8.0599770034668943</v>
          </cell>
          <cell r="AC413">
            <v>116.63895833333333</v>
          </cell>
        </row>
        <row r="414">
          <cell r="X414">
            <v>8.0599770034668943</v>
          </cell>
          <cell r="AC414">
            <v>116.63895833333333</v>
          </cell>
        </row>
        <row r="415">
          <cell r="X415">
            <v>8.0293481059104295</v>
          </cell>
          <cell r="AC415">
            <v>1285.9625984251968</v>
          </cell>
        </row>
        <row r="416">
          <cell r="X416">
            <v>8.0131398418535991</v>
          </cell>
          <cell r="AC416">
            <v>4713.9035655737707</v>
          </cell>
        </row>
        <row r="417">
          <cell r="X417">
            <v>8.0151845490538918</v>
          </cell>
          <cell r="AC417">
            <v>3778.0167226890758</v>
          </cell>
        </row>
        <row r="418">
          <cell r="X418">
            <v>8.0128604382020967</v>
          </cell>
          <cell r="AC418">
            <v>2156.3015384615387</v>
          </cell>
        </row>
        <row r="419">
          <cell r="X419">
            <v>8.0007050226577885</v>
          </cell>
          <cell r="AC419">
            <v>5550.471111111111</v>
          </cell>
        </row>
        <row r="420">
          <cell r="X420">
            <v>8.0599993665540524</v>
          </cell>
          <cell r="AC420">
            <v>59.2</v>
          </cell>
        </row>
        <row r="421">
          <cell r="X421">
            <v>8.0599993665540524</v>
          </cell>
          <cell r="AC421">
            <v>59.2</v>
          </cell>
        </row>
        <row r="422">
          <cell r="X422">
            <v>7.9842928148847143</v>
          </cell>
          <cell r="AC422">
            <v>10589.912713567839</v>
          </cell>
        </row>
        <row r="423">
          <cell r="X423">
            <v>8.0063450300635246</v>
          </cell>
          <cell r="AC423">
            <v>6120.4667605633804</v>
          </cell>
        </row>
        <row r="424">
          <cell r="X424">
            <v>7.9964297261888824</v>
          </cell>
          <cell r="AC424">
            <v>8356.2225324675328</v>
          </cell>
        </row>
        <row r="425">
          <cell r="X425">
            <v>8.0281364421121175</v>
          </cell>
          <cell r="AC425">
            <v>1902.1871874999999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">
          <cell r="W4" t="str">
            <v>Preferenciales</v>
          </cell>
        </row>
      </sheetData>
      <sheetData sheetId="8">
        <row r="4">
          <cell r="W4" t="str">
            <v>Preferenciales</v>
          </cell>
        </row>
      </sheetData>
      <sheetData sheetId="9">
        <row r="4">
          <cell r="W4" t="str">
            <v>Preferenciales</v>
          </cell>
        </row>
      </sheetData>
      <sheetData sheetId="10">
        <row r="4">
          <cell r="W4" t="str">
            <v>Preferenciales</v>
          </cell>
        </row>
      </sheetData>
      <sheetData sheetId="11">
        <row r="4">
          <cell r="W4" t="str">
            <v>Preferenciales</v>
          </cell>
        </row>
      </sheetData>
      <sheetData sheetId="12">
        <row r="4">
          <cell r="W4" t="str">
            <v>Preferenciales</v>
          </cell>
        </row>
      </sheetData>
      <sheetData sheetId="13">
        <row r="4">
          <cell r="W4" t="str">
            <v>Preferenciales</v>
          </cell>
        </row>
      </sheetData>
      <sheetData sheetId="14">
        <row r="4">
          <cell r="W4" t="str">
            <v>Preferenciales</v>
          </cell>
        </row>
      </sheetData>
      <sheetData sheetId="15">
        <row r="4">
          <cell r="W4" t="str">
            <v>Preferenciales</v>
          </cell>
        </row>
      </sheetData>
      <sheetData sheetId="16">
        <row r="4">
          <cell r="W4" t="str">
            <v>Preferenciales</v>
          </cell>
        </row>
      </sheetData>
      <sheetData sheetId="17">
        <row r="4">
          <cell r="W4" t="str">
            <v>Preferenciales</v>
          </cell>
        </row>
      </sheetData>
      <sheetData sheetId="18">
        <row r="4">
          <cell r="W4" t="str">
            <v>Preferenciales</v>
          </cell>
        </row>
      </sheetData>
      <sheetData sheetId="19">
        <row r="4">
          <cell r="W4" t="str">
            <v>Preferenciales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>
        <row r="4">
          <cell r="W4" t="str">
            <v>Preferenciales</v>
          </cell>
        </row>
      </sheetData>
      <sheetData sheetId="27">
        <row r="4">
          <cell r="W4" t="str">
            <v>Preferenciales</v>
          </cell>
        </row>
      </sheetData>
      <sheetData sheetId="28">
        <row r="4">
          <cell r="W4" t="str">
            <v>Preferenciales</v>
          </cell>
        </row>
      </sheetData>
      <sheetData sheetId="29">
        <row r="4">
          <cell r="W4" t="str">
            <v>Preferenciales</v>
          </cell>
        </row>
      </sheetData>
      <sheetData sheetId="30">
        <row r="4">
          <cell r="W4" t="str">
            <v>Preferenciales</v>
          </cell>
        </row>
      </sheetData>
      <sheetData sheetId="31">
        <row r="4">
          <cell r="W4" t="str">
            <v>Preferenciales</v>
          </cell>
        </row>
      </sheetData>
      <sheetData sheetId="32" refreshError="1"/>
      <sheetData sheetId="33">
        <row r="4">
          <cell r="W4" t="str">
            <v>Preferenciales</v>
          </cell>
        </row>
      </sheetData>
      <sheetData sheetId="34">
        <row r="4">
          <cell r="W4" t="str">
            <v>Preferenciales</v>
          </cell>
        </row>
      </sheetData>
      <sheetData sheetId="35"/>
      <sheetData sheetId="36"/>
      <sheetData sheetId="37"/>
      <sheetData sheetId="38"/>
      <sheetData sheetId="39"/>
      <sheetData sheetId="40">
        <row r="4">
          <cell r="W4" t="str">
            <v>Preferenciales</v>
          </cell>
        </row>
      </sheetData>
      <sheetData sheetId="41"/>
      <sheetData sheetId="42"/>
      <sheetData sheetId="43"/>
      <sheetData sheetId="44"/>
      <sheetData sheetId="45"/>
      <sheetData sheetId="46">
        <row r="4">
          <cell r="W4" t="str">
            <v>Preferenciales</v>
          </cell>
        </row>
      </sheetData>
      <sheetData sheetId="47"/>
      <sheetData sheetId="48"/>
      <sheetData sheetId="49"/>
      <sheetData sheetId="50"/>
      <sheetData sheetId="51"/>
      <sheetData sheetId="52">
        <row r="4">
          <cell r="W4" t="str">
            <v>Preferenciales</v>
          </cell>
        </row>
      </sheetData>
      <sheetData sheetId="53"/>
      <sheetData sheetId="54"/>
      <sheetData sheetId="55"/>
      <sheetData sheetId="56"/>
      <sheetData sheetId="57"/>
      <sheetData sheetId="58">
        <row r="4">
          <cell r="W4" t="str">
            <v>Preferenciales</v>
          </cell>
        </row>
      </sheetData>
      <sheetData sheetId="59"/>
      <sheetData sheetId="60"/>
      <sheetData sheetId="61"/>
      <sheetData sheetId="6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l"/>
      <sheetName val="POND"/>
      <sheetName val="ciudades"/>
      <sheetName val="Hoja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"/>
      <sheetName val="Hoja2"/>
      <sheetName val="1996"/>
      <sheetName val="1997"/>
      <sheetName val="cartera 1"/>
      <sheetName val="graf1 IPBX"/>
      <sheetName val="cartera_1"/>
      <sheetName val="graf1_IPBX"/>
      <sheetName val="cartera_11"/>
      <sheetName val="graf1_IPBX1"/>
      <sheetName val="cartera_12"/>
      <sheetName val="graf1_IPBX2"/>
      <sheetName val="cartera_13"/>
      <sheetName val="graf1_IPBX3"/>
      <sheetName val="cartera_14"/>
      <sheetName val="graf1_IPBX4"/>
      <sheetName val="cartera_15"/>
      <sheetName val="graf1_IPBX5"/>
      <sheetName val="cartera_16"/>
      <sheetName val="graf1_IPBX6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v estandar"/>
      <sheetName val="priv preferenciales"/>
      <sheetName val="Interbancarios"/>
      <sheetName val="ent cme"/>
      <sheetName val="ent vme"/>
      <sheetName val="compra ent"/>
      <sheetName val="venta ent"/>
      <sheetName val="priv_estandar"/>
      <sheetName val="priv_preferenciales"/>
      <sheetName val="ent_cme"/>
      <sheetName val="ent_vme"/>
      <sheetName val="compra_ent"/>
      <sheetName val="venta_ent"/>
      <sheetName val="priv_estandar1"/>
      <sheetName val="priv_preferenciales1"/>
      <sheetName val="ent_cme1"/>
      <sheetName val="ent_vme1"/>
      <sheetName val="compra_ent1"/>
      <sheetName val="venta_ent1"/>
      <sheetName val="priv_estandar2"/>
      <sheetName val="priv_preferenciales2"/>
      <sheetName val="ent_cme2"/>
      <sheetName val="ent_vme2"/>
      <sheetName val="compra_ent2"/>
      <sheetName val="venta_ent2"/>
      <sheetName val="priv_estandar3"/>
      <sheetName val="priv_preferenciales3"/>
      <sheetName val="ent_cme3"/>
      <sheetName val="ent_vme3"/>
      <sheetName val="compra_ent3"/>
      <sheetName val="venta_ent3"/>
      <sheetName val="priv_estandar4"/>
      <sheetName val="priv_preferenciales4"/>
      <sheetName val="ent_cme4"/>
      <sheetName val="ent_vme4"/>
      <sheetName val="compra_ent4"/>
      <sheetName val="venta_ent4"/>
    </sheetNames>
    <sheetDataSet>
      <sheetData sheetId="0" refreshError="1"/>
      <sheetData sheetId="1">
        <row r="6">
          <cell r="AA6" t="str">
            <v>VOL_VE</v>
          </cell>
        </row>
        <row r="7">
          <cell r="AA7">
            <v>10.066148549999998</v>
          </cell>
        </row>
        <row r="8">
          <cell r="AA8">
            <v>0.41030084</v>
          </cell>
        </row>
        <row r="9">
          <cell r="AA9">
            <v>1.37840502</v>
          </cell>
        </row>
        <row r="10">
          <cell r="AA10">
            <v>4.70255505</v>
          </cell>
        </row>
        <row r="11">
          <cell r="AA11">
            <v>6.060782E-2</v>
          </cell>
        </row>
        <row r="12">
          <cell r="AA12">
            <v>6.060782E-2</v>
          </cell>
        </row>
        <row r="13">
          <cell r="AA13">
            <v>0.83043913000000003</v>
          </cell>
        </row>
        <row r="14">
          <cell r="AA14">
            <v>2.0175468999999997</v>
          </cell>
        </row>
        <row r="15">
          <cell r="AA15">
            <v>7.8205300899999992</v>
          </cell>
        </row>
        <row r="16">
          <cell r="AA16">
            <v>1.57671545</v>
          </cell>
        </row>
        <row r="17">
          <cell r="AA17">
            <v>0.74739562999999998</v>
          </cell>
        </row>
        <row r="18">
          <cell r="AA18">
            <v>3.8799980000000005E-2</v>
          </cell>
        </row>
        <row r="19">
          <cell r="AA19">
            <v>3.8799980000000005E-2</v>
          </cell>
        </row>
        <row r="20">
          <cell r="AA20">
            <v>1.7179578</v>
          </cell>
        </row>
        <row r="21">
          <cell r="AA21">
            <v>2.93371242</v>
          </cell>
        </row>
        <row r="22">
          <cell r="AA22">
            <v>0.89564743999999996</v>
          </cell>
        </row>
        <row r="23">
          <cell r="AA23">
            <v>2.05004338</v>
          </cell>
        </row>
        <row r="24">
          <cell r="AA24">
            <v>1.0054700300000001</v>
          </cell>
        </row>
        <row r="25">
          <cell r="AA25">
            <v>1.0463790000000001E-2</v>
          </cell>
        </row>
        <row r="26">
          <cell r="AA26">
            <v>1.0463790000000001E-2</v>
          </cell>
        </row>
        <row r="27">
          <cell r="AA27">
            <v>8.8113797999999974</v>
          </cell>
        </row>
        <row r="28">
          <cell r="AA28">
            <v>1.75671226</v>
          </cell>
        </row>
        <row r="29">
          <cell r="AA29">
            <v>1.50618232</v>
          </cell>
        </row>
        <row r="30">
          <cell r="AA30">
            <v>1.12988804</v>
          </cell>
        </row>
        <row r="31">
          <cell r="AA31">
            <v>2.4607130800000001</v>
          </cell>
        </row>
        <row r="32">
          <cell r="AA32">
            <v>1.0925260000000001E-2</v>
          </cell>
        </row>
        <row r="33">
          <cell r="AA33">
            <v>1.0925260000000001E-2</v>
          </cell>
        </row>
        <row r="34">
          <cell r="AA34">
            <v>1.0818526499999999</v>
          </cell>
        </row>
        <row r="35">
          <cell r="AA35">
            <v>2.4632906600000002</v>
          </cell>
        </row>
        <row r="36">
          <cell r="AA36">
            <v>2.1273808599999997</v>
          </cell>
        </row>
        <row r="37">
          <cell r="AA37">
            <v>2.3611381200000001</v>
          </cell>
        </row>
        <row r="38">
          <cell r="AA38">
            <v>1.7455102300000001</v>
          </cell>
        </row>
        <row r="39">
          <cell r="AA39">
            <v>1.2626469999999999E-2</v>
          </cell>
        </row>
        <row r="40">
          <cell r="AA40">
            <v>1.2626469999999999E-2</v>
          </cell>
        </row>
        <row r="41">
          <cell r="AA41">
            <v>2.2981056400000002</v>
          </cell>
        </row>
        <row r="42">
          <cell r="AA42">
            <v>5.7891869700000029</v>
          </cell>
        </row>
        <row r="43">
          <cell r="AA43">
            <v>0.92320218999999992</v>
          </cell>
        </row>
        <row r="44">
          <cell r="AA44">
            <v>1.0207966800999995</v>
          </cell>
        </row>
        <row r="45">
          <cell r="AA45">
            <v>1.9578956200000002</v>
          </cell>
        </row>
        <row r="46">
          <cell r="AA46">
            <v>2.0921930000000002E-2</v>
          </cell>
        </row>
        <row r="47">
          <cell r="AA47">
            <v>2.0921930000000002E-2</v>
          </cell>
        </row>
        <row r="48">
          <cell r="AA48">
            <v>3.0798514799999999</v>
          </cell>
        </row>
        <row r="49">
          <cell r="AA49">
            <v>1.04338658</v>
          </cell>
        </row>
        <row r="50">
          <cell r="AA50">
            <v>0.92100037999999995</v>
          </cell>
        </row>
        <row r="51">
          <cell r="AA51">
            <v>1.1549499399999998</v>
          </cell>
        </row>
        <row r="52">
          <cell r="AA52">
            <v>1.4168921597999991</v>
          </cell>
        </row>
        <row r="53">
          <cell r="AA53">
            <v>7.7959200000000005E-3</v>
          </cell>
        </row>
        <row r="54">
          <cell r="AA54">
            <v>7.7959200000000005E-3</v>
          </cell>
        </row>
        <row r="55">
          <cell r="AA55">
            <v>0.46268996999999995</v>
          </cell>
        </row>
        <row r="56">
          <cell r="AA56">
            <v>3.79698783</v>
          </cell>
        </row>
        <row r="57">
          <cell r="AA57">
            <v>1.0071926200000001</v>
          </cell>
        </row>
        <row r="58">
          <cell r="AA58">
            <v>1.0837400500000001</v>
          </cell>
        </row>
        <row r="59">
          <cell r="AA59">
            <v>0.53400842000000004</v>
          </cell>
        </row>
        <row r="60">
          <cell r="AA60">
            <v>3.9778599999999997E-3</v>
          </cell>
        </row>
        <row r="61">
          <cell r="AA61">
            <v>3.9778599999999997E-3</v>
          </cell>
        </row>
        <row r="62">
          <cell r="AA62">
            <v>0.27504537000000001</v>
          </cell>
        </row>
        <row r="63">
          <cell r="AA63">
            <v>2.2402690699999996</v>
          </cell>
        </row>
        <row r="64">
          <cell r="AA64">
            <v>0.73256216000000007</v>
          </cell>
        </row>
        <row r="65">
          <cell r="AA65">
            <v>1.4576863603999999</v>
          </cell>
        </row>
        <row r="66">
          <cell r="AA66">
            <v>1.9036271504</v>
          </cell>
        </row>
        <row r="67">
          <cell r="AA67">
            <v>1.248143E-2</v>
          </cell>
        </row>
        <row r="68">
          <cell r="AA68">
            <v>1.248143E-2</v>
          </cell>
        </row>
        <row r="69">
          <cell r="AA69">
            <v>0.84034723</v>
          </cell>
        </row>
        <row r="70">
          <cell r="AA70">
            <v>8.2360051199999997</v>
          </cell>
        </row>
        <row r="71">
          <cell r="AA71">
            <v>1.9758423500000002</v>
          </cell>
        </row>
        <row r="72">
          <cell r="AA72">
            <v>0.47082472999999997</v>
          </cell>
        </row>
        <row r="73">
          <cell r="AA73">
            <v>1.1983205400000001</v>
          </cell>
        </row>
        <row r="74">
          <cell r="AA74">
            <v>1.1983205400000001</v>
          </cell>
        </row>
        <row r="75">
          <cell r="AA75">
            <v>1.1983205400000001</v>
          </cell>
        </row>
        <row r="76">
          <cell r="AA76">
            <v>0.68063742000000005</v>
          </cell>
        </row>
        <row r="77">
          <cell r="AA77">
            <v>0.98423507999999993</v>
          </cell>
        </row>
        <row r="78">
          <cell r="AA78">
            <v>2.7186863100000003</v>
          </cell>
        </row>
        <row r="79">
          <cell r="AA79">
            <v>0.74513383</v>
          </cell>
        </row>
        <row r="80">
          <cell r="AA80">
            <v>1.35715048</v>
          </cell>
        </row>
        <row r="81">
          <cell r="AA81">
            <v>6.7954899999999995E-3</v>
          </cell>
        </row>
        <row r="82">
          <cell r="AA82">
            <v>6.7954899999999995E-3</v>
          </cell>
        </row>
        <row r="83">
          <cell r="AA83">
            <v>1.1420068600000002</v>
          </cell>
        </row>
        <row r="84">
          <cell r="AA84">
            <v>0.59472332999999999</v>
          </cell>
        </row>
        <row r="85">
          <cell r="AA85">
            <v>0.50855923999999997</v>
          </cell>
        </row>
        <row r="86">
          <cell r="AA86">
            <v>1.0285974</v>
          </cell>
        </row>
        <row r="87">
          <cell r="AA87">
            <v>0.64978416999999999</v>
          </cell>
        </row>
        <row r="88">
          <cell r="AA88">
            <v>1.100606E-2</v>
          </cell>
        </row>
        <row r="89">
          <cell r="AA89">
            <v>1.100606E-2</v>
          </cell>
        </row>
        <row r="90">
          <cell r="AA90">
            <v>0.66762973000000003</v>
          </cell>
        </row>
        <row r="91">
          <cell r="AA91">
            <v>0.90723748999999998</v>
          </cell>
        </row>
        <row r="92">
          <cell r="AA92">
            <v>2.1068756800000004</v>
          </cell>
        </row>
        <row r="93">
          <cell r="AA93">
            <v>1.9875703899999999</v>
          </cell>
        </row>
        <row r="94">
          <cell r="AA94">
            <v>1.9010825900000001</v>
          </cell>
        </row>
        <row r="95">
          <cell r="AA95">
            <v>1.438507E-2</v>
          </cell>
        </row>
        <row r="96">
          <cell r="AA96">
            <v>1.438507E-2</v>
          </cell>
        </row>
        <row r="97">
          <cell r="AA97">
            <v>1.5656803300000002</v>
          </cell>
        </row>
        <row r="98">
          <cell r="AA98">
            <v>1.5656803300000002</v>
          </cell>
        </row>
        <row r="99">
          <cell r="AA99">
            <v>1.7782868200000002</v>
          </cell>
        </row>
        <row r="100">
          <cell r="AA100">
            <v>0.39667722</v>
          </cell>
        </row>
        <row r="101">
          <cell r="AA101">
            <v>0.42183044000000003</v>
          </cell>
        </row>
        <row r="102">
          <cell r="AA102">
            <v>5.4169099999999996E-3</v>
          </cell>
        </row>
        <row r="103">
          <cell r="AA103">
            <v>5.4169099999999996E-3</v>
          </cell>
        </row>
        <row r="104">
          <cell r="AA104">
            <v>0.80097340000000006</v>
          </cell>
        </row>
        <row r="105">
          <cell r="AA105">
            <v>1.43045589</v>
          </cell>
        </row>
        <row r="106">
          <cell r="AA106">
            <v>1.29853423</v>
          </cell>
        </row>
        <row r="107">
          <cell r="AA107">
            <v>0.67036883999999997</v>
          </cell>
        </row>
        <row r="108">
          <cell r="AA108">
            <v>0.74909427000000006</v>
          </cell>
        </row>
        <row r="109">
          <cell r="AA109">
            <v>5.0255100000000004E-3</v>
          </cell>
        </row>
        <row r="110">
          <cell r="AA110">
            <v>5.0255100000000004E-3</v>
          </cell>
        </row>
        <row r="111">
          <cell r="AA111">
            <v>1.2133890000000001</v>
          </cell>
        </row>
        <row r="112">
          <cell r="AA112">
            <v>1.2805708099999999</v>
          </cell>
        </row>
        <row r="113">
          <cell r="AA113">
            <v>0.91759506000000002</v>
          </cell>
        </row>
        <row r="114">
          <cell r="AA114">
            <v>0.68939843999999995</v>
          </cell>
        </row>
        <row r="115">
          <cell r="AA115">
            <v>1.2117251599999999</v>
          </cell>
        </row>
        <row r="116">
          <cell r="AA116">
            <v>3.94204E-3</v>
          </cell>
        </row>
        <row r="117">
          <cell r="AA117">
            <v>3.94204E-3</v>
          </cell>
        </row>
        <row r="118">
          <cell r="AA118">
            <v>0.73681562</v>
          </cell>
        </row>
        <row r="119">
          <cell r="AA119">
            <v>5.1054783399999994</v>
          </cell>
        </row>
        <row r="120">
          <cell r="AA120">
            <v>1.62403271</v>
          </cell>
        </row>
        <row r="121">
          <cell r="AA121">
            <v>1.1516608500000001</v>
          </cell>
        </row>
        <row r="122">
          <cell r="AA122">
            <v>1.6933864199999999</v>
          </cell>
        </row>
        <row r="123">
          <cell r="AA123">
            <v>3.88675E-3</v>
          </cell>
        </row>
        <row r="124">
          <cell r="AA124">
            <v>3.88675E-3</v>
          </cell>
        </row>
        <row r="125">
          <cell r="AA125">
            <v>0.58823948999999998</v>
          </cell>
        </row>
        <row r="126">
          <cell r="AA126">
            <v>1.8442715700000001</v>
          </cell>
        </row>
        <row r="127">
          <cell r="AA127">
            <v>0.69345095999999995</v>
          </cell>
        </row>
        <row r="128">
          <cell r="AA128">
            <v>4.13721607</v>
          </cell>
        </row>
        <row r="129">
          <cell r="AA129">
            <v>23.151279120000002</v>
          </cell>
        </row>
        <row r="130">
          <cell r="AA130">
            <v>9.6719999999999996E-5</v>
          </cell>
        </row>
        <row r="131">
          <cell r="AA131">
            <v>9.6719999999999996E-5</v>
          </cell>
        </row>
        <row r="132">
          <cell r="AA132">
            <v>0.82888596999999997</v>
          </cell>
        </row>
        <row r="133">
          <cell r="AA133">
            <v>2.6098217500000001</v>
          </cell>
        </row>
        <row r="134">
          <cell r="AA134">
            <v>0.76209541000000003</v>
          </cell>
        </row>
        <row r="135">
          <cell r="AA135">
            <v>1.04154631</v>
          </cell>
        </row>
        <row r="136">
          <cell r="AA136">
            <v>1.6530667299999999</v>
          </cell>
        </row>
        <row r="137">
          <cell r="AA137">
            <v>8.1225099999999995E-3</v>
          </cell>
        </row>
        <row r="138">
          <cell r="AA138">
            <v>8.1225099999999995E-3</v>
          </cell>
        </row>
        <row r="139">
          <cell r="AA139">
            <v>0.62389432</v>
          </cell>
        </row>
        <row r="140">
          <cell r="AA140">
            <v>0.49967489000000004</v>
          </cell>
        </row>
        <row r="141">
          <cell r="AA141">
            <v>1.0828795</v>
          </cell>
        </row>
        <row r="142">
          <cell r="AA142">
            <v>1.6738869699999999</v>
          </cell>
        </row>
        <row r="143">
          <cell r="AA143">
            <v>1.4566990900000001</v>
          </cell>
        </row>
        <row r="144">
          <cell r="AA144">
            <v>6.01564E-3</v>
          </cell>
        </row>
        <row r="145">
          <cell r="AA145">
            <v>6.01564E-3</v>
          </cell>
        </row>
        <row r="146">
          <cell r="AA146">
            <v>1.41917223</v>
          </cell>
        </row>
        <row r="147">
          <cell r="AA147">
            <v>0.73746293000000007</v>
          </cell>
        </row>
        <row r="148">
          <cell r="AA148">
            <v>0.58296418999999999</v>
          </cell>
        </row>
        <row r="149">
          <cell r="AA149">
            <v>2.7980405499999996</v>
          </cell>
        </row>
        <row r="150">
          <cell r="AA150">
            <v>1.64301575</v>
          </cell>
        </row>
        <row r="151">
          <cell r="AA151">
            <v>3.1584600000000001E-3</v>
          </cell>
        </row>
        <row r="152">
          <cell r="AA152">
            <v>3.1584600000000001E-3</v>
          </cell>
        </row>
        <row r="153">
          <cell r="AA153">
            <v>0.73084822159999996</v>
          </cell>
        </row>
        <row r="154">
          <cell r="AA154">
            <v>0.58658326000000005</v>
          </cell>
        </row>
        <row r="155">
          <cell r="AA155">
            <v>1.2218281599999998</v>
          </cell>
        </row>
        <row r="156">
          <cell r="AA156">
            <v>2.1743451600000001</v>
          </cell>
        </row>
        <row r="157">
          <cell r="AA157">
            <v>55.913724650000006</v>
          </cell>
        </row>
        <row r="158">
          <cell r="AA158">
            <v>3.0676599999999998E-3</v>
          </cell>
        </row>
        <row r="159">
          <cell r="AA159">
            <v>3.0676599999999998E-3</v>
          </cell>
        </row>
        <row r="160">
          <cell r="AA160">
            <v>3.3754796900000001</v>
          </cell>
        </row>
        <row r="161">
          <cell r="AA161">
            <v>31.824207611999999</v>
          </cell>
        </row>
        <row r="162">
          <cell r="AA162">
            <v>31.824207611999999</v>
          </cell>
        </row>
        <row r="163">
          <cell r="AA163">
            <v>0.44757871999999999</v>
          </cell>
        </row>
        <row r="164">
          <cell r="AA164">
            <v>1.1485227900000001</v>
          </cell>
        </row>
        <row r="165">
          <cell r="AA165">
            <v>5.0611000000000007E-3</v>
          </cell>
        </row>
        <row r="166">
          <cell r="AA166">
            <v>5.0611000000000007E-3</v>
          </cell>
        </row>
        <row r="167">
          <cell r="AA167">
            <v>2.3762875600000002</v>
          </cell>
        </row>
        <row r="168">
          <cell r="AA168">
            <v>11.230337</v>
          </cell>
        </row>
        <row r="169">
          <cell r="AA169">
            <v>0.56137446999999996</v>
          </cell>
        </row>
        <row r="170">
          <cell r="AA170">
            <v>0.24455019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>
        <row r="6">
          <cell r="AA6" t="str">
            <v>VOL_VE</v>
          </cell>
        </row>
      </sheetData>
      <sheetData sheetId="9"/>
      <sheetData sheetId="10"/>
      <sheetData sheetId="11"/>
      <sheetData sheetId="12"/>
      <sheetData sheetId="13"/>
      <sheetData sheetId="14">
        <row r="6">
          <cell r="AA6" t="str">
            <v>VOL_VE</v>
          </cell>
        </row>
      </sheetData>
      <sheetData sheetId="15"/>
      <sheetData sheetId="16"/>
      <sheetData sheetId="17"/>
      <sheetData sheetId="18"/>
      <sheetData sheetId="19" refreshError="1"/>
      <sheetData sheetId="20">
        <row r="6">
          <cell r="AA6" t="str">
            <v>VOL_VE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/>
      <sheetData sheetId="26">
        <row r="6">
          <cell r="AA6" t="str">
            <v>VOL_VE</v>
          </cell>
        </row>
      </sheetData>
      <sheetData sheetId="27"/>
      <sheetData sheetId="28"/>
      <sheetData sheetId="29"/>
      <sheetData sheetId="30"/>
      <sheetData sheetId="31"/>
      <sheetData sheetId="32">
        <row r="6">
          <cell r="AA6" t="str">
            <v>VOL_VE</v>
          </cell>
        </row>
      </sheetData>
      <sheetData sheetId="33"/>
      <sheetData sheetId="34"/>
      <sheetData sheetId="35"/>
      <sheetData sheetId="36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v estandar"/>
      <sheetName val="priv preferenciales"/>
      <sheetName val="Interbancarios"/>
      <sheetName val="ent cme"/>
      <sheetName val="ent vme"/>
      <sheetName val="compra ent"/>
      <sheetName val="venta ent"/>
      <sheetName val="priv_estandar"/>
      <sheetName val="priv_preferenciales"/>
      <sheetName val="ent_cme"/>
      <sheetName val="ent_vme"/>
      <sheetName val="compra_ent"/>
      <sheetName val="venta_ent"/>
      <sheetName val="priv_estandar1"/>
      <sheetName val="priv_preferenciales1"/>
      <sheetName val="ent_cme1"/>
      <sheetName val="ent_vme1"/>
      <sheetName val="compra_ent1"/>
      <sheetName val="venta_ent1"/>
      <sheetName val="Hoja3"/>
      <sheetName val="AMLAT"/>
      <sheetName val="priv_estandar2"/>
      <sheetName val="priv_preferenciales2"/>
      <sheetName val="ent_cme2"/>
      <sheetName val="ent_vme2"/>
      <sheetName val="compra_ent2"/>
      <sheetName val="venta_ent2"/>
      <sheetName val="priv_estandar3"/>
      <sheetName val="priv_preferenciales3"/>
      <sheetName val="ent_cme3"/>
      <sheetName val="ent_vme3"/>
      <sheetName val="compra_ent3"/>
      <sheetName val="venta_ent3"/>
      <sheetName val="priv_estandar4"/>
      <sheetName val="priv_preferenciales4"/>
      <sheetName val="ent_cme4"/>
      <sheetName val="ent_vme4"/>
      <sheetName val="compra_ent4"/>
      <sheetName val="venta_ent4"/>
      <sheetName val="priv_estandar5"/>
      <sheetName val="priv_preferenciales5"/>
      <sheetName val="ent_cme5"/>
      <sheetName val="ent_vme5"/>
      <sheetName val="compra_ent5"/>
      <sheetName val="venta_ent5"/>
    </sheetNames>
    <sheetDataSet>
      <sheetData sheetId="0" refreshError="1"/>
      <sheetData sheetId="1" refreshError="1">
        <row r="4">
          <cell r="W4" t="str">
            <v>Preferenciales</v>
          </cell>
        </row>
        <row r="5">
          <cell r="W5" t="str">
            <v>Promedio Ponderado</v>
          </cell>
        </row>
        <row r="6">
          <cell r="W6" t="str">
            <v>CO</v>
          </cell>
          <cell r="X6" t="str">
            <v>VE</v>
          </cell>
          <cell r="Y6" t="str">
            <v>SPR</v>
          </cell>
          <cell r="AC6" t="str">
            <v>PRO_VE</v>
          </cell>
        </row>
        <row r="7">
          <cell r="W7">
            <v>8.09082866543676</v>
          </cell>
          <cell r="X7">
            <v>8.1016314211107083</v>
          </cell>
          <cell r="Y7">
            <v>1.0802755673948283E-2</v>
          </cell>
          <cell r="AC7">
            <v>13089.920091027305</v>
          </cell>
        </row>
        <row r="8">
          <cell r="W8">
            <v>8.0991726567301967</v>
          </cell>
          <cell r="X8">
            <v>8.1038708280246272</v>
          </cell>
          <cell r="Y8">
            <v>4.6981712944305087E-3</v>
          </cell>
          <cell r="AC8">
            <v>606.95390532544377</v>
          </cell>
        </row>
        <row r="9">
          <cell r="W9">
            <v>8.093101499425611</v>
          </cell>
          <cell r="X9">
            <v>8.1059794502504054</v>
          </cell>
          <cell r="Y9">
            <v>1.2877950824794482E-2</v>
          </cell>
          <cell r="AC9">
            <v>2301.1769949916529</v>
          </cell>
        </row>
        <row r="10">
          <cell r="W10">
            <v>8.0969431175873439</v>
          </cell>
          <cell r="X10">
            <v>8.1035926983619184</v>
          </cell>
          <cell r="Y10">
            <v>6.6495807745745594E-3</v>
          </cell>
          <cell r="AC10">
            <v>8235.6480735551668</v>
          </cell>
        </row>
        <row r="11">
          <cell r="W11">
            <v>8.0797878556014044</v>
          </cell>
          <cell r="X11">
            <v>8.1073510707034195</v>
          </cell>
          <cell r="Y11">
            <v>2.7563215102015093E-2</v>
          </cell>
          <cell r="AC11">
            <v>946.9971875</v>
          </cell>
        </row>
        <row r="12">
          <cell r="W12">
            <v>8.0797878556014044</v>
          </cell>
          <cell r="X12">
            <v>8.1073510707034195</v>
          </cell>
          <cell r="Y12">
            <v>2.7563215102015093E-2</v>
          </cell>
          <cell r="AC12">
            <v>946.9971875</v>
          </cell>
        </row>
        <row r="13">
          <cell r="W13">
            <v>8.0929070480903658</v>
          </cell>
          <cell r="X13">
            <v>8.1047791026104434</v>
          </cell>
          <cell r="Y13">
            <v>1.1872054520077668E-2</v>
          </cell>
          <cell r="AC13">
            <v>1963.2130732860521</v>
          </cell>
        </row>
        <row r="14">
          <cell r="W14">
            <v>8.0844984663439252</v>
          </cell>
          <cell r="X14">
            <v>8.1019307717302631</v>
          </cell>
          <cell r="Y14">
            <v>1.7432305386337887E-2</v>
          </cell>
          <cell r="AC14">
            <v>4554.2819413092548</v>
          </cell>
        </row>
        <row r="15">
          <cell r="W15">
            <v>8.0886408815808668</v>
          </cell>
          <cell r="X15">
            <v>8.1036307584019518</v>
          </cell>
          <cell r="Y15">
            <v>1.4989876821084991E-2</v>
          </cell>
          <cell r="AC15">
            <v>15516.924781746029</v>
          </cell>
        </row>
        <row r="16">
          <cell r="W16">
            <v>8.0989071399104944</v>
          </cell>
          <cell r="X16">
            <v>8.1031859625907767</v>
          </cell>
          <cell r="Y16">
            <v>4.2788226802823459E-3</v>
          </cell>
          <cell r="AC16">
            <v>2887.7572344322343</v>
          </cell>
        </row>
        <row r="17">
          <cell r="W17">
            <v>8.0952941984602571</v>
          </cell>
          <cell r="X17">
            <v>8.107003251490779</v>
          </cell>
          <cell r="Y17">
            <v>1.1709053030521943E-2</v>
          </cell>
          <cell r="AC17">
            <v>1646.2458810572687</v>
          </cell>
        </row>
        <row r="18">
          <cell r="W18">
            <v>8.0869640781990775</v>
          </cell>
          <cell r="X18">
            <v>8.1076274023852566</v>
          </cell>
          <cell r="Y18">
            <v>2.0663324186179111E-2</v>
          </cell>
          <cell r="AC18">
            <v>412.76574468085107</v>
          </cell>
        </row>
        <row r="19">
          <cell r="W19">
            <v>8.0869640781990775</v>
          </cell>
          <cell r="X19">
            <v>8.1076274023852566</v>
          </cell>
          <cell r="Y19">
            <v>2.0663324186179111E-2</v>
          </cell>
          <cell r="AC19">
            <v>412.76574468085107</v>
          </cell>
        </row>
        <row r="20">
          <cell r="W20">
            <v>8.0898693803735426</v>
          </cell>
          <cell r="X20">
            <v>8.1036614567494034</v>
          </cell>
          <cell r="Y20">
            <v>1.3792076375860773E-2</v>
          </cell>
          <cell r="AC20">
            <v>2389.3710709318498</v>
          </cell>
        </row>
        <row r="21">
          <cell r="W21">
            <v>8.0859045873596855</v>
          </cell>
          <cell r="X21">
            <v>8.1026599863643085</v>
          </cell>
          <cell r="Y21">
            <v>1.6755399004622973E-2</v>
          </cell>
          <cell r="AC21">
            <v>6490.514203539823</v>
          </cell>
        </row>
        <row r="22">
          <cell r="W22">
            <v>8.0926043701041817</v>
          </cell>
          <cell r="X22">
            <v>8.1038463577230804</v>
          </cell>
          <cell r="Y22">
            <v>1.1241987618898719E-2</v>
          </cell>
          <cell r="AC22">
            <v>1631.4161020036429</v>
          </cell>
        </row>
        <row r="23">
          <cell r="W23">
            <v>8.0925912388904848</v>
          </cell>
          <cell r="X23">
            <v>8.1024900735485907</v>
          </cell>
          <cell r="Y23">
            <v>9.8988346581059261E-3</v>
          </cell>
          <cell r="AC23">
            <v>3371.7818749999997</v>
          </cell>
        </row>
        <row r="24">
          <cell r="W24">
            <v>8.0943080430473788</v>
          </cell>
          <cell r="X24">
            <v>8.1061590060819597</v>
          </cell>
          <cell r="Y24">
            <v>1.1850963034580886E-2</v>
          </cell>
          <cell r="AC24">
            <v>2157.661008583691</v>
          </cell>
        </row>
        <row r="25">
          <cell r="W25">
            <v>8.0836047156785504</v>
          </cell>
          <cell r="X25">
            <v>8.1057382994115894</v>
          </cell>
          <cell r="Y25">
            <v>2.2133583733038975E-2</v>
          </cell>
          <cell r="AC25">
            <v>222.63382978723405</v>
          </cell>
        </row>
        <row r="26">
          <cell r="W26">
            <v>8.0836047156785504</v>
          </cell>
          <cell r="X26">
            <v>8.1057382994115894</v>
          </cell>
          <cell r="Y26">
            <v>2.2133583733038975E-2</v>
          </cell>
          <cell r="AC26">
            <v>222.63382978723405</v>
          </cell>
        </row>
        <row r="27">
          <cell r="W27">
            <v>8.0966024784062416</v>
          </cell>
          <cell r="X27">
            <v>8.1023436990443898</v>
          </cell>
          <cell r="Y27">
            <v>5.7412206381481923E-3</v>
          </cell>
          <cell r="AC27">
            <v>14588.377152317877</v>
          </cell>
        </row>
        <row r="28">
          <cell r="W28">
            <v>8.0918749550328037</v>
          </cell>
          <cell r="X28">
            <v>8.1059146960669572</v>
          </cell>
          <cell r="Y28">
            <v>1.4039741034153508E-2</v>
          </cell>
          <cell r="AC28">
            <v>3464.9157001972385</v>
          </cell>
        </row>
        <row r="29">
          <cell r="W29">
            <v>8.0973529364183925</v>
          </cell>
          <cell r="X29">
            <v>8.1015943462946769</v>
          </cell>
          <cell r="Y29">
            <v>4.2414098762844077E-3</v>
          </cell>
          <cell r="AC29">
            <v>3184.3178012684989</v>
          </cell>
        </row>
        <row r="30">
          <cell r="W30">
            <v>8.0903957307509646</v>
          </cell>
          <cell r="X30">
            <v>8.1053361784411848</v>
          </cell>
          <cell r="Y30">
            <v>1.4940447690220182E-2</v>
          </cell>
          <cell r="AC30">
            <v>2810.6667661691545</v>
          </cell>
        </row>
        <row r="31">
          <cell r="W31">
            <v>8.0915403097383862</v>
          </cell>
          <cell r="X31">
            <v>8.102898544504022</v>
          </cell>
          <cell r="Y31">
            <v>1.13582347656358E-2</v>
          </cell>
          <cell r="AC31">
            <v>6182.6961809045224</v>
          </cell>
        </row>
        <row r="32">
          <cell r="W32">
            <v>8.0899907561573521</v>
          </cell>
          <cell r="X32">
            <v>8.1023948857967696</v>
          </cell>
          <cell r="Y32">
            <v>1.2404129639417505E-2</v>
          </cell>
          <cell r="AC32">
            <v>232.45234042553193</v>
          </cell>
        </row>
        <row r="33">
          <cell r="W33">
            <v>8.0899907561573521</v>
          </cell>
          <cell r="X33">
            <v>8.1023948857967696</v>
          </cell>
          <cell r="Y33">
            <v>1.2404129639417505E-2</v>
          </cell>
          <cell r="AC33">
            <v>232.45234042553193</v>
          </cell>
        </row>
        <row r="34">
          <cell r="W34">
            <v>8.0919343797541696</v>
          </cell>
          <cell r="X34">
            <v>8.1046230884289088</v>
          </cell>
          <cell r="Y34">
            <v>1.2688708674739146E-2</v>
          </cell>
          <cell r="AC34">
            <v>1849.320769230769</v>
          </cell>
        </row>
        <row r="35">
          <cell r="W35">
            <v>8.0904592031234532</v>
          </cell>
          <cell r="X35">
            <v>8.1019136371231149</v>
          </cell>
          <cell r="Y35">
            <v>1.1454433999661617E-2</v>
          </cell>
          <cell r="AC35">
            <v>4478.7102909090909</v>
          </cell>
        </row>
        <row r="36">
          <cell r="W36">
            <v>8.0892040703651844</v>
          </cell>
          <cell r="X36">
            <v>8.1042929790507756</v>
          </cell>
          <cell r="Y36">
            <v>1.5088908685591207E-2</v>
          </cell>
          <cell r="AC36">
            <v>4067.6498279158695</v>
          </cell>
        </row>
        <row r="37">
          <cell r="W37">
            <v>8.0874799917486531</v>
          </cell>
          <cell r="X37">
            <v>8.107641148453439</v>
          </cell>
          <cell r="Y37">
            <v>2.016115670478591E-2</v>
          </cell>
          <cell r="AC37">
            <v>3330.2371227080398</v>
          </cell>
        </row>
        <row r="38">
          <cell r="W38">
            <v>8.0988215938021249</v>
          </cell>
          <cell r="X38">
            <v>8.103982548764554</v>
          </cell>
          <cell r="Y38">
            <v>5.1609549624291873E-3</v>
          </cell>
          <cell r="AC38">
            <v>5857.4168791946304</v>
          </cell>
        </row>
        <row r="39">
          <cell r="W39">
            <v>8.0907007632132988</v>
          </cell>
          <cell r="X39">
            <v>8.1037457262401933</v>
          </cell>
          <cell r="Y39">
            <v>1.3044963026894507E-2</v>
          </cell>
          <cell r="AC39">
            <v>200.42015873015873</v>
          </cell>
        </row>
        <row r="40">
          <cell r="W40">
            <v>8.0907007632132988</v>
          </cell>
          <cell r="X40">
            <v>8.1037457262401933</v>
          </cell>
          <cell r="Y40">
            <v>1.3044963026894507E-2</v>
          </cell>
          <cell r="AC40">
            <v>200.42015873015873</v>
          </cell>
        </row>
        <row r="41">
          <cell r="W41">
            <v>8.0949684105170991</v>
          </cell>
          <cell r="X41">
            <v>8.1059465460543407</v>
          </cell>
          <cell r="Y41">
            <v>1.0978135537241585E-2</v>
          </cell>
          <cell r="AC41">
            <v>6437.2707002801126</v>
          </cell>
        </row>
        <row r="42">
          <cell r="W42">
            <v>8.0939982152064704</v>
          </cell>
          <cell r="X42">
            <v>8.1009281103956052</v>
          </cell>
          <cell r="Y42">
            <v>6.9298951891347826E-3</v>
          </cell>
          <cell r="AC42">
            <v>19962.713689655182</v>
          </cell>
        </row>
        <row r="43">
          <cell r="W43">
            <v>8.0891206442634953</v>
          </cell>
          <cell r="X43">
            <v>8.1067845481064129</v>
          </cell>
          <cell r="Y43">
            <v>1.7663903842917605E-2</v>
          </cell>
          <cell r="AC43">
            <v>3564.4872200772197</v>
          </cell>
        </row>
        <row r="44">
          <cell r="W44">
            <v>8.0900171024198304</v>
          </cell>
          <cell r="X44">
            <v>8.104396949091333</v>
          </cell>
          <cell r="Y44">
            <v>1.4379846671502605E-2</v>
          </cell>
          <cell r="AC44">
            <v>4116.1156455645141</v>
          </cell>
        </row>
        <row r="45">
          <cell r="W45">
            <v>8.0957570380688022</v>
          </cell>
          <cell r="X45">
            <v>8.1049261280128917</v>
          </cell>
          <cell r="Y45">
            <v>9.1690899440894924E-3</v>
          </cell>
          <cell r="AC45">
            <v>7332.942397003746</v>
          </cell>
        </row>
        <row r="46">
          <cell r="W46">
            <v>8.0920684675918313</v>
          </cell>
          <cell r="X46">
            <v>8.105376609614888</v>
          </cell>
          <cell r="Y46">
            <v>1.3308142023056746E-2</v>
          </cell>
          <cell r="AC46">
            <v>360.72293103448277</v>
          </cell>
        </row>
        <row r="47">
          <cell r="W47">
            <v>8.0920684675918313</v>
          </cell>
          <cell r="X47">
            <v>8.105376609614888</v>
          </cell>
          <cell r="Y47">
            <v>1.3308142023056746E-2</v>
          </cell>
          <cell r="AC47">
            <v>360.72293103448277</v>
          </cell>
        </row>
        <row r="48">
          <cell r="W48">
            <v>8.0821717820234849</v>
          </cell>
          <cell r="X48">
            <v>8.1023672012486134</v>
          </cell>
          <cell r="Y48">
            <v>2.0195419225128575E-2</v>
          </cell>
          <cell r="AC48">
            <v>3354.9580392156863</v>
          </cell>
        </row>
        <row r="49">
          <cell r="W49">
            <v>8.0823469702240232</v>
          </cell>
          <cell r="X49">
            <v>8.1049843009750067</v>
          </cell>
          <cell r="Y49">
            <v>2.2637330750983509E-2</v>
          </cell>
          <cell r="AC49">
            <v>5350.7004102564097</v>
          </cell>
        </row>
        <row r="50">
          <cell r="W50">
            <v>8.0814047298155618</v>
          </cell>
          <cell r="X50">
            <v>8.1031268174721074</v>
          </cell>
          <cell r="Y50">
            <v>2.1722087656545597E-2</v>
          </cell>
          <cell r="AC50">
            <v>5203.3919774011301</v>
          </cell>
        </row>
        <row r="51">
          <cell r="W51">
            <v>8.0806188877371028</v>
          </cell>
          <cell r="X51">
            <v>8.0973588015892695</v>
          </cell>
          <cell r="Y51">
            <v>1.6739913852166666E-2</v>
          </cell>
          <cell r="AC51">
            <v>1998.1832871972317</v>
          </cell>
        </row>
        <row r="52">
          <cell r="W52">
            <v>8.0783917116282922</v>
          </cell>
          <cell r="X52">
            <v>8.0953232801606063</v>
          </cell>
          <cell r="Y52">
            <v>1.6931568532314145E-2</v>
          </cell>
          <cell r="AC52">
            <v>870.32687948402895</v>
          </cell>
        </row>
        <row r="53">
          <cell r="W53">
            <v>8.0849901323658404</v>
          </cell>
          <cell r="X53">
            <v>8.0941853623433815</v>
          </cell>
          <cell r="Y53">
            <v>9.1952299775410751E-3</v>
          </cell>
          <cell r="AC53">
            <v>159.10040816326531</v>
          </cell>
        </row>
        <row r="54">
          <cell r="W54">
            <v>8.0849901323658404</v>
          </cell>
          <cell r="X54">
            <v>8.0941853623433815</v>
          </cell>
          <cell r="Y54">
            <v>9.1952299775410751E-3</v>
          </cell>
          <cell r="AC54">
            <v>159.10040816326531</v>
          </cell>
        </row>
        <row r="55">
          <cell r="W55">
            <v>8.0480639541641903</v>
          </cell>
          <cell r="X55">
            <v>8.0875872947148562</v>
          </cell>
          <cell r="Y55">
            <v>3.9523340550665864E-2</v>
          </cell>
          <cell r="AC55">
            <v>685.46662222222221</v>
          </cell>
        </row>
        <row r="56">
          <cell r="W56">
            <v>8.0489773982058797</v>
          </cell>
          <cell r="X56">
            <v>8.08013195834104</v>
          </cell>
          <cell r="Y56">
            <v>3.1154560135160381E-2</v>
          </cell>
          <cell r="AC56">
            <v>5886.8028372093022</v>
          </cell>
        </row>
        <row r="57">
          <cell r="W57">
            <v>8.0474873396153122</v>
          </cell>
          <cell r="X57">
            <v>8.0787706252931031</v>
          </cell>
          <cell r="Y57">
            <v>3.1283285677790929E-2</v>
          </cell>
          <cell r="AC57">
            <v>1733.5501204819277</v>
          </cell>
        </row>
        <row r="58">
          <cell r="W58">
            <v>8.0413051343222239</v>
          </cell>
          <cell r="X58">
            <v>8.0766133229643025</v>
          </cell>
          <cell r="Y58">
            <v>3.530818864207852E-2</v>
          </cell>
          <cell r="AC58">
            <v>2100.2714147286824</v>
          </cell>
        </row>
        <row r="59">
          <cell r="W59">
            <v>8.0523947829876157</v>
          </cell>
          <cell r="X59">
            <v>8.0847692867839047</v>
          </cell>
          <cell r="Y59">
            <v>3.2374503796289034E-2</v>
          </cell>
          <cell r="AC59">
            <v>1227.6055632183909</v>
          </cell>
        </row>
        <row r="60">
          <cell r="W60">
            <v>8.0623536355485488</v>
          </cell>
          <cell r="X60">
            <v>8.0837273056366996</v>
          </cell>
          <cell r="Y60">
            <v>2.1373670088150831E-2</v>
          </cell>
          <cell r="AC60">
            <v>147.32814814814816</v>
          </cell>
        </row>
        <row r="61">
          <cell r="W61">
            <v>8.0623536355485488</v>
          </cell>
          <cell r="X61">
            <v>8.0837273056366996</v>
          </cell>
          <cell r="Y61">
            <v>2.1373670088150831E-2</v>
          </cell>
          <cell r="AC61">
            <v>147.32814814814816</v>
          </cell>
        </row>
        <row r="62">
          <cell r="W62">
            <v>8.045711313007633</v>
          </cell>
          <cell r="X62">
            <v>8.0831063373617233</v>
          </cell>
          <cell r="Y62">
            <v>3.7395024354090367E-2</v>
          </cell>
          <cell r="AC62">
            <v>528.93340384615385</v>
          </cell>
        </row>
        <row r="63">
          <cell r="W63">
            <v>8.0453605760865674</v>
          </cell>
          <cell r="X63">
            <v>8.0722293958287779</v>
          </cell>
          <cell r="Y63">
            <v>2.6868819742210448E-2</v>
          </cell>
          <cell r="AC63">
            <v>4058.4584601449274</v>
          </cell>
        </row>
        <row r="64">
          <cell r="W64">
            <v>8.0487192381409187</v>
          </cell>
          <cell r="X64">
            <v>8.0827548517834948</v>
          </cell>
          <cell r="Y64">
            <v>3.4035613642576124E-2</v>
          </cell>
          <cell r="AC64">
            <v>1568.6555888650964</v>
          </cell>
        </row>
        <row r="65">
          <cell r="W65">
            <v>8.0471536637967755</v>
          </cell>
          <cell r="X65">
            <v>8.0703864632086191</v>
          </cell>
          <cell r="Y65">
            <v>2.323279941184353E-2</v>
          </cell>
          <cell r="AC65">
            <v>2612.3411476702508</v>
          </cell>
        </row>
        <row r="66">
          <cell r="W66">
            <v>8.0480547787662928</v>
          </cell>
          <cell r="X66">
            <v>8.0786734197857655</v>
          </cell>
          <cell r="Y66">
            <v>3.0618641019472648E-2</v>
          </cell>
          <cell r="AC66">
            <v>3316.4236069686408</v>
          </cell>
        </row>
        <row r="67">
          <cell r="W67">
            <v>8.0657518760318858</v>
          </cell>
          <cell r="X67">
            <v>8.0781727414246607</v>
          </cell>
          <cell r="Y67">
            <v>1.2420865392774871E-2</v>
          </cell>
          <cell r="AC67">
            <v>138.68255555555555</v>
          </cell>
        </row>
        <row r="68">
          <cell r="W68">
            <v>8.0657518760318858</v>
          </cell>
          <cell r="X68">
            <v>8.0781727414246607</v>
          </cell>
          <cell r="Y68">
            <v>1.2420865392774871E-2</v>
          </cell>
          <cell r="AC68">
            <v>138.68255555555555</v>
          </cell>
        </row>
        <row r="69">
          <cell r="W69">
            <v>8.0232111503575609</v>
          </cell>
          <cell r="X69">
            <v>8.0754692587872281</v>
          </cell>
          <cell r="Y69">
            <v>5.2258108429667161E-2</v>
          </cell>
          <cell r="AC69">
            <v>1458.9361631944444</v>
          </cell>
        </row>
        <row r="70">
          <cell r="W70">
            <v>8.0314658112447521</v>
          </cell>
          <cell r="X70">
            <v>8.05316599406388</v>
          </cell>
          <cell r="Y70">
            <v>2.1700182819127889E-2</v>
          </cell>
          <cell r="AC70">
            <v>27453.350399999999</v>
          </cell>
        </row>
        <row r="71">
          <cell r="W71">
            <v>8.0493131856405284</v>
          </cell>
          <cell r="X71">
            <v>8.0613019712589917</v>
          </cell>
          <cell r="Y71">
            <v>1.1988785618463282E-2</v>
          </cell>
          <cell r="AC71">
            <v>7345.1388475836438</v>
          </cell>
        </row>
        <row r="72">
          <cell r="W72">
            <v>8.0288758820858703</v>
          </cell>
          <cell r="X72">
            <v>8.0851984118251412</v>
          </cell>
          <cell r="Y72">
            <v>5.6322529739270877E-2</v>
          </cell>
          <cell r="AC72">
            <v>2047.0640434782608</v>
          </cell>
        </row>
        <row r="73">
          <cell r="W73">
            <v>8.019157138337011</v>
          </cell>
          <cell r="X73">
            <v>8.0635385736641076</v>
          </cell>
          <cell r="Y73">
            <v>4.4381435327096597E-2</v>
          </cell>
          <cell r="AC73">
            <v>4993.0022500000005</v>
          </cell>
        </row>
        <row r="74">
          <cell r="W74">
            <v>8.019157138337011</v>
          </cell>
          <cell r="X74">
            <v>8.0635385736641076</v>
          </cell>
          <cell r="Y74">
            <v>4.4381435327096597E-2</v>
          </cell>
          <cell r="AC74">
            <v>4993.0022500000005</v>
          </cell>
        </row>
        <row r="75">
          <cell r="W75">
            <v>8.019157138337011</v>
          </cell>
          <cell r="X75">
            <v>8.0635385736641076</v>
          </cell>
          <cell r="Y75">
            <v>4.4381435327096597E-2</v>
          </cell>
          <cell r="AC75">
            <v>4993.0022500000005</v>
          </cell>
        </row>
        <row r="76">
          <cell r="W76">
            <v>8.0235636723023891</v>
          </cell>
          <cell r="X76">
            <v>8.0536497213861669</v>
          </cell>
          <cell r="Y76">
            <v>3.0086049083777766E-2</v>
          </cell>
          <cell r="AC76">
            <v>2985.2518421052632</v>
          </cell>
        </row>
        <row r="77">
          <cell r="W77">
            <v>8.0277874521027766</v>
          </cell>
          <cell r="X77">
            <v>8.0685770107848622</v>
          </cell>
          <cell r="Y77">
            <v>4.0789558682085669E-2</v>
          </cell>
          <cell r="AC77">
            <v>3859.7454117647058</v>
          </cell>
        </row>
        <row r="78">
          <cell r="W78">
            <v>8.0279654559362417</v>
          </cell>
          <cell r="X78">
            <v>8.0629354381488021</v>
          </cell>
          <cell r="Y78">
            <v>3.4969982212560424E-2</v>
          </cell>
          <cell r="AC78">
            <v>11568.877914893617</v>
          </cell>
        </row>
        <row r="79">
          <cell r="W79">
            <v>8.0491932363964729</v>
          </cell>
          <cell r="X79">
            <v>8.075082131605809</v>
          </cell>
          <cell r="Y79">
            <v>2.5888895209336127E-2</v>
          </cell>
          <cell r="AC79">
            <v>2968.6606772908367</v>
          </cell>
        </row>
        <row r="80">
          <cell r="W80">
            <v>8.0270326759475736</v>
          </cell>
          <cell r="X80">
            <v>8.0563747118948896</v>
          </cell>
          <cell r="Y80">
            <v>2.9342035947315992E-2</v>
          </cell>
          <cell r="AC80">
            <v>5952.4143859649121</v>
          </cell>
        </row>
        <row r="81">
          <cell r="W81">
            <v>8.0448046746489048</v>
          </cell>
          <cell r="X81">
            <v>8.0896434326295825</v>
          </cell>
          <cell r="Y81">
            <v>4.4838757980677713E-2</v>
          </cell>
          <cell r="AC81">
            <v>199.86735294117648</v>
          </cell>
        </row>
        <row r="82">
          <cell r="W82">
            <v>8.0448046746489048</v>
          </cell>
          <cell r="X82">
            <v>8.0896434326295825</v>
          </cell>
          <cell r="Y82">
            <v>4.4838757980677713E-2</v>
          </cell>
          <cell r="AC82">
            <v>199.86735294117648</v>
          </cell>
        </row>
        <row r="83">
          <cell r="W83">
            <v>8.0214457874697196</v>
          </cell>
          <cell r="X83">
            <v>8.0703822719191045</v>
          </cell>
          <cell r="Y83">
            <v>4.893648444938492E-2</v>
          </cell>
          <cell r="AC83">
            <v>2649.6678886310906</v>
          </cell>
        </row>
        <row r="84">
          <cell r="W84">
            <v>8.0258230799159822</v>
          </cell>
          <cell r="X84">
            <v>8.0756848549257363</v>
          </cell>
          <cell r="Y84">
            <v>4.9861775009754083E-2</v>
          </cell>
          <cell r="AC84">
            <v>2350.6850988142291</v>
          </cell>
        </row>
        <row r="85">
          <cell r="W85">
            <v>8.0279678411489233</v>
          </cell>
          <cell r="X85">
            <v>8.0744531895989162</v>
          </cell>
          <cell r="Y85">
            <v>4.6485348449992969E-2</v>
          </cell>
          <cell r="AC85">
            <v>1202.2677068557919</v>
          </cell>
        </row>
        <row r="86">
          <cell r="W86">
            <v>8.0236844832216008</v>
          </cell>
          <cell r="X86">
            <v>8.0639018735357464</v>
          </cell>
          <cell r="Y86">
            <v>4.0217390314145618E-2</v>
          </cell>
          <cell r="AC86">
            <v>4358.4635593220337</v>
          </cell>
        </row>
        <row r="87">
          <cell r="W87">
            <v>8.026684436628269</v>
          </cell>
          <cell r="X87">
            <v>8.0776385578399026</v>
          </cell>
          <cell r="Y87">
            <v>5.0954121211633563E-2</v>
          </cell>
          <cell r="AC87">
            <v>2599.1366800000001</v>
          </cell>
        </row>
        <row r="88">
          <cell r="W88">
            <v>8.0449395816734413</v>
          </cell>
          <cell r="X88">
            <v>8.0893367199524633</v>
          </cell>
          <cell r="Y88">
            <v>4.439713827902203E-2</v>
          </cell>
          <cell r="AC88">
            <v>282.20666666666665</v>
          </cell>
        </row>
        <row r="89">
          <cell r="W89">
            <v>8.0449395816734413</v>
          </cell>
          <cell r="X89">
            <v>8.0893367199524633</v>
          </cell>
          <cell r="Y89">
            <v>4.439713827902203E-2</v>
          </cell>
          <cell r="AC89">
            <v>282.20666666666665</v>
          </cell>
        </row>
        <row r="90">
          <cell r="W90">
            <v>8.027425361687877</v>
          </cell>
          <cell r="X90">
            <v>8.0608968965237651</v>
          </cell>
          <cell r="Y90">
            <v>3.347153483588805E-2</v>
          </cell>
          <cell r="AC90">
            <v>2713.9419918699186</v>
          </cell>
        </row>
        <row r="91">
          <cell r="W91">
            <v>8.0261741089837528</v>
          </cell>
          <cell r="X91">
            <v>8.0711245545419441</v>
          </cell>
          <cell r="Y91">
            <v>4.4950445558191277E-2</v>
          </cell>
          <cell r="AC91">
            <v>3323.2142490842489</v>
          </cell>
        </row>
        <row r="92">
          <cell r="W92">
            <v>8.0194680315210523</v>
          </cell>
          <cell r="X92">
            <v>8.0534773626510319</v>
          </cell>
          <cell r="Y92">
            <v>3.4009331129979614E-2</v>
          </cell>
          <cell r="AC92">
            <v>8294.7861417322838</v>
          </cell>
        </row>
        <row r="93">
          <cell r="W93">
            <v>8.0293219065954453</v>
          </cell>
          <cell r="X93">
            <v>8.0500354263055804</v>
          </cell>
          <cell r="Y93">
            <v>2.0713519710135131E-2</v>
          </cell>
          <cell r="AC93">
            <v>8641.610391304348</v>
          </cell>
        </row>
        <row r="94">
          <cell r="W94">
            <v>8.0242910690082319</v>
          </cell>
          <cell r="X94">
            <v>8.0580909997350538</v>
          </cell>
          <cell r="Y94">
            <v>3.379993072682197E-2</v>
          </cell>
          <cell r="AC94">
            <v>7855.7131818181824</v>
          </cell>
        </row>
        <row r="95">
          <cell r="W95">
            <v>8.044841324238174</v>
          </cell>
          <cell r="X95">
            <v>8.0886460337002184</v>
          </cell>
          <cell r="Y95">
            <v>4.38047094620444E-2</v>
          </cell>
          <cell r="AC95">
            <v>146.78642857142856</v>
          </cell>
        </row>
        <row r="96">
          <cell r="W96">
            <v>8.044841324238174</v>
          </cell>
          <cell r="X96">
            <v>8.0886460337002184</v>
          </cell>
          <cell r="Y96">
            <v>4.38047094620444E-2</v>
          </cell>
          <cell r="AC96">
            <v>146.78642857142856</v>
          </cell>
        </row>
        <row r="97">
          <cell r="W97">
            <v>8.0267373556291108</v>
          </cell>
          <cell r="X97">
            <v>8.0551506076914201</v>
          </cell>
          <cell r="Y97">
            <v>2.8413252062309269E-2</v>
          </cell>
          <cell r="AC97">
            <v>4773.415640243903</v>
          </cell>
        </row>
        <row r="98">
          <cell r="W98">
            <v>8.0267373556291108</v>
          </cell>
          <cell r="X98">
            <v>8.0551506076914201</v>
          </cell>
          <cell r="Y98">
            <v>2.8413252062309269E-2</v>
          </cell>
          <cell r="AC98">
            <v>4773.415640243903</v>
          </cell>
        </row>
        <row r="99">
          <cell r="W99">
            <v>8.0221113588984938</v>
          </cell>
          <cell r="X99">
            <v>8.0701858617216757</v>
          </cell>
          <cell r="Y99">
            <v>4.807450282318193E-2</v>
          </cell>
          <cell r="AC99">
            <v>6373.7878853046595</v>
          </cell>
        </row>
        <row r="100">
          <cell r="W100">
            <v>8.0482348551900706</v>
          </cell>
          <cell r="X100">
            <v>8.0668694369769955</v>
          </cell>
          <cell r="Y100">
            <v>1.8634581786924898E-2</v>
          </cell>
          <cell r="AC100">
            <v>2319.7498245614033</v>
          </cell>
        </row>
        <row r="101">
          <cell r="W101">
            <v>8.0231753873726959</v>
          </cell>
          <cell r="X101">
            <v>8.0669436492373574</v>
          </cell>
          <cell r="Y101">
            <v>4.376826186466154E-2</v>
          </cell>
          <cell r="AC101">
            <v>2109.1522</v>
          </cell>
        </row>
        <row r="102">
          <cell r="W102">
            <v>8.0231753873726959</v>
          </cell>
          <cell r="X102">
            <v>8.0669436492373574</v>
          </cell>
          <cell r="Y102">
            <v>4.376826186466154E-2</v>
          </cell>
          <cell r="AC102">
            <v>112.85229166666666</v>
          </cell>
        </row>
        <row r="103">
          <cell r="W103">
            <v>8.0231753873726959</v>
          </cell>
          <cell r="X103">
            <v>8.0669436492373574</v>
          </cell>
          <cell r="Y103">
            <v>4.376826186466154E-2</v>
          </cell>
          <cell r="AC103">
            <v>112.85229166666666</v>
          </cell>
        </row>
        <row r="104">
          <cell r="W104">
            <v>8.0278537617125387</v>
          </cell>
          <cell r="X104">
            <v>8.0507608636004644</v>
          </cell>
          <cell r="Y104">
            <v>2.2907101887925663E-2</v>
          </cell>
          <cell r="AC104">
            <v>2301.6477011494253</v>
          </cell>
        </row>
        <row r="105">
          <cell r="W105">
            <v>8.0263152167096337</v>
          </cell>
          <cell r="X105">
            <v>8.0442939558045357</v>
          </cell>
          <cell r="Y105">
            <v>1.7978739094901997E-2</v>
          </cell>
          <cell r="AC105">
            <v>5631.7161023622048</v>
          </cell>
        </row>
        <row r="106">
          <cell r="W106">
            <v>8.0226579069788322</v>
          </cell>
          <cell r="X106">
            <v>8.0561410329768517</v>
          </cell>
          <cell r="Y106">
            <v>3.3483125998019503E-2</v>
          </cell>
          <cell r="AC106">
            <v>7057.2512500000003</v>
          </cell>
        </row>
        <row r="107">
          <cell r="W107">
            <v>8.0226579069788322</v>
          </cell>
          <cell r="X107">
            <v>8.0647627316030963</v>
          </cell>
          <cell r="Y107">
            <v>3.4571219642906215E-2</v>
          </cell>
          <cell r="AC107">
            <v>2864.8241025641023</v>
          </cell>
        </row>
        <row r="108">
          <cell r="W108">
            <v>8.0276324928749272</v>
          </cell>
          <cell r="X108">
            <v>8.0550226800426596</v>
          </cell>
          <cell r="Y108">
            <v>2.7390187167732449E-2</v>
          </cell>
          <cell r="AC108">
            <v>3672.0307352941177</v>
          </cell>
        </row>
        <row r="109">
          <cell r="W109">
            <v>8.0276324928749272</v>
          </cell>
          <cell r="X109">
            <v>8.09</v>
          </cell>
          <cell r="Y109">
            <v>2.7390187167732449E-2</v>
          </cell>
          <cell r="AC109">
            <v>111.67800000000001</v>
          </cell>
        </row>
        <row r="110">
          <cell r="W110">
            <v>8.0276324928749272</v>
          </cell>
          <cell r="X110">
            <v>8.09</v>
          </cell>
          <cell r="Y110">
            <v>2.7390187167732449E-2</v>
          </cell>
          <cell r="AC110">
            <v>111.67800000000001</v>
          </cell>
        </row>
        <row r="111">
          <cell r="W111">
            <v>8.0198574024397313</v>
          </cell>
          <cell r="X111">
            <v>8.0697740144628032</v>
          </cell>
          <cell r="Y111">
            <v>4.9916612023071849E-2</v>
          </cell>
          <cell r="AC111">
            <v>817.09696969696972</v>
          </cell>
        </row>
        <row r="112">
          <cell r="W112">
            <v>8.009646293757557</v>
          </cell>
          <cell r="X112">
            <v>8.0422155104058621</v>
          </cell>
          <cell r="Y112">
            <v>3.2569216648305144E-2</v>
          </cell>
          <cell r="AC112">
            <v>4541.0312411347522</v>
          </cell>
        </row>
        <row r="113">
          <cell r="W113">
            <v>8.0055156153529303</v>
          </cell>
          <cell r="X113">
            <v>8.0382497407113309</v>
          </cell>
          <cell r="Y113">
            <v>3.273412535840059E-2</v>
          </cell>
          <cell r="AC113">
            <v>5958.4094805194809</v>
          </cell>
        </row>
        <row r="114">
          <cell r="W114">
            <v>8.0163925291257012</v>
          </cell>
          <cell r="X114">
            <v>8.0455298657826955</v>
          </cell>
          <cell r="Y114">
            <v>2.913733665699425E-2</v>
          </cell>
          <cell r="AC114">
            <v>2848.7538842975205</v>
          </cell>
        </row>
        <row r="115">
          <cell r="W115">
            <v>8.0176062731405029</v>
          </cell>
          <cell r="X115">
            <v>8.0617803223166558</v>
          </cell>
          <cell r="Y115">
            <v>4.4174049176152863E-2</v>
          </cell>
          <cell r="AC115">
            <v>4343.1009318996412</v>
          </cell>
        </row>
        <row r="116">
          <cell r="W116">
            <v>8.0176062731405029</v>
          </cell>
          <cell r="X116">
            <v>8.0800233128025098</v>
          </cell>
          <cell r="Y116">
            <v>4.4174049176152863E-2</v>
          </cell>
          <cell r="AC116">
            <v>106.54162162162162</v>
          </cell>
        </row>
        <row r="117">
          <cell r="W117">
            <v>8.0176062731405029</v>
          </cell>
          <cell r="X117">
            <v>8.0800233128025098</v>
          </cell>
          <cell r="Y117">
            <v>4.4174049176152863E-2</v>
          </cell>
          <cell r="AC117">
            <v>106.54162162162162</v>
          </cell>
        </row>
        <row r="118">
          <cell r="W118">
            <v>8.0058183183968019</v>
          </cell>
          <cell r="X118">
            <v>8.0495587293127677</v>
          </cell>
          <cell r="Y118">
            <v>4.3740410915965811E-2</v>
          </cell>
          <cell r="AC118">
            <v>2439.7868211920531</v>
          </cell>
        </row>
        <row r="119">
          <cell r="W119">
            <v>8.0150797615311937</v>
          </cell>
          <cell r="X119">
            <v>8.0334070346883504</v>
          </cell>
          <cell r="Y119">
            <v>1.8327273157156654E-2</v>
          </cell>
          <cell r="AC119">
            <v>22894.521704035873</v>
          </cell>
        </row>
        <row r="120">
          <cell r="W120">
            <v>8.0187285285586647</v>
          </cell>
          <cell r="X120">
            <v>8.0314363549771119</v>
          </cell>
          <cell r="Y120">
            <v>1.2707826418447254E-2</v>
          </cell>
          <cell r="AC120">
            <v>9902.6384756097559</v>
          </cell>
        </row>
        <row r="121">
          <cell r="W121">
            <v>8.0081728784330899</v>
          </cell>
          <cell r="X121">
            <v>8.0314363549771119</v>
          </cell>
          <cell r="Y121">
            <v>7.8944507732465752E-3</v>
          </cell>
          <cell r="AC121">
            <v>7153.1729813664606</v>
          </cell>
        </row>
        <row r="122">
          <cell r="W122">
            <v>8.0170250484259959</v>
          </cell>
          <cell r="X122">
            <v>8.0400995104944819</v>
          </cell>
          <cell r="Y122">
            <v>2.3074462068485957E-2</v>
          </cell>
          <cell r="AC122">
            <v>9567.1549152542375</v>
          </cell>
        </row>
        <row r="123">
          <cell r="W123">
            <v>8.0170250484259959</v>
          </cell>
          <cell r="X123">
            <v>8.0400995104944819</v>
          </cell>
          <cell r="Y123">
            <v>2.3074462068485957E-2</v>
          </cell>
          <cell r="AC123">
            <v>185.08333333333334</v>
          </cell>
        </row>
        <row r="124">
          <cell r="W124">
            <v>8.0170250484259959</v>
          </cell>
          <cell r="X124">
            <v>8.0400995104944819</v>
          </cell>
          <cell r="Y124">
            <v>2.3074462068485957E-2</v>
          </cell>
          <cell r="AC124">
            <v>185.08333333333334</v>
          </cell>
        </row>
        <row r="125">
          <cell r="W125">
            <v>8.019896419878588</v>
          </cell>
          <cell r="X125">
            <v>8.0400995104944819</v>
          </cell>
          <cell r="Y125">
            <v>3.119407959638032E-2</v>
          </cell>
          <cell r="AC125">
            <v>2883.5269117647058</v>
          </cell>
        </row>
        <row r="126">
          <cell r="W126">
            <v>8.0186054554999</v>
          </cell>
          <cell r="X126">
            <v>8.0525678879184834</v>
          </cell>
          <cell r="Y126">
            <v>3.3962432418583433E-2</v>
          </cell>
          <cell r="AC126">
            <v>10361.076235955057</v>
          </cell>
        </row>
        <row r="127">
          <cell r="W127">
            <v>8.0124510735662025</v>
          </cell>
          <cell r="X127">
            <v>8.0525678879184834</v>
          </cell>
          <cell r="Y127">
            <v>4.2286845497313763E-2</v>
          </cell>
          <cell r="AC127">
            <v>3195.6265437788015</v>
          </cell>
        </row>
        <row r="128">
          <cell r="W128">
            <v>8.0179421451979707</v>
          </cell>
          <cell r="X128">
            <v>8.0434786457575562</v>
          </cell>
          <cell r="Y128">
            <v>2.5536500559585562E-2</v>
          </cell>
          <cell r="AC128">
            <v>19423.549624413146</v>
          </cell>
        </row>
        <row r="129">
          <cell r="W129">
            <v>8.0148144617282036</v>
          </cell>
          <cell r="X129">
            <v>8.058660435283981</v>
          </cell>
          <cell r="Y129">
            <v>4.3845973555777462E-2</v>
          </cell>
          <cell r="AC129">
            <v>99789.996206896554</v>
          </cell>
        </row>
        <row r="130">
          <cell r="W130">
            <v>8.0148144617282036</v>
          </cell>
          <cell r="X130">
            <v>8.058660435283981</v>
          </cell>
          <cell r="Y130">
            <v>4.3845973555777462E-2</v>
          </cell>
          <cell r="AC130">
            <v>12.09</v>
          </cell>
        </row>
        <row r="131">
          <cell r="W131">
            <v>8.0148144617282036</v>
          </cell>
          <cell r="X131">
            <v>8.058660435283981</v>
          </cell>
          <cell r="Y131">
            <v>4.3845973555777462E-2</v>
          </cell>
          <cell r="AC131">
            <v>12.09</v>
          </cell>
        </row>
        <row r="132">
          <cell r="W132">
            <v>8.0148144617282036</v>
          </cell>
          <cell r="X132">
            <v>8.04922961363431</v>
          </cell>
          <cell r="Y132">
            <v>-8.4430963030222017E-3</v>
          </cell>
          <cell r="AC132">
            <v>2772.1938795986621</v>
          </cell>
        </row>
        <row r="133">
          <cell r="W133">
            <v>8.0129048296162395</v>
          </cell>
          <cell r="X133">
            <v>8.04922961363431</v>
          </cell>
          <cell r="Y133">
            <v>2.5175248917861381E-2</v>
          </cell>
          <cell r="AC133">
            <v>10194.6162109375</v>
          </cell>
        </row>
        <row r="134">
          <cell r="W134">
            <v>8.0199636967615469</v>
          </cell>
          <cell r="X134">
            <v>8.05086649560978</v>
          </cell>
          <cell r="Y134">
            <v>3.0902798848233104E-2</v>
          </cell>
          <cell r="AC134">
            <v>3012.2348221343873</v>
          </cell>
        </row>
        <row r="135">
          <cell r="W135">
            <v>8.0086693450155355</v>
          </cell>
          <cell r="X135">
            <v>8.0404801774488543</v>
          </cell>
          <cell r="Y135">
            <v>3.1810832433318836E-2</v>
          </cell>
          <cell r="AC135">
            <v>4629.0947111111118</v>
          </cell>
        </row>
        <row r="136">
          <cell r="W136">
            <v>8.0192470272783503</v>
          </cell>
          <cell r="X136">
            <v>8.0526685849632926</v>
          </cell>
          <cell r="Y136">
            <v>3.3421557684942371E-2</v>
          </cell>
          <cell r="AC136">
            <v>7582.8749082568811</v>
          </cell>
        </row>
        <row r="137">
          <cell r="W137">
            <v>8.0192470272783503</v>
          </cell>
          <cell r="X137">
            <v>8.08</v>
          </cell>
          <cell r="Y137">
            <v>3.3421557684942371E-2</v>
          </cell>
          <cell r="AC137">
            <v>180.50022222222222</v>
          </cell>
        </row>
        <row r="138">
          <cell r="W138">
            <v>8.0192470272783503</v>
          </cell>
          <cell r="X138">
            <v>8.08</v>
          </cell>
          <cell r="Y138">
            <v>3.3421557684942371E-2</v>
          </cell>
          <cell r="AC138">
            <v>180.50022222222222</v>
          </cell>
        </row>
        <row r="139">
          <cell r="W139">
            <v>8.0179911250867821</v>
          </cell>
          <cell r="X139">
            <v>8.0534790751036152</v>
          </cell>
          <cell r="Y139">
            <v>3.5487950016833025E-2</v>
          </cell>
          <cell r="AC139">
            <v>1704.6292896174862</v>
          </cell>
        </row>
        <row r="140">
          <cell r="W140">
            <v>8.0102775025070851</v>
          </cell>
          <cell r="X140">
            <v>8.0504593453895605</v>
          </cell>
          <cell r="Y140">
            <v>4.0181842882475394E-2</v>
          </cell>
          <cell r="AC140">
            <v>2099.4743277310927</v>
          </cell>
        </row>
        <row r="141">
          <cell r="W141">
            <v>8.0179040125054772</v>
          </cell>
          <cell r="X141">
            <v>8.04124518573858</v>
          </cell>
          <cell r="Y141">
            <v>2.3341173233102808E-2</v>
          </cell>
          <cell r="AC141">
            <v>4456.2942386831273</v>
          </cell>
        </row>
        <row r="142">
          <cell r="W142">
            <v>8.0179040125054772</v>
          </cell>
          <cell r="X142">
            <v>8.0449099056252287</v>
          </cell>
          <cell r="Y142">
            <v>2.6918291168717801E-2</v>
          </cell>
          <cell r="AC142">
            <v>6974.5290416666667</v>
          </cell>
        </row>
        <row r="143">
          <cell r="W143">
            <v>8.0131800778809801</v>
          </cell>
          <cell r="X143">
            <v>8.0470935592470241</v>
          </cell>
          <cell r="Y143">
            <v>3.3913481366043996E-2</v>
          </cell>
          <cell r="AC143">
            <v>6651.594018264841</v>
          </cell>
        </row>
        <row r="144">
          <cell r="W144">
            <v>8.0131800778809801</v>
          </cell>
          <cell r="X144">
            <v>8.079971299811822</v>
          </cell>
          <cell r="Y144">
            <v>6.6791221930841971E-2</v>
          </cell>
          <cell r="AC144">
            <v>87.183188405797111</v>
          </cell>
        </row>
        <row r="145">
          <cell r="W145">
            <v>8.0131800778809801</v>
          </cell>
          <cell r="X145">
            <v>8.079971299811822</v>
          </cell>
          <cell r="Y145">
            <v>6.6791221930841971E-2</v>
          </cell>
          <cell r="AC145">
            <v>87.183188405797111</v>
          </cell>
        </row>
        <row r="146">
          <cell r="W146">
            <v>8.0141210688147098</v>
          </cell>
          <cell r="X146">
            <v>8.0577539934141811</v>
          </cell>
          <cell r="Y146">
            <v>4.3632924599471323E-2</v>
          </cell>
          <cell r="AC146">
            <v>3814.9791129032255</v>
          </cell>
        </row>
        <row r="147">
          <cell r="W147">
            <v>8.012730074638716</v>
          </cell>
          <cell r="X147">
            <v>8.0558633480600843</v>
          </cell>
          <cell r="Y147">
            <v>4.3133273421368301E-2</v>
          </cell>
          <cell r="AC147">
            <v>3352.1042272727277</v>
          </cell>
        </row>
        <row r="148">
          <cell r="W148">
            <v>8.012730074638716</v>
          </cell>
          <cell r="X148">
            <v>8.0579713086664899</v>
          </cell>
          <cell r="Y148">
            <v>4.3272267957195965E-2</v>
          </cell>
          <cell r="AC148">
            <v>2885.961336633663</v>
          </cell>
        </row>
        <row r="149">
          <cell r="W149">
            <v>8.0142156903329305</v>
          </cell>
          <cell r="X149">
            <v>8.0344344720450902</v>
          </cell>
          <cell r="Y149">
            <v>2.0218781712159739E-2</v>
          </cell>
          <cell r="AC149">
            <v>11328.099392712549</v>
          </cell>
        </row>
        <row r="150">
          <cell r="W150">
            <v>8.0157414503242439</v>
          </cell>
          <cell r="X150">
            <v>8.0467422350181366</v>
          </cell>
          <cell r="Y150">
            <v>3.1000784693892669E-2</v>
          </cell>
          <cell r="AC150">
            <v>7937.2741545893723</v>
          </cell>
        </row>
        <row r="151">
          <cell r="W151">
            <v>8.0075000000000003</v>
          </cell>
          <cell r="X151">
            <v>8.0798476472711371</v>
          </cell>
          <cell r="Y151">
            <v>7.234764727113685E-2</v>
          </cell>
          <cell r="AC151">
            <v>108.91241379310345</v>
          </cell>
        </row>
        <row r="152">
          <cell r="W152">
            <v>8.0075000000000003</v>
          </cell>
          <cell r="X152">
            <v>8.0798476472711371</v>
          </cell>
          <cell r="Y152">
            <v>7.234764727113685E-2</v>
          </cell>
          <cell r="AC152">
            <v>108.91241379310345</v>
          </cell>
        </row>
        <row r="153">
          <cell r="W153">
            <v>8.0158163489726242</v>
          </cell>
          <cell r="X153">
            <v>8.0496685594479924</v>
          </cell>
          <cell r="Y153">
            <v>3.3852210475368238E-2</v>
          </cell>
          <cell r="AC153">
            <v>3032.5652348547715</v>
          </cell>
        </row>
        <row r="154">
          <cell r="W154">
            <v>8.0194954418712587</v>
          </cell>
          <cell r="X154">
            <v>8.0512176711282226</v>
          </cell>
          <cell r="Y154">
            <v>3.1722229256963885E-2</v>
          </cell>
          <cell r="AC154">
            <v>2703.1486635944702</v>
          </cell>
        </row>
        <row r="155">
          <cell r="W155">
            <v>7.9957475906390307</v>
          </cell>
          <cell r="X155">
            <v>8.0483976937395205</v>
          </cell>
          <cell r="Y155">
            <v>5.2650103100489787E-2</v>
          </cell>
          <cell r="AC155">
            <v>5931.2046601941747</v>
          </cell>
        </row>
        <row r="156">
          <cell r="W156">
            <v>7.9985618629204698</v>
          </cell>
          <cell r="X156">
            <v>8.0353536676647028</v>
          </cell>
          <cell r="Y156">
            <v>3.6791804744233048E-2</v>
          </cell>
          <cell r="AC156">
            <v>9750.4267264573991</v>
          </cell>
        </row>
        <row r="157">
          <cell r="W157">
            <v>7.9926388933260064</v>
          </cell>
          <cell r="X157">
            <v>8.0500126017834521</v>
          </cell>
          <cell r="Y157">
            <v>5.7373708457445716E-2</v>
          </cell>
          <cell r="AC157">
            <v>315896.74943502829</v>
          </cell>
        </row>
        <row r="158">
          <cell r="W158">
            <v>7.9926388933260064</v>
          </cell>
          <cell r="X158">
            <v>8.0799235573694617</v>
          </cell>
          <cell r="Y158">
            <v>8.7284664043455251E-2</v>
          </cell>
          <cell r="AC158">
            <v>92.959393939393934</v>
          </cell>
        </row>
        <row r="159">
          <cell r="W159">
            <v>7.9926388933260064</v>
          </cell>
          <cell r="X159">
            <v>8.0799235573694617</v>
          </cell>
          <cell r="Y159">
            <v>8.7284664043455251E-2</v>
          </cell>
          <cell r="AC159">
            <v>92.959393939393934</v>
          </cell>
        </row>
        <row r="160">
          <cell r="W160">
            <v>7.989302670129617</v>
          </cell>
          <cell r="X160">
            <v>8.0418251991259915</v>
          </cell>
          <cell r="Y160">
            <v>5.252252899637444E-2</v>
          </cell>
          <cell r="AC160">
            <v>13948.263181818182</v>
          </cell>
        </row>
        <row r="161">
          <cell r="W161">
            <v>7.9925469576761641</v>
          </cell>
          <cell r="X161">
            <v>8.0364882289145267</v>
          </cell>
          <cell r="Y161">
            <v>4.3941271238362667E-2</v>
          </cell>
          <cell r="AC161">
            <v>195240.53749693252</v>
          </cell>
        </row>
        <row r="162">
          <cell r="W162">
            <v>7.9925469576761641</v>
          </cell>
          <cell r="X162">
            <v>8.0364882289145267</v>
          </cell>
          <cell r="Y162">
            <v>4.3941271238362667E-2</v>
          </cell>
          <cell r="AC162">
            <v>195240.53749693252</v>
          </cell>
        </row>
        <row r="163">
          <cell r="W163">
            <v>8.0364868839460737</v>
          </cell>
          <cell r="X163">
            <v>8.0533243825801204</v>
          </cell>
          <cell r="Y163">
            <v>1.683749863404671E-2</v>
          </cell>
          <cell r="AC163">
            <v>2081.761488372093</v>
          </cell>
        </row>
        <row r="164">
          <cell r="W164">
            <v>7.9955586359708688</v>
          </cell>
          <cell r="X164">
            <v>8.0450837566488342</v>
          </cell>
          <cell r="Y164">
            <v>4.952512067796544E-2</v>
          </cell>
          <cell r="AC164">
            <v>5521.7441826923077</v>
          </cell>
        </row>
        <row r="165">
          <cell r="W165">
            <v>7.9899854283798426</v>
          </cell>
          <cell r="X165">
            <v>8.0799116298828295</v>
          </cell>
          <cell r="Y165">
            <v>8.9926201502986913E-2</v>
          </cell>
          <cell r="AC165">
            <v>97.328846153846158</v>
          </cell>
        </row>
        <row r="166">
          <cell r="W166">
            <v>7.9899854283798426</v>
          </cell>
          <cell r="X166">
            <v>8.0799116298828295</v>
          </cell>
          <cell r="Y166">
            <v>8.9926201502986913E-2</v>
          </cell>
          <cell r="AC166">
            <v>97.328846153846158</v>
          </cell>
        </row>
        <row r="167">
          <cell r="W167">
            <v>7.9925308017882966</v>
          </cell>
          <cell r="X167">
            <v>8.0338150951436198</v>
          </cell>
          <cell r="Y167">
            <v>4.1284293355323243E-2</v>
          </cell>
          <cell r="AC167">
            <v>7791.1067540983604</v>
          </cell>
        </row>
        <row r="168">
          <cell r="W168">
            <v>8.0384457952441633</v>
          </cell>
          <cell r="X168">
            <v>8.0256052420955832</v>
          </cell>
          <cell r="Y168">
            <v>-1.2840553148580014E-2</v>
          </cell>
          <cell r="AC168">
            <v>48406.625</v>
          </cell>
        </row>
        <row r="169">
          <cell r="W169">
            <v>7.9991077018200158</v>
          </cell>
          <cell r="X169">
            <v>8.0622844655172887</v>
          </cell>
          <cell r="Y169">
            <v>6.3176763697272875E-2</v>
          </cell>
          <cell r="AC169">
            <v>2506.136026785714</v>
          </cell>
        </row>
        <row r="170">
          <cell r="W170">
            <v>7.9896047208547527</v>
          </cell>
          <cell r="X170">
            <v>8.047158913472936</v>
          </cell>
          <cell r="Y170">
            <v>5.7554192618183286E-2</v>
          </cell>
          <cell r="AC170">
            <v>2747.7549438202245</v>
          </cell>
        </row>
        <row r="171">
          <cell r="W171">
            <v>7.9811752015700694</v>
          </cell>
          <cell r="X171">
            <v>8.0449979024477756</v>
          </cell>
          <cell r="Y171">
            <v>6.382270087770614E-2</v>
          </cell>
          <cell r="AC171">
            <v>6876.6379166666666</v>
          </cell>
        </row>
        <row r="172">
          <cell r="W172">
            <v>7.9811752015700694</v>
          </cell>
          <cell r="X172">
            <v>8.079788211489328</v>
          </cell>
          <cell r="Y172">
            <v>9.8613009919258587E-2</v>
          </cell>
          <cell r="AC172">
            <v>115.46681818181818</v>
          </cell>
        </row>
        <row r="173">
          <cell r="W173">
            <v>7.9811752015700694</v>
          </cell>
          <cell r="X173">
            <v>8.079788211489328</v>
          </cell>
          <cell r="Y173">
            <v>9.8613009919258587E-2</v>
          </cell>
          <cell r="AC173">
            <v>115.46681818181818</v>
          </cell>
        </row>
        <row r="174">
          <cell r="W174">
            <v>7.9913836668161675</v>
          </cell>
          <cell r="X174">
            <v>8.0507276374576477</v>
          </cell>
          <cell r="Y174">
            <v>5.9343970641480226E-2</v>
          </cell>
          <cell r="AC174">
            <v>3132.6151111111112</v>
          </cell>
        </row>
        <row r="175">
          <cell r="W175">
            <v>7.9926081164804774</v>
          </cell>
          <cell r="X175">
            <v>8.0300982856871439</v>
          </cell>
          <cell r="Y175">
            <v>3.7490169206666479E-2</v>
          </cell>
          <cell r="AC175">
            <v>12973.785477031803</v>
          </cell>
        </row>
        <row r="176">
          <cell r="W176">
            <v>7.9832140773045399</v>
          </cell>
          <cell r="X176">
            <v>8.0458990994404065</v>
          </cell>
          <cell r="Y176">
            <v>6.2685022135866575E-2</v>
          </cell>
          <cell r="AC176">
            <v>2366.6966216216215</v>
          </cell>
        </row>
        <row r="177">
          <cell r="W177">
            <v>7.9902612010784608</v>
          </cell>
          <cell r="X177">
            <v>8.0522969877092621</v>
          </cell>
          <cell r="Y177">
            <v>6.2035786630801226E-2</v>
          </cell>
          <cell r="AC177">
            <v>4842.3470646766173</v>
          </cell>
        </row>
        <row r="178">
          <cell r="W178">
            <v>7.9943445818260557</v>
          </cell>
          <cell r="X178">
            <v>8.0513647973639078</v>
          </cell>
          <cell r="Y178">
            <v>5.7020215537852081E-2</v>
          </cell>
          <cell r="AC178">
            <v>8671.1148333333331</v>
          </cell>
        </row>
        <row r="179">
          <cell r="W179">
            <v>7.9943445818260557</v>
          </cell>
          <cell r="X179">
            <v>8.0800643625841477</v>
          </cell>
          <cell r="Y179">
            <v>8.5719780758092057E-2</v>
          </cell>
          <cell r="AC179">
            <v>91.738787878787889</v>
          </cell>
        </row>
        <row r="180">
          <cell r="W180">
            <v>7.9943445818260557</v>
          </cell>
          <cell r="X180">
            <v>8.0800643625841477</v>
          </cell>
          <cell r="Y180">
            <v>8.5719780758092057E-2</v>
          </cell>
          <cell r="AC180">
            <v>91.738787878787889</v>
          </cell>
        </row>
        <row r="181">
          <cell r="W181">
            <v>7.9632795428521614</v>
          </cell>
          <cell r="X181">
            <v>8.0334268931786355</v>
          </cell>
          <cell r="Y181">
            <v>7.0147350326474012E-2</v>
          </cell>
          <cell r="AC181">
            <v>7711.4123208191131</v>
          </cell>
        </row>
        <row r="182">
          <cell r="W182">
            <v>7.9793704544840418</v>
          </cell>
          <cell r="X182">
            <v>8.0510800488284762</v>
          </cell>
          <cell r="Y182">
            <v>7.1709594344434358E-2</v>
          </cell>
          <cell r="AC182">
            <v>5172.695956284153</v>
          </cell>
        </row>
        <row r="183">
          <cell r="W183">
            <v>7.9970112364493797</v>
          </cell>
          <cell r="X183">
            <v>8.058188848714547</v>
          </cell>
          <cell r="Y183">
            <v>6.1177612265167269E-2</v>
          </cell>
          <cell r="AC183">
            <v>4323.44958974359</v>
          </cell>
        </row>
        <row r="184">
          <cell r="W184">
            <v>7.9905286018999453</v>
          </cell>
          <cell r="X184">
            <v>8.0377628187442145</v>
          </cell>
          <cell r="Y184">
            <v>4.7234216844269206E-2</v>
          </cell>
          <cell r="AC184">
            <v>7119.4880952380954</v>
          </cell>
        </row>
        <row r="185">
          <cell r="W185">
            <v>7.998173982971843</v>
          </cell>
          <cell r="X185">
            <v>8.0433320942649686</v>
          </cell>
          <cell r="Y185">
            <v>4.5158111293125636E-2</v>
          </cell>
          <cell r="AC185">
            <v>16689.33861111111</v>
          </cell>
        </row>
        <row r="186">
          <cell r="W186">
            <v>7.998173982971843</v>
          </cell>
          <cell r="X186">
            <v>8.0735070967429934</v>
          </cell>
          <cell r="Y186">
            <v>7.5333113771150373E-2</v>
          </cell>
          <cell r="AC186">
            <v>165.428</v>
          </cell>
        </row>
        <row r="187">
          <cell r="W187">
            <v>7.998173982971843</v>
          </cell>
          <cell r="X187">
            <v>8.0735070967429934</v>
          </cell>
          <cell r="Y187">
            <v>7.5333113771150373E-2</v>
          </cell>
          <cell r="AC187">
            <v>165.428</v>
          </cell>
        </row>
        <row r="188">
          <cell r="W188">
            <v>7.9897101439267564</v>
          </cell>
          <cell r="X188">
            <v>8.0306622809102173</v>
          </cell>
          <cell r="Y188">
            <v>4.0952136983460896E-2</v>
          </cell>
          <cell r="AC188">
            <v>111928.93077922078</v>
          </cell>
        </row>
        <row r="189">
          <cell r="W189">
            <v>7.9900207516963428</v>
          </cell>
          <cell r="X189">
            <v>8.0274344740893238</v>
          </cell>
          <cell r="Y189">
            <v>3.7413722392980908E-2</v>
          </cell>
          <cell r="AC189">
            <v>17516.570386740332</v>
          </cell>
        </row>
        <row r="190">
          <cell r="W190">
            <v>7.9896323954109789</v>
          </cell>
          <cell r="X190">
            <v>8.0504653760038227</v>
          </cell>
          <cell r="Y190">
            <v>6.0832980592843811E-2</v>
          </cell>
          <cell r="AC190">
            <v>10257.099041095889</v>
          </cell>
        </row>
        <row r="191">
          <cell r="W191">
            <v>7.9919857396888192</v>
          </cell>
          <cell r="X191">
            <v>8.0588477699327523</v>
          </cell>
          <cell r="Y191">
            <v>6.6862030243933113E-2</v>
          </cell>
          <cell r="AC191">
            <v>4447.1150746268659</v>
          </cell>
        </row>
        <row r="192">
          <cell r="W192">
            <v>7.9915868774476522</v>
          </cell>
          <cell r="X192">
            <v>8.0335217431464407</v>
          </cell>
          <cell r="Y192">
            <v>4.193486569878857E-2</v>
          </cell>
          <cell r="AC192">
            <v>16915.720103092783</v>
          </cell>
        </row>
        <row r="193">
          <cell r="W193">
            <v>7.9915868774476522</v>
          </cell>
          <cell r="X193">
            <v>8.0779095147227995</v>
          </cell>
          <cell r="Y193">
            <v>8.6322637275147329E-2</v>
          </cell>
          <cell r="AC193">
            <v>94.101304347826087</v>
          </cell>
        </row>
        <row r="194">
          <cell r="W194">
            <v>7.9915868774476522</v>
          </cell>
          <cell r="X194">
            <v>8.0779095147227995</v>
          </cell>
          <cell r="Y194">
            <v>8.6322637275147329E-2</v>
          </cell>
          <cell r="AC194">
            <v>94.101304347826087</v>
          </cell>
        </row>
        <row r="195">
          <cell r="W195">
            <v>7.9848179083228468</v>
          </cell>
          <cell r="X195">
            <v>8.046403825109044</v>
          </cell>
          <cell r="Y195">
            <v>6.1585916786197181E-2</v>
          </cell>
          <cell r="AC195">
            <v>4701.1742276422765</v>
          </cell>
        </row>
        <row r="196">
          <cell r="W196">
            <v>7.9962421300304865</v>
          </cell>
          <cell r="X196">
            <v>8.044532260484111</v>
          </cell>
          <cell r="Y196">
            <v>4.8290130453624514E-2</v>
          </cell>
          <cell r="AC196">
            <v>3992.3487564766842</v>
          </cell>
        </row>
        <row r="197">
          <cell r="W197">
            <v>7.9840627792260666</v>
          </cell>
          <cell r="X197">
            <v>8.005908686647178</v>
          </cell>
          <cell r="Y197">
            <v>2.1845907421111477E-2</v>
          </cell>
          <cell r="AC197">
            <v>17075.432582417583</v>
          </cell>
        </row>
        <row r="198">
          <cell r="W198">
            <v>7.9853620146685955</v>
          </cell>
          <cell r="X198">
            <v>8.0262220499182764</v>
          </cell>
          <cell r="Y198">
            <v>4.0860035249680848E-2</v>
          </cell>
          <cell r="AC198">
            <v>24153.313475935829</v>
          </cell>
        </row>
        <row r="199">
          <cell r="W199">
            <v>7.9885350643179782</v>
          </cell>
          <cell r="X199">
            <v>8.0124511883999645</v>
          </cell>
          <cell r="Y199">
            <v>2.391612408198629E-2</v>
          </cell>
          <cell r="AC199">
            <v>39812.022513966484</v>
          </cell>
        </row>
        <row r="200">
          <cell r="W200">
            <v>7.9885350643179782</v>
          </cell>
          <cell r="X200">
            <v>8.0787177674149095</v>
          </cell>
          <cell r="Y200">
            <v>9.0182703096931327E-2</v>
          </cell>
          <cell r="AC200">
            <v>138.05904761904762</v>
          </cell>
        </row>
        <row r="201">
          <cell r="W201">
            <v>7.9885350643179782</v>
          </cell>
          <cell r="X201">
            <v>8.0787177674149095</v>
          </cell>
          <cell r="Y201">
            <v>9.0182703096931327E-2</v>
          </cell>
          <cell r="AC201">
            <v>138.05904761904762</v>
          </cell>
        </row>
        <row r="202">
          <cell r="W202">
            <v>7.9954184059305664</v>
          </cell>
          <cell r="X202">
            <v>8.0543654959109166</v>
          </cell>
          <cell r="Y202">
            <v>5.8947089980350142E-2</v>
          </cell>
          <cell r="AC202">
            <v>1724.7752991452992</v>
          </cell>
        </row>
        <row r="203">
          <cell r="W203">
            <v>7.9881816987372698</v>
          </cell>
          <cell r="X203">
            <v>8.0291448704344308</v>
          </cell>
          <cell r="Y203">
            <v>4.0963171697161016E-2</v>
          </cell>
          <cell r="AC203">
            <v>10075.484565217392</v>
          </cell>
        </row>
        <row r="204">
          <cell r="W204">
            <v>7.9901399539768692</v>
          </cell>
          <cell r="X204">
            <v>8.0329204235658302</v>
          </cell>
          <cell r="Y204">
            <v>4.278046958896109E-2</v>
          </cell>
          <cell r="AC204">
            <v>7137.3040930232555</v>
          </cell>
        </row>
        <row r="205">
          <cell r="W205">
            <v>7.9930909899898266</v>
          </cell>
          <cell r="X205">
            <v>8.0392716207696839</v>
          </cell>
          <cell r="Y205">
            <v>4.6180630779857346E-2</v>
          </cell>
          <cell r="AC205">
            <v>3077.7973943661968</v>
          </cell>
        </row>
        <row r="206">
          <cell r="W206">
            <v>7.9792732311938304</v>
          </cell>
          <cell r="X206">
            <v>8.0329639307936187</v>
          </cell>
          <cell r="Y206">
            <v>5.3690699599788339E-2</v>
          </cell>
          <cell r="AC206">
            <v>13416.019396551725</v>
          </cell>
        </row>
        <row r="207">
          <cell r="W207">
            <v>7.9792732311938304</v>
          </cell>
          <cell r="X207">
            <v>8.0799248848348739</v>
          </cell>
          <cell r="Y207">
            <v>5.3690699599788339E-2</v>
          </cell>
          <cell r="AC207">
            <v>90.902083333333337</v>
          </cell>
        </row>
        <row r="208">
          <cell r="W208">
            <v>7.9792732311938304</v>
          </cell>
          <cell r="X208">
            <v>8.0799248848348739</v>
          </cell>
          <cell r="Y208">
            <v>5.3690699599788339E-2</v>
          </cell>
          <cell r="AC208">
            <v>90.902083333333337</v>
          </cell>
        </row>
        <row r="209">
          <cell r="W209">
            <v>7.9884630083638228</v>
          </cell>
          <cell r="X209">
            <v>8.0492332921496459</v>
          </cell>
          <cell r="Y209">
            <v>6.0770283785823054E-2</v>
          </cell>
          <cell r="AC209">
            <v>3637.2745277372264</v>
          </cell>
        </row>
        <row r="210">
          <cell r="W210">
            <v>7.9662352451427907</v>
          </cell>
          <cell r="X210">
            <v>8.058885899031031</v>
          </cell>
          <cell r="Y210">
            <v>9.2650653888240342E-2</v>
          </cell>
          <cell r="AC210">
            <v>2966.1665748031496</v>
          </cell>
        </row>
        <row r="211">
          <cell r="W211">
            <v>7.990487451083494</v>
          </cell>
          <cell r="X211">
            <v>8.0393103471472269</v>
          </cell>
          <cell r="Y211">
            <v>4.8822896063732912E-2</v>
          </cell>
          <cell r="AC211">
            <v>10250.18748815166</v>
          </cell>
        </row>
        <row r="212">
          <cell r="W212">
            <v>7.9981136034503155</v>
          </cell>
          <cell r="X212">
            <v>8.0461619698083027</v>
          </cell>
          <cell r="Y212">
            <v>4.8048366357987149E-2</v>
          </cell>
          <cell r="AC212">
            <v>13139.251726190476</v>
          </cell>
        </row>
        <row r="213">
          <cell r="W213">
            <v>8.0005824066496594</v>
          </cell>
          <cell r="X213">
            <v>8.0450485916915113</v>
          </cell>
          <cell r="Y213">
            <v>4.4466185041851958E-2</v>
          </cell>
          <cell r="AC213">
            <v>8107.7856989247302</v>
          </cell>
        </row>
        <row r="214">
          <cell r="W214">
            <v>7.98</v>
          </cell>
          <cell r="X214">
            <v>8.0776596812019505</v>
          </cell>
          <cell r="Y214">
            <v>9.7659681201950121E-2</v>
          </cell>
          <cell r="AC214">
            <v>151.88</v>
          </cell>
        </row>
        <row r="215">
          <cell r="W215">
            <v>7.98</v>
          </cell>
          <cell r="X215">
            <v>8.0776596812019505</v>
          </cell>
          <cell r="Y215">
            <v>9.7659681201950121E-2</v>
          </cell>
          <cell r="AC215">
            <v>151.88</v>
          </cell>
        </row>
        <row r="216">
          <cell r="W216">
            <v>7.98</v>
          </cell>
          <cell r="X216">
            <v>8.0776596812019505</v>
          </cell>
          <cell r="Y216">
            <v>9.7659681201950121E-2</v>
          </cell>
          <cell r="AC216">
            <v>151.88</v>
          </cell>
        </row>
        <row r="217">
          <cell r="W217">
            <v>7.9990189355143011</v>
          </cell>
          <cell r="X217">
            <v>8.0471669534322654</v>
          </cell>
          <cell r="Y217">
            <v>4.8148017917964303E-2</v>
          </cell>
          <cell r="AC217">
            <v>7801.5273870967749</v>
          </cell>
        </row>
        <row r="218">
          <cell r="W218">
            <v>7.9840317914260979</v>
          </cell>
          <cell r="X218">
            <v>8.0448158314263338</v>
          </cell>
          <cell r="Y218">
            <v>6.0784040000235962E-2</v>
          </cell>
          <cell r="AC218">
            <v>7935.8131963470323</v>
          </cell>
        </row>
        <row r="219">
          <cell r="W219">
            <v>7.9923499743561868</v>
          </cell>
          <cell r="X219">
            <v>8.0397734317101435</v>
          </cell>
          <cell r="Y219">
            <v>4.7423457353956699E-2</v>
          </cell>
          <cell r="AC219">
            <v>11446.376125654449</v>
          </cell>
        </row>
        <row r="220">
          <cell r="W220">
            <v>7.9985610039264738</v>
          </cell>
          <cell r="X220">
            <v>8.0474957564439649</v>
          </cell>
          <cell r="Y220">
            <v>4.893475251749102E-2</v>
          </cell>
          <cell r="AC220">
            <v>4801.8059270516715</v>
          </cell>
        </row>
        <row r="221">
          <cell r="W221">
            <v>7.9710454447323542</v>
          </cell>
          <cell r="X221">
            <v>8.0297385423049139</v>
          </cell>
          <cell r="Y221">
            <v>5.8693097572559694E-2</v>
          </cell>
          <cell r="AC221">
            <v>11283.101002865329</v>
          </cell>
        </row>
        <row r="222">
          <cell r="W222">
            <v>7.9856797025814403</v>
          </cell>
          <cell r="X222">
            <v>8.0476721039419434</v>
          </cell>
          <cell r="Y222">
            <v>6.1992401360503102E-2</v>
          </cell>
          <cell r="AC222">
            <v>3077.3096153846154</v>
          </cell>
        </row>
        <row r="223">
          <cell r="W223">
            <v>7.982528325654358</v>
          </cell>
          <cell r="X223">
            <v>8.026393800678326</v>
          </cell>
          <cell r="Y223">
            <v>4.3865475023967981E-2</v>
          </cell>
          <cell r="AC223">
            <v>20155.837359307359</v>
          </cell>
        </row>
        <row r="224">
          <cell r="W224">
            <v>7.982528325654358</v>
          </cell>
          <cell r="X224">
            <v>8.08</v>
          </cell>
          <cell r="Y224">
            <v>9.7471674345642079E-2</v>
          </cell>
          <cell r="AC224">
            <v>144.4108108108108</v>
          </cell>
        </row>
        <row r="225">
          <cell r="W225">
            <v>7.982528325654358</v>
          </cell>
          <cell r="X225">
            <v>8.08</v>
          </cell>
          <cell r="Y225">
            <v>9.7471674345642079E-2</v>
          </cell>
          <cell r="AC225">
            <v>144.4108108108108</v>
          </cell>
        </row>
        <row r="226">
          <cell r="W226">
            <v>7.9948644921483494</v>
          </cell>
          <cell r="X226">
            <v>8.0520384817515342</v>
          </cell>
          <cell r="Y226">
            <v>5.7173989603184872E-2</v>
          </cell>
          <cell r="AC226">
            <v>2680.4377042801557</v>
          </cell>
        </row>
        <row r="227">
          <cell r="W227">
            <v>8.0064756630663094</v>
          </cell>
          <cell r="X227">
            <v>8.0298655522633382</v>
          </cell>
          <cell r="Y227">
            <v>2.3389889197028779E-2</v>
          </cell>
          <cell r="AC227">
            <v>17452.612210526317</v>
          </cell>
        </row>
        <row r="228">
          <cell r="W228">
            <v>7.9923080587697193</v>
          </cell>
          <cell r="X228">
            <v>8.0377348160598761</v>
          </cell>
          <cell r="Y228">
            <v>4.5426757290156772E-2</v>
          </cell>
          <cell r="AC228">
            <v>7920.8939893004117</v>
          </cell>
        </row>
        <row r="229">
          <cell r="W229">
            <v>7.9946784226470884</v>
          </cell>
          <cell r="X229">
            <v>8.0537470178234027</v>
          </cell>
          <cell r="Y229">
            <v>5.9068595176314354E-2</v>
          </cell>
          <cell r="AC229">
            <v>5545.9379888268159</v>
          </cell>
        </row>
        <row r="230">
          <cell r="W230">
            <v>7.9917015488488286</v>
          </cell>
          <cell r="X230">
            <v>8.0564628598275387</v>
          </cell>
          <cell r="Y230">
            <v>6.4761310978710185E-2</v>
          </cell>
          <cell r="AC230">
            <v>2493.908531553398</v>
          </cell>
        </row>
        <row r="231">
          <cell r="W231">
            <v>7.9917015488488286</v>
          </cell>
          <cell r="X231">
            <v>8.0797452713374689</v>
          </cell>
          <cell r="Y231">
            <v>8.8043722488640341E-2</v>
          </cell>
          <cell r="AC231">
            <v>117.22515151515151</v>
          </cell>
        </row>
        <row r="232">
          <cell r="W232">
            <v>7.9917015488488286</v>
          </cell>
          <cell r="X232">
            <v>8.0797452713374689</v>
          </cell>
          <cell r="Y232">
            <v>8.8043722488640341E-2</v>
          </cell>
          <cell r="AC232">
            <v>117.22515151515151</v>
          </cell>
        </row>
        <row r="233">
          <cell r="W233">
            <v>7.9888066629499406</v>
          </cell>
          <cell r="X233">
            <v>8.0559672776073086</v>
          </cell>
          <cell r="Y233">
            <v>6.7160614657368001E-2</v>
          </cell>
          <cell r="AC233">
            <v>2732.4157480314962</v>
          </cell>
        </row>
        <row r="234">
          <cell r="W234">
            <v>7.9943114728883167</v>
          </cell>
          <cell r="X234">
            <v>8.0499378687220631</v>
          </cell>
          <cell r="Y234">
            <v>5.56263958337464E-2</v>
          </cell>
          <cell r="AC234">
            <v>4507.4455023923447</v>
          </cell>
        </row>
        <row r="235">
          <cell r="W235">
            <v>7.987626019376604</v>
          </cell>
          <cell r="X235">
            <v>8.0397611479268996</v>
          </cell>
          <cell r="Y235">
            <v>5.2135128550295562E-2</v>
          </cell>
          <cell r="AC235">
            <v>8583.6052803738312</v>
          </cell>
        </row>
        <row r="236">
          <cell r="W236">
            <v>7.9879319415187773</v>
          </cell>
          <cell r="X236">
            <v>8.0329492467575818</v>
          </cell>
          <cell r="Y236">
            <v>4.5017305238804539E-2</v>
          </cell>
          <cell r="AC236">
            <v>6146.4491203703701</v>
          </cell>
        </row>
        <row r="237">
          <cell r="W237">
            <v>8.0077774660418299</v>
          </cell>
          <cell r="X237">
            <v>8.0410903854260916</v>
          </cell>
          <cell r="Y237">
            <v>3.3312919384261619E-2</v>
          </cell>
          <cell r="AC237">
            <v>36957.012479999998</v>
          </cell>
        </row>
        <row r="238">
          <cell r="W238">
            <v>7.9775000000000009</v>
          </cell>
          <cell r="X238">
            <v>8.0799967333914058</v>
          </cell>
          <cell r="Y238">
            <v>0.10249673339140486</v>
          </cell>
          <cell r="AC238">
            <v>112.502</v>
          </cell>
        </row>
        <row r="239">
          <cell r="W239">
            <v>7.9775000000000009</v>
          </cell>
          <cell r="X239">
            <v>8.0799967333914058</v>
          </cell>
          <cell r="Y239">
            <v>0.10249673339140486</v>
          </cell>
          <cell r="AC239">
            <v>112.502</v>
          </cell>
        </row>
        <row r="240">
          <cell r="W240">
            <v>7.9918027681266883</v>
          </cell>
          <cell r="X240">
            <v>8.0444514059388545</v>
          </cell>
          <cell r="Y240">
            <v>5.2648637812166221E-2</v>
          </cell>
          <cell r="AC240">
            <v>6390.7326446280995</v>
          </cell>
        </row>
        <row r="241">
          <cell r="W241">
            <v>7.9937315821302173</v>
          </cell>
          <cell r="X241">
            <v>8.0212381179516168</v>
          </cell>
          <cell r="Y241">
            <v>2.7506535821399503E-2</v>
          </cell>
          <cell r="AC241">
            <v>21966.48883116883</v>
          </cell>
        </row>
        <row r="242">
          <cell r="W242">
            <v>7.999073193007173</v>
          </cell>
          <cell r="X242">
            <v>8.0289317043653181</v>
          </cell>
          <cell r="Y242">
            <v>2.9858511358145101E-2</v>
          </cell>
          <cell r="AC242">
            <v>10747.011058823529</v>
          </cell>
        </row>
        <row r="243">
          <cell r="W243">
            <v>7.9846786212393805</v>
          </cell>
          <cell r="X243">
            <v>8.0417072143430683</v>
          </cell>
          <cell r="Y243">
            <v>5.7028593103687797E-2</v>
          </cell>
          <cell r="AC243">
            <v>7649.3128819444437</v>
          </cell>
        </row>
        <row r="244">
          <cell r="W244">
            <v>7.986563247332076</v>
          </cell>
          <cell r="X244">
            <v>8.0588631539394164</v>
          </cell>
          <cell r="Y244">
            <v>7.2299906607340425E-2</v>
          </cell>
          <cell r="AC244">
            <v>4127.8434705882355</v>
          </cell>
        </row>
        <row r="245">
          <cell r="W245">
            <v>7.986563247332076</v>
          </cell>
          <cell r="X245">
            <v>8.079523326394904</v>
          </cell>
          <cell r="Y245">
            <v>9.2960079062827994E-2</v>
          </cell>
          <cell r="AC245">
            <v>124.4904347826087</v>
          </cell>
        </row>
        <row r="246">
          <cell r="W246">
            <v>7.986563247332076</v>
          </cell>
          <cell r="X246">
            <v>8.079523326394904</v>
          </cell>
          <cell r="Y246">
            <v>9.2960079062827994E-2</v>
          </cell>
          <cell r="AC246">
            <v>124.4904347826087</v>
          </cell>
        </row>
        <row r="247">
          <cell r="W247">
            <v>7.9941210713966884</v>
          </cell>
          <cell r="X247">
            <v>8.0446831984374345</v>
          </cell>
          <cell r="Y247">
            <v>5.0562127040746141E-2</v>
          </cell>
          <cell r="AC247">
            <v>10440.259821428572</v>
          </cell>
        </row>
        <row r="248">
          <cell r="W248">
            <v>7.9893366263845875</v>
          </cell>
          <cell r="X248">
            <v>8.0469654051187636</v>
          </cell>
          <cell r="Y248">
            <v>5.7628778734176045E-2</v>
          </cell>
          <cell r="AC248">
            <v>7419.2488834951455</v>
          </cell>
        </row>
        <row r="249">
          <cell r="W249">
            <v>7.9920526956978755</v>
          </cell>
          <cell r="X249">
            <v>8.0400070714844762</v>
          </cell>
          <cell r="Y249">
            <v>4.7954375786600778E-2</v>
          </cell>
          <cell r="AC249">
            <v>14013.817534246577</v>
          </cell>
        </row>
        <row r="250">
          <cell r="W250">
            <v>7.9860945224899709</v>
          </cell>
          <cell r="X250">
            <v>8.0257388344896423</v>
          </cell>
          <cell r="Y250">
            <v>3.9644311999671444E-2</v>
          </cell>
          <cell r="AC250">
            <v>15176.865906976744</v>
          </cell>
        </row>
        <row r="251">
          <cell r="W251">
            <v>7.9853888559071846</v>
          </cell>
          <cell r="X251">
            <v>8.0525553143507675</v>
          </cell>
          <cell r="Y251">
            <v>6.7166458443582933E-2</v>
          </cell>
          <cell r="AC251">
            <v>3733.1964285714284</v>
          </cell>
        </row>
        <row r="252">
          <cell r="W252">
            <v>7.9853888559071846</v>
          </cell>
          <cell r="X252">
            <v>8.0798070359966836</v>
          </cell>
          <cell r="Y252">
            <v>9.4418180089498982E-2</v>
          </cell>
          <cell r="AC252">
            <v>118.84264705882353</v>
          </cell>
        </row>
        <row r="253">
          <cell r="W253">
            <v>7.9853888559071846</v>
          </cell>
          <cell r="X253">
            <v>8.0798070359966836</v>
          </cell>
          <cell r="Y253">
            <v>9.4418180089498982E-2</v>
          </cell>
          <cell r="AC253">
            <v>118.84264705882353</v>
          </cell>
        </row>
        <row r="254">
          <cell r="W254">
            <v>7.9977414992890266</v>
          </cell>
          <cell r="X254">
            <v>8.0140548958699043</v>
          </cell>
          <cell r="Y254">
            <v>1.6313396580877715E-2</v>
          </cell>
          <cell r="AC254">
            <v>11767.914014084507</v>
          </cell>
        </row>
        <row r="255">
          <cell r="W255">
            <v>7.99884947230513</v>
          </cell>
          <cell r="X255">
            <v>8.0429957622013895</v>
          </cell>
          <cell r="Y255">
            <v>4.4146289896259461E-2</v>
          </cell>
          <cell r="AC255">
            <v>2748.3057213930347</v>
          </cell>
        </row>
        <row r="256">
          <cell r="W256">
            <v>7.9908326481726615</v>
          </cell>
          <cell r="X256">
            <v>8.0215959819140732</v>
          </cell>
          <cell r="Y256">
            <v>3.0763333741411714E-2</v>
          </cell>
          <cell r="AC256">
            <v>10020.622288557215</v>
          </cell>
        </row>
        <row r="257">
          <cell r="W257">
            <v>7.9975465792621554</v>
          </cell>
          <cell r="X257">
            <v>8.0445378194353232</v>
          </cell>
          <cell r="Y257">
            <v>4.6991240173167803E-2</v>
          </cell>
          <cell r="AC257">
            <v>5808.6853216374266</v>
          </cell>
        </row>
        <row r="258">
          <cell r="W258">
            <v>7.9905411002526936</v>
          </cell>
          <cell r="X258">
            <v>8.0208223893783508</v>
          </cell>
          <cell r="Y258">
            <v>3.0281289125657196E-2</v>
          </cell>
          <cell r="AC258">
            <v>4824.5020638540473</v>
          </cell>
        </row>
        <row r="259">
          <cell r="W259">
            <v>8</v>
          </cell>
          <cell r="X259">
            <v>8.0600990046321783</v>
          </cell>
          <cell r="Y259">
            <v>6.0099004632178321E-2</v>
          </cell>
          <cell r="AC259">
            <v>161.6086</v>
          </cell>
        </row>
        <row r="260">
          <cell r="W260">
            <v>8</v>
          </cell>
          <cell r="X260">
            <v>8.0600990046321783</v>
          </cell>
          <cell r="Y260">
            <v>6.0099004632178321E-2</v>
          </cell>
          <cell r="AC260">
            <v>161.6086</v>
          </cell>
        </row>
        <row r="261">
          <cell r="W261">
            <v>7.9808238262939968</v>
          </cell>
          <cell r="X261">
            <v>8.014276242846881</v>
          </cell>
          <cell r="Y261">
            <v>3.3452416552884223E-2</v>
          </cell>
          <cell r="AC261">
            <v>4083.4179518072287</v>
          </cell>
        </row>
        <row r="262">
          <cell r="W262">
            <v>7.9746931455792183</v>
          </cell>
          <cell r="X262">
            <v>8.0155814323998857</v>
          </cell>
          <cell r="Y262">
            <v>4.0888286820667474E-2</v>
          </cell>
          <cell r="AC262">
            <v>3855.1742222222219</v>
          </cell>
        </row>
        <row r="263">
          <cell r="W263">
            <v>7.9795664258969747</v>
          </cell>
          <cell r="X263">
            <v>8.0460428433775242</v>
          </cell>
          <cell r="Y263">
            <v>6.6476417480549443E-2</v>
          </cell>
          <cell r="AC263">
            <v>4347.2646757679186</v>
          </cell>
        </row>
        <row r="264">
          <cell r="W264">
            <v>7.9866281099338412</v>
          </cell>
          <cell r="X264">
            <v>8.0168002405652814</v>
          </cell>
          <cell r="Y264">
            <v>3.0172130631440197E-2</v>
          </cell>
          <cell r="AC264">
            <v>4345.0948497854079</v>
          </cell>
        </row>
        <row r="265">
          <cell r="W265">
            <v>7.9863863891941325</v>
          </cell>
          <cell r="X265">
            <v>8.0178915845941763</v>
          </cell>
          <cell r="Y265">
            <v>3.1505195400043817E-2</v>
          </cell>
          <cell r="AC265">
            <v>12636.326605504588</v>
          </cell>
        </row>
        <row r="266">
          <cell r="W266">
            <v>7.9675000000000002</v>
          </cell>
          <cell r="X266">
            <v>8.0699738959178813</v>
          </cell>
          <cell r="Y266">
            <v>0.10247389591788103</v>
          </cell>
          <cell r="AC266">
            <v>135.12903225806451</v>
          </cell>
        </row>
        <row r="267">
          <cell r="W267">
            <v>7.9675000000000002</v>
          </cell>
          <cell r="X267">
            <v>8.0699738959178813</v>
          </cell>
          <cell r="Y267">
            <v>0.10247389591788103</v>
          </cell>
          <cell r="AC267">
            <v>135.12903225806451</v>
          </cell>
        </row>
        <row r="268">
          <cell r="W268">
            <v>7.9769121514438872</v>
          </cell>
          <cell r="X268">
            <v>8.0392419223137104</v>
          </cell>
          <cell r="Y268">
            <v>6.2329770869823165E-2</v>
          </cell>
          <cell r="AC268">
            <v>2572.0324710424711</v>
          </cell>
        </row>
        <row r="269">
          <cell r="W269">
            <v>7.985536015055251</v>
          </cell>
          <cell r="X269">
            <v>8.0298772477156337</v>
          </cell>
          <cell r="Y269">
            <v>4.4341232660382701E-2</v>
          </cell>
          <cell r="AC269">
            <v>5693.2880373831767</v>
          </cell>
        </row>
        <row r="270">
          <cell r="W270">
            <v>7.9808702947721191</v>
          </cell>
          <cell r="X270">
            <v>8.0141532533880504</v>
          </cell>
          <cell r="Y270">
            <v>3.3282958615931335E-2</v>
          </cell>
          <cell r="AC270">
            <v>19626.646424242426</v>
          </cell>
        </row>
        <row r="271">
          <cell r="W271">
            <v>7.9797873345481891</v>
          </cell>
          <cell r="X271">
            <v>8.0250334480398813</v>
          </cell>
          <cell r="Y271">
            <v>4.5246113491692164E-2</v>
          </cell>
          <cell r="AC271">
            <v>4575.949606741573</v>
          </cell>
        </row>
        <row r="272">
          <cell r="W272">
            <v>7.9876317820101868</v>
          </cell>
          <cell r="X272">
            <v>8.0214817438717514</v>
          </cell>
          <cell r="Y272">
            <v>3.3849961861564637E-2</v>
          </cell>
          <cell r="AC272">
            <v>8931.365945945945</v>
          </cell>
        </row>
        <row r="273">
          <cell r="W273">
            <v>7.9876317820101868</v>
          </cell>
          <cell r="X273">
            <v>8.0615929203539842</v>
          </cell>
          <cell r="Y273">
            <v>7.3961138343797472E-2</v>
          </cell>
          <cell r="AC273">
            <v>0.28249999999999997</v>
          </cell>
        </row>
        <row r="274">
          <cell r="W274">
            <v>7.9876317820101868</v>
          </cell>
          <cell r="X274">
            <v>8.0615929203539842</v>
          </cell>
          <cell r="Y274">
            <v>7.3961138343797472E-2</v>
          </cell>
          <cell r="AC274">
            <v>0.28249999999999997</v>
          </cell>
        </row>
        <row r="275">
          <cell r="W275">
            <v>7.9876317820101868</v>
          </cell>
          <cell r="X275">
            <v>8.0615929203539842</v>
          </cell>
          <cell r="Y275">
            <v>7.3961138343797472E-2</v>
          </cell>
          <cell r="AC275">
            <v>0.28249999999999997</v>
          </cell>
        </row>
        <row r="276">
          <cell r="W276">
            <v>7.9876317820101868</v>
          </cell>
          <cell r="X276">
            <v>8.0615929203539842</v>
          </cell>
          <cell r="Y276">
            <v>7.3961138343797472E-2</v>
          </cell>
          <cell r="AC276">
            <v>0.28249999999999997</v>
          </cell>
        </row>
        <row r="277">
          <cell r="W277">
            <v>7.9891141350468393</v>
          </cell>
          <cell r="X277">
            <v>8.0413526334513215</v>
          </cell>
          <cell r="Y277">
            <v>5.2238498404482137E-2</v>
          </cell>
          <cell r="AC277">
            <v>3809.3007042253525</v>
          </cell>
        </row>
        <row r="278">
          <cell r="W278">
            <v>7.978243956615489</v>
          </cell>
          <cell r="X278">
            <v>8.0305065448581825</v>
          </cell>
          <cell r="Y278">
            <v>5.2262588242693475E-2</v>
          </cell>
          <cell r="AC278">
            <v>6730.5314485981307</v>
          </cell>
        </row>
        <row r="279">
          <cell r="W279">
            <v>7.9804678957840096</v>
          </cell>
          <cell r="X279">
            <v>8.021646302343278</v>
          </cell>
          <cell r="Y279">
            <v>4.117840655926841E-2</v>
          </cell>
          <cell r="AC279">
            <v>6366.614975369459</v>
          </cell>
        </row>
        <row r="280">
          <cell r="W280">
            <v>7.9804678957840096</v>
          </cell>
          <cell r="X280">
            <v>8.0453469409762093</v>
          </cell>
          <cell r="Y280">
            <v>6.4879045192199669E-2</v>
          </cell>
          <cell r="AC280">
            <v>209.40161290322581</v>
          </cell>
        </row>
        <row r="281">
          <cell r="W281">
            <v>7.9804678957840096</v>
          </cell>
          <cell r="X281">
            <v>8.0453469409762093</v>
          </cell>
          <cell r="Y281">
            <v>6.4879045192199669E-2</v>
          </cell>
          <cell r="AC281">
            <v>209.40161290322581</v>
          </cell>
        </row>
        <row r="282">
          <cell r="W282">
            <v>7.9820035390721342</v>
          </cell>
          <cell r="X282">
            <v>8.0389698426558347</v>
          </cell>
          <cell r="Y282">
            <v>5.6966303583700473E-2</v>
          </cell>
          <cell r="AC282">
            <v>1584.3517252396166</v>
          </cell>
        </row>
        <row r="283">
          <cell r="W283">
            <v>7.9833041429064684</v>
          </cell>
          <cell r="X283">
            <v>8.0367579457131537</v>
          </cell>
          <cell r="Y283">
            <v>5.3453802806685324E-2</v>
          </cell>
          <cell r="AC283">
            <v>3065.9308530805688</v>
          </cell>
        </row>
        <row r="284">
          <cell r="W284">
            <v>7.975045944829513</v>
          </cell>
          <cell r="X284">
            <v>8.0343297670528617</v>
          </cell>
          <cell r="Y284">
            <v>5.9283822223348714E-2</v>
          </cell>
          <cell r="AC284">
            <v>5020.6275510204077</v>
          </cell>
        </row>
        <row r="285">
          <cell r="W285">
            <v>7.9636291004854538</v>
          </cell>
          <cell r="X285">
            <v>8.0025556474593085</v>
          </cell>
          <cell r="Y285">
            <v>3.892654697385467E-2</v>
          </cell>
          <cell r="AC285">
            <v>25453.216208791207</v>
          </cell>
        </row>
        <row r="286">
          <cell r="W286">
            <v>7.9638715870852179</v>
          </cell>
          <cell r="X286">
            <v>8.0277723042543663</v>
          </cell>
          <cell r="Y286">
            <v>6.3900717169148358E-2</v>
          </cell>
          <cell r="AC286">
            <v>8257.9581497797353</v>
          </cell>
        </row>
        <row r="287">
          <cell r="W287">
            <v>7.9499999999999993</v>
          </cell>
          <cell r="X287">
            <v>8.0699013512393272</v>
          </cell>
          <cell r="Y287">
            <v>0.11990135123932788</v>
          </cell>
          <cell r="AC287">
            <v>86.53891304347826</v>
          </cell>
        </row>
        <row r="288">
          <cell r="W288">
            <v>7.9499999999999993</v>
          </cell>
          <cell r="X288">
            <v>8.0699013512393272</v>
          </cell>
          <cell r="Y288">
            <v>0.11990135123932788</v>
          </cell>
          <cell r="AC288">
            <v>86.53891304347826</v>
          </cell>
        </row>
        <row r="289">
          <cell r="W289">
            <v>7.9641886014072023</v>
          </cell>
          <cell r="X289">
            <v>8.0339219321058355</v>
          </cell>
          <cell r="Y289">
            <v>6.9733330698633189E-2</v>
          </cell>
          <cell r="AC289">
            <v>2907.1831034482761</v>
          </cell>
        </row>
        <row r="290">
          <cell r="W290">
            <v>7.9584856247004012</v>
          </cell>
          <cell r="X290">
            <v>7.9879874120459942</v>
          </cell>
          <cell r="Y290">
            <v>2.9501787345592945E-2</v>
          </cell>
          <cell r="AC290">
            <v>21832.81443298969</v>
          </cell>
        </row>
        <row r="291">
          <cell r="W291">
            <v>7.9658339673482512</v>
          </cell>
          <cell r="X291">
            <v>8.0017992870659143</v>
          </cell>
          <cell r="Y291">
            <v>3.5965319717663036E-2</v>
          </cell>
          <cell r="AC291">
            <v>7512.864680851063</v>
          </cell>
        </row>
        <row r="292">
          <cell r="W292">
            <v>7.9651827786647704</v>
          </cell>
          <cell r="X292">
            <v>8.0177306567827902</v>
          </cell>
          <cell r="Y292">
            <v>5.2547878118019753E-2</v>
          </cell>
          <cell r="AC292">
            <v>4352.4908415841583</v>
          </cell>
        </row>
        <row r="293">
          <cell r="W293">
            <v>7.9658283171321065</v>
          </cell>
          <cell r="X293">
            <v>7.9826668522815254</v>
          </cell>
          <cell r="Y293">
            <v>1.6838535149418909E-2</v>
          </cell>
          <cell r="AC293">
            <v>11846.099308510638</v>
          </cell>
        </row>
        <row r="294">
          <cell r="W294">
            <v>7.9658283171321065</v>
          </cell>
          <cell r="X294">
            <v>8.0699348508188447</v>
          </cell>
          <cell r="Y294">
            <v>0.10410653368673817</v>
          </cell>
          <cell r="AC294">
            <v>90.88322580645162</v>
          </cell>
        </row>
        <row r="295">
          <cell r="W295">
            <v>7.9658283171321065</v>
          </cell>
          <cell r="X295">
            <v>8.0699348508188447</v>
          </cell>
          <cell r="Y295">
            <v>0.10410653368673817</v>
          </cell>
          <cell r="AC295">
            <v>90.88322580645162</v>
          </cell>
        </row>
        <row r="296">
          <cell r="W296">
            <v>7.9651697365716094</v>
          </cell>
          <cell r="X296">
            <v>8.0174369066973892</v>
          </cell>
          <cell r="Y296">
            <v>5.2267170125779749E-2</v>
          </cell>
          <cell r="AC296">
            <v>2538.0037358490567</v>
          </cell>
        </row>
        <row r="297">
          <cell r="W297">
            <v>7.9658244712635327</v>
          </cell>
          <cell r="X297">
            <v>8.0296469575582137</v>
          </cell>
          <cell r="Y297">
            <v>6.3822486294681013E-2</v>
          </cell>
          <cell r="AC297">
            <v>5652.5218750000004</v>
          </cell>
        </row>
        <row r="298">
          <cell r="W298">
            <v>7.9656755758246236</v>
          </cell>
          <cell r="X298">
            <v>7.9994121803320049</v>
          </cell>
          <cell r="Y298">
            <v>3.3736604507381251E-2</v>
          </cell>
          <cell r="AC298">
            <v>22502.961458333335</v>
          </cell>
        </row>
        <row r="299">
          <cell r="W299">
            <v>7.9651817331350632</v>
          </cell>
          <cell r="X299">
            <v>8.0217117447307871</v>
          </cell>
          <cell r="Y299">
            <v>5.6530011595723906E-2</v>
          </cell>
          <cell r="AC299">
            <v>10091.786339869281</v>
          </cell>
        </row>
        <row r="300">
          <cell r="W300">
            <v>7.9611605883645593</v>
          </cell>
          <cell r="X300">
            <v>8.0335170753566025</v>
          </cell>
          <cell r="Y300">
            <v>7.2356486992043223E-2</v>
          </cell>
          <cell r="AC300">
            <v>13489.233749999999</v>
          </cell>
        </row>
        <row r="301">
          <cell r="W301">
            <v>7.9611605883645593</v>
          </cell>
          <cell r="X301">
            <v>8.0649999999999995</v>
          </cell>
          <cell r="Y301">
            <v>0.10383941163544019</v>
          </cell>
          <cell r="AC301">
            <v>1.61</v>
          </cell>
        </row>
        <row r="302">
          <cell r="W302">
            <v>7.9611605883645593</v>
          </cell>
          <cell r="X302">
            <v>8.0649999999999995</v>
          </cell>
          <cell r="Y302">
            <v>0.10383941163544019</v>
          </cell>
          <cell r="AC302">
            <v>1.61</v>
          </cell>
        </row>
        <row r="303">
          <cell r="W303">
            <v>7.969457924577461</v>
          </cell>
          <cell r="X303">
            <v>8.0281445509050222</v>
          </cell>
          <cell r="Y303">
            <v>5.8686626327561164E-2</v>
          </cell>
          <cell r="AC303">
            <v>5594.7466489361705</v>
          </cell>
        </row>
        <row r="304">
          <cell r="W304">
            <v>7.9613636799930632</v>
          </cell>
          <cell r="X304">
            <v>8.0296368950595145</v>
          </cell>
          <cell r="Y304">
            <v>6.8273215066451343E-2</v>
          </cell>
          <cell r="AC304">
            <v>7946.8974545454548</v>
          </cell>
        </row>
        <row r="305">
          <cell r="W305">
            <v>7.9587095534871182</v>
          </cell>
          <cell r="X305">
            <v>8.0168652644662899</v>
          </cell>
          <cell r="Y305">
            <v>5.8155710979171715E-2</v>
          </cell>
          <cell r="AC305">
            <v>10380.271744186046</v>
          </cell>
        </row>
        <row r="306">
          <cell r="W306">
            <v>7.9675885081644582</v>
          </cell>
          <cell r="X306">
            <v>8.0329425746766212</v>
          </cell>
          <cell r="Y306">
            <v>6.5354066512163023E-2</v>
          </cell>
          <cell r="AC306">
            <v>11768.68027027027</v>
          </cell>
        </row>
        <row r="307">
          <cell r="W307">
            <v>7.9633793334343084</v>
          </cell>
          <cell r="X307">
            <v>8.0356880164190994</v>
          </cell>
          <cell r="Y307">
            <v>7.2308682984790984E-2</v>
          </cell>
          <cell r="AC307">
            <v>5185.3323115577887</v>
          </cell>
        </row>
        <row r="308">
          <cell r="W308">
            <v>7.9275000000000002</v>
          </cell>
          <cell r="X308">
            <v>8.0425726560525668</v>
          </cell>
          <cell r="Y308">
            <v>0.11507265605256656</v>
          </cell>
          <cell r="AC308">
            <v>19.785</v>
          </cell>
        </row>
        <row r="309">
          <cell r="W309">
            <v>7.9275000000000002</v>
          </cell>
          <cell r="X309">
            <v>8.0425726560525668</v>
          </cell>
          <cell r="Y309">
            <v>0.11507265605256656</v>
          </cell>
          <cell r="AC309">
            <v>19.785</v>
          </cell>
        </row>
        <row r="310">
          <cell r="W310">
            <v>7.9528532293788352</v>
          </cell>
          <cell r="X310">
            <v>8.0118791090428125</v>
          </cell>
          <cell r="Y310">
            <v>5.9025879663977321E-2</v>
          </cell>
          <cell r="AC310">
            <v>7979.7905084745762</v>
          </cell>
        </row>
        <row r="311">
          <cell r="W311">
            <v>7.9612935833016376</v>
          </cell>
          <cell r="X311">
            <v>8.0309244635973194</v>
          </cell>
          <cell r="Y311">
            <v>6.9630880295681763E-2</v>
          </cell>
          <cell r="AC311">
            <v>3920.1084821428572</v>
          </cell>
        </row>
        <row r="312">
          <cell r="W312">
            <v>7.9634447217658142</v>
          </cell>
          <cell r="X312">
            <v>8.0367255016211416</v>
          </cell>
          <cell r="Y312">
            <v>7.3280779855327438E-2</v>
          </cell>
          <cell r="AC312">
            <v>4518.7996932515334</v>
          </cell>
        </row>
        <row r="313">
          <cell r="W313">
            <v>7.9682842059339123</v>
          </cell>
          <cell r="X313">
            <v>8.0206267025003797</v>
          </cell>
          <cell r="Y313">
            <v>5.2342496566467389E-2</v>
          </cell>
          <cell r="AC313">
            <v>6742.6976821192047</v>
          </cell>
        </row>
        <row r="314">
          <cell r="W314">
            <v>7.9619122505224773</v>
          </cell>
          <cell r="X314">
            <v>8.0054871308676194</v>
          </cell>
          <cell r="Y314">
            <v>4.357488034514212E-2</v>
          </cell>
          <cell r="AC314">
            <v>6121.9196453900713</v>
          </cell>
        </row>
        <row r="315">
          <cell r="W315">
            <v>7.9619122505224773</v>
          </cell>
          <cell r="X315">
            <v>8.0699633273855049</v>
          </cell>
          <cell r="Y315">
            <v>0.10805107686302762</v>
          </cell>
          <cell r="AC315">
            <v>113.16346153846153</v>
          </cell>
        </row>
        <row r="316">
          <cell r="W316">
            <v>7.9619122505224773</v>
          </cell>
          <cell r="X316">
            <v>8.0699633273855049</v>
          </cell>
          <cell r="Y316">
            <v>0.10805107686302762</v>
          </cell>
          <cell r="AC316">
            <v>113.16346153846153</v>
          </cell>
        </row>
        <row r="317">
          <cell r="W317">
            <v>7.9661609319999798</v>
          </cell>
          <cell r="X317">
            <v>8.0037053019907987</v>
          </cell>
          <cell r="Y317">
            <v>3.7544369990818893E-2</v>
          </cell>
          <cell r="AC317">
            <v>16275.841712328767</v>
          </cell>
        </row>
        <row r="318">
          <cell r="W318">
            <v>7.96400560501288</v>
          </cell>
          <cell r="X318">
            <v>7.993691102225073</v>
          </cell>
          <cell r="Y318">
            <v>2.9685497212192935E-2</v>
          </cell>
          <cell r="AC318">
            <v>12280.569645390071</v>
          </cell>
        </row>
        <row r="319">
          <cell r="W319">
            <v>7.9622929782336271</v>
          </cell>
          <cell r="X319">
            <v>7.9995770971776672</v>
          </cell>
          <cell r="Y319">
            <v>3.7284118944040046E-2</v>
          </cell>
          <cell r="AC319">
            <v>7131.9693212669681</v>
          </cell>
        </row>
        <row r="320">
          <cell r="W320">
            <v>7.963764894826733</v>
          </cell>
          <cell r="X320">
            <v>8.0345085361307227</v>
          </cell>
          <cell r="Y320">
            <v>7.0743641303989691E-2</v>
          </cell>
          <cell r="AC320">
            <v>1887.665804597701</v>
          </cell>
        </row>
        <row r="321">
          <cell r="W321">
            <v>7.963764894826733</v>
          </cell>
          <cell r="X321">
            <v>8.0345085361307227</v>
          </cell>
          <cell r="Y321">
            <v>7.0743641303989691E-2</v>
          </cell>
          <cell r="AC321">
            <v>1887.665804597701</v>
          </cell>
        </row>
        <row r="322">
          <cell r="W322">
            <v>7.963764894826733</v>
          </cell>
          <cell r="X322">
            <v>8.0699825946416368</v>
          </cell>
          <cell r="Y322">
            <v>0.10621769981490381</v>
          </cell>
          <cell r="AC322">
            <v>112.95127659574469</v>
          </cell>
        </row>
        <row r="323">
          <cell r="W323">
            <v>7.963764894826733</v>
          </cell>
          <cell r="X323">
            <v>8.0699825946416368</v>
          </cell>
          <cell r="Y323">
            <v>0.10621769981490381</v>
          </cell>
          <cell r="AC323">
            <v>112.95127659574469</v>
          </cell>
        </row>
        <row r="324">
          <cell r="W324">
            <v>7.9637117336433949</v>
          </cell>
          <cell r="X324">
            <v>8.0346224615379285</v>
          </cell>
          <cell r="Y324">
            <v>7.0910727894533565E-2</v>
          </cell>
          <cell r="AC324">
            <v>2652.3499074074048</v>
          </cell>
        </row>
        <row r="325">
          <cell r="W325">
            <v>7.9648245363938299</v>
          </cell>
          <cell r="X325">
            <v>8.0193568328684677</v>
          </cell>
          <cell r="Y325">
            <v>5.4532296474637754E-2</v>
          </cell>
          <cell r="AC325">
            <v>4345.3990285714281</v>
          </cell>
        </row>
        <row r="326">
          <cell r="W326">
            <v>7.9620063656927389</v>
          </cell>
          <cell r="X326">
            <v>8.0096948138047459</v>
          </cell>
          <cell r="Y326">
            <v>4.7688448112007009E-2</v>
          </cell>
          <cell r="AC326">
            <v>6606.4722758620692</v>
          </cell>
        </row>
        <row r="327">
          <cell r="W327">
            <v>7.9666039948369445</v>
          </cell>
          <cell r="X327">
            <v>8.0263476839329293</v>
          </cell>
          <cell r="Y327">
            <v>5.974368909598482E-2</v>
          </cell>
          <cell r="AC327">
            <v>2970.2340909090908</v>
          </cell>
        </row>
        <row r="328">
          <cell r="W328">
            <v>7.9604011009500963</v>
          </cell>
          <cell r="X328">
            <v>8.0005302804129794</v>
          </cell>
          <cell r="Y328">
            <v>4.012917946288308E-2</v>
          </cell>
          <cell r="AC328">
            <v>8832.3842068965514</v>
          </cell>
        </row>
        <row r="329">
          <cell r="W329">
            <v>7.9604011009500963</v>
          </cell>
          <cell r="X329">
            <v>8.0690814576057388</v>
          </cell>
          <cell r="Y329">
            <v>0.10868035665564246</v>
          </cell>
          <cell r="AC329">
            <v>54.164166666666667</v>
          </cell>
        </row>
        <row r="330">
          <cell r="W330">
            <v>7.9604011009500963</v>
          </cell>
          <cell r="X330">
            <v>8.0690814576057388</v>
          </cell>
          <cell r="Y330">
            <v>0.10868035665564246</v>
          </cell>
          <cell r="AC330">
            <v>54.164166666666667</v>
          </cell>
        </row>
        <row r="331">
          <cell r="W331">
            <v>7.9599098198455334</v>
          </cell>
          <cell r="X331">
            <v>8.0120244938881484</v>
          </cell>
          <cell r="Y331">
            <v>5.211467404261505E-2</v>
          </cell>
          <cell r="AC331">
            <v>7560.2794520547941</v>
          </cell>
        </row>
        <row r="332">
          <cell r="W332">
            <v>7.9689559044668234</v>
          </cell>
          <cell r="X332">
            <v>8.0055303505903286</v>
          </cell>
          <cell r="Y332">
            <v>3.6574446123505133E-2</v>
          </cell>
          <cell r="AC332">
            <v>8114.2735433070866</v>
          </cell>
        </row>
        <row r="333">
          <cell r="W333">
            <v>7.9603934175471682</v>
          </cell>
          <cell r="X333">
            <v>8.0139954838937477</v>
          </cell>
          <cell r="Y333">
            <v>5.3602066346579491E-2</v>
          </cell>
          <cell r="AC333">
            <v>6453.6018181818181</v>
          </cell>
        </row>
        <row r="334">
          <cell r="W334">
            <v>7.9610589715469127</v>
          </cell>
          <cell r="X334">
            <v>8.0177109090114129</v>
          </cell>
          <cell r="Y334">
            <v>5.6651937464500257E-2</v>
          </cell>
          <cell r="AC334">
            <v>1420.5635211267606</v>
          </cell>
        </row>
        <row r="335">
          <cell r="W335">
            <v>7.9490882656792561</v>
          </cell>
          <cell r="X335">
            <v>8.014387485039757</v>
          </cell>
          <cell r="Y335">
            <v>6.5299219360500871E-2</v>
          </cell>
          <cell r="AC335">
            <v>12819.007914691943</v>
          </cell>
        </row>
        <row r="336">
          <cell r="W336">
            <v>7.96</v>
          </cell>
          <cell r="X336">
            <v>8.0598437694296603</v>
          </cell>
          <cell r="Y336">
            <v>9.9843769429660334E-2</v>
          </cell>
          <cell r="AC336">
            <v>63.030540540540542</v>
          </cell>
        </row>
        <row r="337">
          <cell r="W337">
            <v>7.96</v>
          </cell>
          <cell r="X337">
            <v>8.0598437694296603</v>
          </cell>
          <cell r="Y337">
            <v>9.9843769429660334E-2</v>
          </cell>
          <cell r="AC337">
            <v>63.030540540540542</v>
          </cell>
        </row>
        <row r="338">
          <cell r="W338">
            <v>7.96</v>
          </cell>
          <cell r="X338">
            <v>8.0598437694296603</v>
          </cell>
          <cell r="Y338">
            <v>9.9843769429660334E-2</v>
          </cell>
          <cell r="AC338">
            <v>63.030540540540542</v>
          </cell>
        </row>
        <row r="339">
          <cell r="W339">
            <v>7.9480097727364347</v>
          </cell>
          <cell r="X339">
            <v>8.020814452122794</v>
          </cell>
          <cell r="Y339">
            <v>7.2804679386359261E-2</v>
          </cell>
          <cell r="AC339">
            <v>5086.5153200000004</v>
          </cell>
        </row>
        <row r="340">
          <cell r="W340">
            <v>7.9509780879289478</v>
          </cell>
          <cell r="X340">
            <v>7.9801101996662247</v>
          </cell>
          <cell r="Y340">
            <v>2.9132111737276922E-2</v>
          </cell>
          <cell r="AC340">
            <v>26349.696666666667</v>
          </cell>
        </row>
        <row r="341">
          <cell r="W341">
            <v>7.9491742946377153</v>
          </cell>
          <cell r="X341">
            <v>7.9736241711653211</v>
          </cell>
          <cell r="Y341">
            <v>2.4449876527605774E-2</v>
          </cell>
          <cell r="AC341">
            <v>18927.577088607595</v>
          </cell>
        </row>
        <row r="342">
          <cell r="W342">
            <v>7.9514145889560828</v>
          </cell>
          <cell r="X342">
            <v>8.0021582551832093</v>
          </cell>
          <cell r="Y342">
            <v>5.074366622712656E-2</v>
          </cell>
          <cell r="AC342">
            <v>4509.6661274509806</v>
          </cell>
        </row>
        <row r="343">
          <cell r="W343">
            <v>7.9514145889560828</v>
          </cell>
          <cell r="X343">
            <v>8.0588986888526168</v>
          </cell>
          <cell r="Y343">
            <v>0.10748409989653407</v>
          </cell>
          <cell r="AC343">
            <v>75.963999999999999</v>
          </cell>
        </row>
        <row r="344">
          <cell r="W344">
            <v>7.9514145889560828</v>
          </cell>
          <cell r="X344">
            <v>8.0588986888526168</v>
          </cell>
          <cell r="Y344">
            <v>0.10748409989653407</v>
          </cell>
          <cell r="AC344">
            <v>75.963999999999999</v>
          </cell>
        </row>
        <row r="345">
          <cell r="W345">
            <v>7.9555381909301506</v>
          </cell>
          <cell r="X345">
            <v>8.0148408600049326</v>
          </cell>
          <cell r="Y345">
            <v>5.9302669074781988E-2</v>
          </cell>
          <cell r="AC345">
            <v>4360.032382978723</v>
          </cell>
        </row>
        <row r="346">
          <cell r="W346">
            <v>7.9588506634597085</v>
          </cell>
          <cell r="X346">
            <v>7.9960287058213009</v>
          </cell>
          <cell r="Y346">
            <v>3.7178042361592389E-2</v>
          </cell>
          <cell r="AC346">
            <v>4365.7358757062148</v>
          </cell>
        </row>
        <row r="347">
          <cell r="W347">
            <v>7.9530628693781766</v>
          </cell>
          <cell r="X347">
            <v>8.001458533516967</v>
          </cell>
          <cell r="Y347">
            <v>4.8395664138790373E-2</v>
          </cell>
          <cell r="AC347">
            <v>4544.7554326923073</v>
          </cell>
        </row>
        <row r="348">
          <cell r="W348">
            <v>7.9594677144335995</v>
          </cell>
          <cell r="X348">
            <v>8.0155384374167493</v>
          </cell>
          <cell r="Y348">
            <v>5.6070722983149857E-2</v>
          </cell>
          <cell r="AC348">
            <v>3333.7873214285714</v>
          </cell>
        </row>
        <row r="349">
          <cell r="W349">
            <v>7.9576666536725584</v>
          </cell>
          <cell r="X349">
            <v>7.9633787317425551</v>
          </cell>
          <cell r="Y349">
            <v>5.7120780699966289E-3</v>
          </cell>
          <cell r="AC349">
            <v>58788.418731707316</v>
          </cell>
        </row>
        <row r="350">
          <cell r="W350">
            <v>7.9576666536725584</v>
          </cell>
          <cell r="X350">
            <v>8.06</v>
          </cell>
          <cell r="Y350">
            <v>0.10233334632744207</v>
          </cell>
          <cell r="AC350">
            <v>110.50411764705882</v>
          </cell>
        </row>
        <row r="351">
          <cell r="W351">
            <v>7.9576666536725584</v>
          </cell>
          <cell r="X351">
            <v>8.06</v>
          </cell>
          <cell r="Y351">
            <v>0.10233334632744207</v>
          </cell>
          <cell r="AC351">
            <v>110.50411764705882</v>
          </cell>
        </row>
        <row r="352">
          <cell r="W352">
            <v>7.951700714171718</v>
          </cell>
          <cell r="X352">
            <v>8.0190841796295551</v>
          </cell>
          <cell r="Y352">
            <v>6.7383465457837133E-2</v>
          </cell>
          <cell r="AC352">
            <v>1952.0109463722397</v>
          </cell>
        </row>
        <row r="353">
          <cell r="W353">
            <v>7.9539313778288809</v>
          </cell>
          <cell r="X353">
            <v>8.0101499711309021</v>
          </cell>
          <cell r="Y353">
            <v>5.6218593302021169E-2</v>
          </cell>
          <cell r="AC353">
            <v>2742.911797752809</v>
          </cell>
        </row>
        <row r="354">
          <cell r="W354">
            <v>7.9532721433828293</v>
          </cell>
          <cell r="X354">
            <v>8.0099831621084334</v>
          </cell>
          <cell r="Y354">
            <v>5.6711018725604134E-2</v>
          </cell>
          <cell r="AC354">
            <v>7044.9886033519551</v>
          </cell>
        </row>
        <row r="355">
          <cell r="W355">
            <v>7.9534446097242668</v>
          </cell>
          <cell r="X355">
            <v>7.9688184594372666</v>
          </cell>
          <cell r="Y355">
            <v>1.5373849712999821E-2</v>
          </cell>
          <cell r="AC355">
            <v>17601.029470198675</v>
          </cell>
        </row>
        <row r="356">
          <cell r="W356">
            <v>7.9534446097242668</v>
          </cell>
          <cell r="X356">
            <v>7.9688184594372666</v>
          </cell>
          <cell r="Y356">
            <v>1.5373849712999821E-2</v>
          </cell>
          <cell r="AC356">
            <v>17601.029470198675</v>
          </cell>
        </row>
        <row r="357">
          <cell r="W357">
            <v>7.96</v>
          </cell>
          <cell r="X357">
            <v>8.0599797256926511</v>
          </cell>
          <cell r="Y357">
            <v>9.9979725692651122E-2</v>
          </cell>
          <cell r="AC357">
            <v>90.276969696969687</v>
          </cell>
        </row>
        <row r="358">
          <cell r="W358">
            <v>7.96</v>
          </cell>
          <cell r="X358">
            <v>8.0599797256926511</v>
          </cell>
          <cell r="Y358">
            <v>9.9979725692651122E-2</v>
          </cell>
          <cell r="AC358">
            <v>90.276969696969687</v>
          </cell>
        </row>
        <row r="359">
          <cell r="W359">
            <v>7.96</v>
          </cell>
          <cell r="X359">
            <v>8.0599797256926511</v>
          </cell>
          <cell r="Y359">
            <v>9.9979725692651122E-2</v>
          </cell>
          <cell r="AC359">
            <v>90.276969696969687</v>
          </cell>
        </row>
        <row r="360">
          <cell r="W360">
            <v>7.9560778675560435</v>
          </cell>
          <cell r="X360">
            <v>7.9711252388555662</v>
          </cell>
          <cell r="Y360">
            <v>1.5047371299522716E-2</v>
          </cell>
          <cell r="AC360">
            <v>21147.680283687943</v>
          </cell>
        </row>
        <row r="361">
          <cell r="W361">
            <v>7.9502957042499292</v>
          </cell>
          <cell r="X361">
            <v>8.0156752901142454</v>
          </cell>
          <cell r="Y361">
            <v>6.5379585864316248E-2</v>
          </cell>
          <cell r="AC361">
            <v>1312.4273643410852</v>
          </cell>
        </row>
        <row r="362">
          <cell r="W362">
            <v>7.9502957042499292</v>
          </cell>
          <cell r="X362">
            <v>8.0156752901142454</v>
          </cell>
          <cell r="Y362">
            <v>6.5379585864316248E-2</v>
          </cell>
          <cell r="AC362">
            <v>1312.4273643410852</v>
          </cell>
        </row>
        <row r="363">
          <cell r="W363">
            <v>7.9529204238251872</v>
          </cell>
          <cell r="X363">
            <v>8.0192226754086366</v>
          </cell>
          <cell r="Y363">
            <v>6.630225158344949E-2</v>
          </cell>
          <cell r="AC363">
            <v>9675.9825766871163</v>
          </cell>
        </row>
        <row r="364">
          <cell r="W364">
            <v>7.9529204238251872</v>
          </cell>
          <cell r="X364">
            <v>8.0192226754086366</v>
          </cell>
          <cell r="Y364">
            <v>6.630225158344949E-2</v>
          </cell>
          <cell r="AC364">
            <v>9675.9825766871163</v>
          </cell>
        </row>
        <row r="365">
          <cell r="W365">
            <v>7.9529204238251872</v>
          </cell>
          <cell r="X365">
            <v>8.0192226754086366</v>
          </cell>
          <cell r="Y365">
            <v>6.630225158344949E-2</v>
          </cell>
          <cell r="AC365">
            <v>9675.9825766871163</v>
          </cell>
        </row>
        <row r="366">
          <cell r="W366">
            <v>7.9529204238251872</v>
          </cell>
          <cell r="X366">
            <v>8.0192226754086366</v>
          </cell>
          <cell r="Y366">
            <v>6.630225158344949E-2</v>
          </cell>
          <cell r="AC366">
            <v>9675.9825766871163</v>
          </cell>
        </row>
        <row r="367">
          <cell r="W367">
            <v>7.9556875811785241</v>
          </cell>
          <cell r="X367">
            <v>7.9849715693566976</v>
          </cell>
          <cell r="Y367">
            <v>2.9283988178173459E-2</v>
          </cell>
          <cell r="AC367">
            <v>12004.171036585367</v>
          </cell>
        </row>
        <row r="368">
          <cell r="W368">
            <v>7.9556875811785241</v>
          </cell>
          <cell r="X368">
            <v>7.9849715693566976</v>
          </cell>
          <cell r="Y368">
            <v>2.9283988178173459E-2</v>
          </cell>
          <cell r="AC368">
            <v>12004.171036585367</v>
          </cell>
        </row>
        <row r="369">
          <cell r="W369">
            <v>7.9544976470889681</v>
          </cell>
          <cell r="X369">
            <v>8.0132181495439863</v>
          </cell>
          <cell r="Y369">
            <v>5.8720502455018142E-2</v>
          </cell>
          <cell r="AC369">
            <v>14990.32064516129</v>
          </cell>
        </row>
        <row r="370">
          <cell r="W370">
            <v>7.9502768131766919</v>
          </cell>
          <cell r="X370">
            <v>8.010526321700894</v>
          </cell>
          <cell r="Y370">
            <v>6.0249508524202078E-2</v>
          </cell>
          <cell r="AC370">
            <v>12033.822371794871</v>
          </cell>
        </row>
        <row r="371">
          <cell r="W371">
            <v>7.9502768131766919</v>
          </cell>
          <cell r="X371">
            <v>8.010526321700894</v>
          </cell>
          <cell r="Y371">
            <v>6.0249508524202078E-2</v>
          </cell>
          <cell r="AC371">
            <v>12033.822371794871</v>
          </cell>
        </row>
        <row r="372">
          <cell r="W372">
            <v>7.9502768131766919</v>
          </cell>
          <cell r="X372">
            <v>8.010526321700894</v>
          </cell>
          <cell r="Y372">
            <v>6.0249508524202078E-2</v>
          </cell>
          <cell r="AC372">
            <v>12033.822371794871</v>
          </cell>
        </row>
        <row r="373">
          <cell r="W373">
            <v>7.9552186564202438</v>
          </cell>
          <cell r="X373">
            <v>7.9856174939208566</v>
          </cell>
          <cell r="Y373">
            <v>3.0398837500612785E-2</v>
          </cell>
          <cell r="AC373">
            <v>5747.7523396226416</v>
          </cell>
        </row>
        <row r="374">
          <cell r="W374">
            <v>7.9552186564202438</v>
          </cell>
          <cell r="X374">
            <v>7.9856174939208566</v>
          </cell>
          <cell r="Y374">
            <v>3.0398837500612785E-2</v>
          </cell>
          <cell r="AC374">
            <v>5747.7523396226416</v>
          </cell>
        </row>
        <row r="375">
          <cell r="W375">
            <v>7.9550531805755984</v>
          </cell>
          <cell r="X375">
            <v>8.0238286972334372</v>
          </cell>
          <cell r="Y375">
            <v>6.8775516657838764E-2</v>
          </cell>
          <cell r="AC375">
            <v>5146.7039181286518</v>
          </cell>
        </row>
        <row r="376">
          <cell r="W376">
            <v>7.9551151707411529</v>
          </cell>
          <cell r="X376">
            <v>8.0179308052144069</v>
          </cell>
          <cell r="Y376">
            <v>6.2815634473254001E-2</v>
          </cell>
          <cell r="AC376">
            <v>2630.7124827586208</v>
          </cell>
        </row>
        <row r="377">
          <cell r="W377">
            <v>7.9535278716000608</v>
          </cell>
          <cell r="X377">
            <v>8.0181767278741791</v>
          </cell>
          <cell r="Y377">
            <v>6.4648856274118316E-2</v>
          </cell>
          <cell r="AC377">
            <v>2025.4043604651163</v>
          </cell>
        </row>
        <row r="378">
          <cell r="W378">
            <v>7.9535278716000608</v>
          </cell>
          <cell r="X378">
            <v>8.0599977134174452</v>
          </cell>
          <cell r="Y378">
            <v>0.10646984181738439</v>
          </cell>
          <cell r="AC378">
            <v>100.42481481481481</v>
          </cell>
        </row>
        <row r="379">
          <cell r="W379">
            <v>7.9535278716000608</v>
          </cell>
          <cell r="X379">
            <v>8.0599977134174452</v>
          </cell>
          <cell r="Y379">
            <v>0.10646984181738439</v>
          </cell>
          <cell r="AC379">
            <v>100.42481481481481</v>
          </cell>
        </row>
        <row r="380">
          <cell r="W380">
            <v>7.9551969574300694</v>
          </cell>
          <cell r="X380">
            <v>8.004809598443682</v>
          </cell>
          <cell r="Y380">
            <v>4.9612641013612624E-2</v>
          </cell>
          <cell r="AC380">
            <v>4896.7138181818182</v>
          </cell>
        </row>
        <row r="381">
          <cell r="W381">
            <v>7.9524829832253427</v>
          </cell>
          <cell r="X381">
            <v>7.9810617792418421</v>
          </cell>
          <cell r="Y381">
            <v>2.8578796016499375E-2</v>
          </cell>
          <cell r="AC381">
            <v>7315.7417834394901</v>
          </cell>
        </row>
        <row r="382">
          <cell r="W382">
            <v>7.9517694075297598</v>
          </cell>
          <cell r="X382">
            <v>8.0221204196210998</v>
          </cell>
          <cell r="Y382">
            <v>7.0351012091339982E-2</v>
          </cell>
          <cell r="AC382">
            <v>3448.4159504132231</v>
          </cell>
        </row>
        <row r="383">
          <cell r="W383">
            <v>7.9517694075297598</v>
          </cell>
          <cell r="X383">
            <v>8.0221204196210998</v>
          </cell>
          <cell r="Y383">
            <v>7.0351012091339982E-2</v>
          </cell>
          <cell r="AC383">
            <v>3448.4159504132231</v>
          </cell>
        </row>
        <row r="384">
          <cell r="W384">
            <v>7.9523826224347669</v>
          </cell>
          <cell r="X384">
            <v>8.0050412971029594</v>
          </cell>
          <cell r="Y384">
            <v>5.2658674668192518E-2</v>
          </cell>
          <cell r="AC384">
            <v>4570.1790283400805</v>
          </cell>
        </row>
        <row r="385">
          <cell r="W385">
            <v>7.9599941531783154</v>
          </cell>
          <cell r="X385">
            <v>8.0599764093114494</v>
          </cell>
          <cell r="Y385">
            <v>9.9982256133134051E-2</v>
          </cell>
          <cell r="AC385">
            <v>103.52846153846154</v>
          </cell>
        </row>
        <row r="386">
          <cell r="W386">
            <v>7.9599941531783154</v>
          </cell>
          <cell r="X386">
            <v>8.0599764093114494</v>
          </cell>
          <cell r="Y386">
            <v>9.9982256133134051E-2</v>
          </cell>
          <cell r="AC386">
            <v>103.52846153846154</v>
          </cell>
        </row>
        <row r="387">
          <cell r="W387">
            <v>7.9535236672780742</v>
          </cell>
          <cell r="X387">
            <v>8.0050990401640085</v>
          </cell>
          <cell r="Y387">
            <v>5.1575372885934279E-2</v>
          </cell>
          <cell r="AC387">
            <v>7487.411964285714</v>
          </cell>
        </row>
        <row r="388">
          <cell r="W388">
            <v>7.9554203230736311</v>
          </cell>
          <cell r="X388">
            <v>8.0118902483766572</v>
          </cell>
          <cell r="Y388">
            <v>5.6469925303026081E-2</v>
          </cell>
          <cell r="AC388">
            <v>3138.3626704545454</v>
          </cell>
        </row>
        <row r="389">
          <cell r="W389">
            <v>7.9503251006592937</v>
          </cell>
          <cell r="X389">
            <v>8.0146390190576078</v>
          </cell>
          <cell r="Y389">
            <v>6.4313918398314129E-2</v>
          </cell>
          <cell r="AC389">
            <v>2723.5558108108107</v>
          </cell>
        </row>
        <row r="390">
          <cell r="W390">
            <v>7.9497679121699321</v>
          </cell>
          <cell r="X390">
            <v>8.0189791224470657</v>
          </cell>
          <cell r="Y390">
            <v>6.9211210277133617E-2</v>
          </cell>
          <cell r="AC390">
            <v>4347.9359999999997</v>
          </cell>
        </row>
        <row r="391">
          <cell r="W391">
            <v>7.9511136152574391</v>
          </cell>
          <cell r="X391">
            <v>7.9915763430796751</v>
          </cell>
          <cell r="Y391">
            <v>4.0462727822236033E-2</v>
          </cell>
          <cell r="AC391">
            <v>16087.33698630137</v>
          </cell>
        </row>
        <row r="392">
          <cell r="W392">
            <v>7.96</v>
          </cell>
          <cell r="X392">
            <v>8.0599239654374788</v>
          </cell>
          <cell r="Y392">
            <v>9.9923965437478834E-2</v>
          </cell>
          <cell r="AC392">
            <v>95.727142857142866</v>
          </cell>
        </row>
        <row r="393">
          <cell r="W393">
            <v>7.96</v>
          </cell>
          <cell r="X393">
            <v>8.0599239654374788</v>
          </cell>
          <cell r="Y393">
            <v>9.9923965437478834E-2</v>
          </cell>
          <cell r="AC393">
            <v>95.727142857142866</v>
          </cell>
        </row>
        <row r="394">
          <cell r="W394">
            <v>7.9594912963572702</v>
          </cell>
          <cell r="X394">
            <v>7.9983602213343215</v>
          </cell>
          <cell r="Y394">
            <v>3.88689249770513E-2</v>
          </cell>
          <cell r="AC394">
            <v>4654.9356435643567</v>
          </cell>
        </row>
        <row r="395">
          <cell r="W395">
            <v>7.9535857371085905</v>
          </cell>
          <cell r="X395">
            <v>8.0021754246579544</v>
          </cell>
          <cell r="Y395">
            <v>4.858968754936388E-2</v>
          </cell>
          <cell r="AC395">
            <v>3983.43</v>
          </cell>
        </row>
        <row r="396">
          <cell r="W396">
            <v>7.9537808033794937</v>
          </cell>
          <cell r="X396">
            <v>8.008556480782298</v>
          </cell>
          <cell r="Y396">
            <v>5.4775677402804313E-2</v>
          </cell>
          <cell r="AC396">
            <v>5107.2467832167831</v>
          </cell>
        </row>
        <row r="397">
          <cell r="W397">
            <v>7.9512911447080139</v>
          </cell>
          <cell r="X397">
            <v>8.0103508626504656</v>
          </cell>
          <cell r="Y397">
            <v>5.9059717942451684E-2</v>
          </cell>
          <cell r="AC397">
            <v>7703.5798026315779</v>
          </cell>
        </row>
        <row r="398">
          <cell r="W398">
            <v>7.9533164035747745</v>
          </cell>
          <cell r="X398">
            <v>7.9789343465126521</v>
          </cell>
          <cell r="Y398">
            <v>2.5617942937877558E-2</v>
          </cell>
          <cell r="AC398">
            <v>20746.916565656564</v>
          </cell>
        </row>
        <row r="399">
          <cell r="W399">
            <v>7.95999761866792</v>
          </cell>
          <cell r="X399">
            <v>8.0599662957996596</v>
          </cell>
          <cell r="Y399">
            <v>9.9968677131739625E-2</v>
          </cell>
          <cell r="AC399">
            <v>91.976666666666674</v>
          </cell>
        </row>
        <row r="400">
          <cell r="W400">
            <v>7.95999761866792</v>
          </cell>
          <cell r="X400">
            <v>8.0599662957996596</v>
          </cell>
          <cell r="Y400">
            <v>9.9968677131739625E-2</v>
          </cell>
          <cell r="AC400">
            <v>91.976666666666674</v>
          </cell>
        </row>
        <row r="401">
          <cell r="W401">
            <v>7.9547388700423518</v>
          </cell>
          <cell r="X401">
            <v>8.0202849526946469</v>
          </cell>
          <cell r="Y401">
            <v>6.5546082652295112E-2</v>
          </cell>
          <cell r="AC401">
            <v>10387.166559633028</v>
          </cell>
        </row>
        <row r="402">
          <cell r="W402">
            <v>7.9512655654181446</v>
          </cell>
          <cell r="X402">
            <v>8.0007359043486002</v>
          </cell>
          <cell r="Y402">
            <v>4.9470338930455604E-2</v>
          </cell>
          <cell r="AC402">
            <v>12321.035593220338</v>
          </cell>
        </row>
        <row r="403">
          <cell r="W403">
            <v>7.956137142202385</v>
          </cell>
          <cell r="X403">
            <v>8.0063832701533482</v>
          </cell>
          <cell r="Y403">
            <v>5.0246127950963171E-2</v>
          </cell>
          <cell r="AC403">
            <v>7659.57262295082</v>
          </cell>
        </row>
        <row r="404">
          <cell r="W404">
            <v>7.9564359618611826</v>
          </cell>
          <cell r="X404">
            <v>8.0121666134733331</v>
          </cell>
          <cell r="Y404">
            <v>5.5730651612150517E-2</v>
          </cell>
          <cell r="AC404">
            <v>3415.0154140127393</v>
          </cell>
        </row>
        <row r="405">
          <cell r="W405">
            <v>7.9526340923362051</v>
          </cell>
          <cell r="X405">
            <v>7.9778113425142108</v>
          </cell>
          <cell r="Y405">
            <v>2.517725017800565E-2</v>
          </cell>
          <cell r="AC405">
            <v>14864.136832298136</v>
          </cell>
        </row>
        <row r="406">
          <cell r="W406">
            <v>7.9599999999999991</v>
          </cell>
          <cell r="X406">
            <v>8.0599971056632516</v>
          </cell>
          <cell r="Y406">
            <v>9.9997105663252484E-2</v>
          </cell>
          <cell r="AC406">
            <v>100.19566666666667</v>
          </cell>
        </row>
        <row r="407">
          <cell r="W407">
            <v>7.9599999999999991</v>
          </cell>
          <cell r="X407">
            <v>8.0599971056632516</v>
          </cell>
          <cell r="Y407">
            <v>9.9997105663252484E-2</v>
          </cell>
          <cell r="AC407">
            <v>100.19566666666667</v>
          </cell>
        </row>
        <row r="408">
          <cell r="W408">
            <v>7.9543684168298077</v>
          </cell>
          <cell r="X408">
            <v>8.0242811761638837</v>
          </cell>
          <cell r="Y408">
            <v>6.9912759334076036E-2</v>
          </cell>
          <cell r="AC408">
            <v>3436.068546255507</v>
          </cell>
        </row>
        <row r="409">
          <cell r="W409">
            <v>7.9549215300562119</v>
          </cell>
          <cell r="X409">
            <v>8.0136953068449213</v>
          </cell>
          <cell r="Y409">
            <v>5.877377678870932E-2</v>
          </cell>
          <cell r="AC409">
            <v>4027.0391712707183</v>
          </cell>
        </row>
        <row r="410">
          <cell r="W410">
            <v>7.9509105342624959</v>
          </cell>
          <cell r="X410">
            <v>8.0299930047651404</v>
          </cell>
          <cell r="Y410">
            <v>7.9082470502644497E-2</v>
          </cell>
          <cell r="AC410">
            <v>2456.0719333333332</v>
          </cell>
        </row>
        <row r="411">
          <cell r="W411">
            <v>7.9528908586157501</v>
          </cell>
          <cell r="X411">
            <v>8.0283170145844789</v>
          </cell>
          <cell r="Y411">
            <v>7.5426155968728814E-2</v>
          </cell>
          <cell r="AC411">
            <v>7949.2324404761912</v>
          </cell>
        </row>
        <row r="412">
          <cell r="W412">
            <v>7.9433776037296528</v>
          </cell>
          <cell r="X412">
            <v>8.0213626473647111</v>
          </cell>
          <cell r="Y412">
            <v>7.7985043635058204E-2</v>
          </cell>
          <cell r="AC412">
            <v>2519.8145971563981</v>
          </cell>
        </row>
        <row r="413">
          <cell r="W413">
            <v>7.9732125607601798</v>
          </cell>
          <cell r="X413">
            <v>8.0599770034668943</v>
          </cell>
          <cell r="Y413">
            <v>8.6764442706714462E-2</v>
          </cell>
          <cell r="AC413">
            <v>116.63895833333333</v>
          </cell>
        </row>
        <row r="414">
          <cell r="W414">
            <v>7.9732125607601798</v>
          </cell>
          <cell r="X414">
            <v>8.0599770034668943</v>
          </cell>
          <cell r="Y414">
            <v>8.6764442706714462E-2</v>
          </cell>
          <cell r="AC414">
            <v>116.63895833333333</v>
          </cell>
        </row>
        <row r="415">
          <cell r="W415">
            <v>7.94941745190002</v>
          </cell>
          <cell r="X415">
            <v>8.0293481059104295</v>
          </cell>
          <cell r="Y415">
            <v>7.9930654010409441E-2</v>
          </cell>
          <cell r="AC415">
            <v>1285.9625984251968</v>
          </cell>
        </row>
        <row r="416">
          <cell r="W416">
            <v>7.9522845645918556</v>
          </cell>
          <cell r="X416">
            <v>8.0131398418535991</v>
          </cell>
          <cell r="Y416">
            <v>6.0855277261743446E-2</v>
          </cell>
          <cell r="AC416">
            <v>4713.9035655737707</v>
          </cell>
        </row>
        <row r="417">
          <cell r="W417">
            <v>7.9498264632641913</v>
          </cell>
          <cell r="X417">
            <v>8.0151845490538918</v>
          </cell>
          <cell r="Y417">
            <v>6.5358085789700482E-2</v>
          </cell>
          <cell r="AC417">
            <v>3778.0167226890758</v>
          </cell>
        </row>
        <row r="418">
          <cell r="W418">
            <v>7.9519586138968092</v>
          </cell>
          <cell r="X418">
            <v>8.0128604382020967</v>
          </cell>
          <cell r="Y418">
            <v>6.0901824305287455E-2</v>
          </cell>
          <cell r="AC418">
            <v>2156.3015384615387</v>
          </cell>
        </row>
        <row r="419">
          <cell r="W419">
            <v>7.9583994017443507</v>
          </cell>
          <cell r="X419">
            <v>8.0007050226577885</v>
          </cell>
          <cell r="Y419">
            <v>4.2305620913437814E-2</v>
          </cell>
          <cell r="AC419">
            <v>5550.471111111111</v>
          </cell>
        </row>
        <row r="420">
          <cell r="W420">
            <v>7.9583994017443507</v>
          </cell>
          <cell r="X420">
            <v>8.0599993665540524</v>
          </cell>
          <cell r="Y420">
            <v>0.10159996480970168</v>
          </cell>
          <cell r="AC420">
            <v>59.2</v>
          </cell>
        </row>
        <row r="421">
          <cell r="W421">
            <v>7.9583994017443507</v>
          </cell>
          <cell r="X421">
            <v>8.0599993665540524</v>
          </cell>
          <cell r="Y421">
            <v>0.10159996480970168</v>
          </cell>
          <cell r="AC421">
            <v>59.2</v>
          </cell>
        </row>
        <row r="422">
          <cell r="W422">
            <v>7.9575800125361651</v>
          </cell>
          <cell r="X422">
            <v>7.9842928148847143</v>
          </cell>
          <cell r="Y422">
            <v>2.6712802348549225E-2</v>
          </cell>
          <cell r="AC422">
            <v>10589.912713567839</v>
          </cell>
        </row>
        <row r="423">
          <cell r="W423">
            <v>7.9596413801765049</v>
          </cell>
          <cell r="X423">
            <v>8.0063450300635246</v>
          </cell>
          <cell r="Y423">
            <v>4.6703649887019694E-2</v>
          </cell>
          <cell r="AC423">
            <v>6120.4667605633804</v>
          </cell>
        </row>
        <row r="424">
          <cell r="W424">
            <v>7.9544836825387026</v>
          </cell>
          <cell r="X424">
            <v>7.9964297261888824</v>
          </cell>
          <cell r="Y424">
            <v>4.1946043650179732E-2</v>
          </cell>
          <cell r="AC424">
            <v>8356.2225324675328</v>
          </cell>
        </row>
        <row r="425">
          <cell r="W425">
            <v>7.9505895381178959</v>
          </cell>
          <cell r="X425">
            <v>8.0281364421121175</v>
          </cell>
          <cell r="Y425">
            <v>7.7546903994221594E-2</v>
          </cell>
          <cell r="AC425">
            <v>1902.1871874999999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">
          <cell r="W4" t="str">
            <v>Preferenciales</v>
          </cell>
        </row>
      </sheetData>
      <sheetData sheetId="8">
        <row r="4">
          <cell r="W4" t="str">
            <v>Preferenciales</v>
          </cell>
        </row>
      </sheetData>
      <sheetData sheetId="9">
        <row r="4">
          <cell r="W4" t="str">
            <v>Preferenciales</v>
          </cell>
        </row>
      </sheetData>
      <sheetData sheetId="10">
        <row r="4">
          <cell r="W4" t="str">
            <v>Preferenciales</v>
          </cell>
        </row>
      </sheetData>
      <sheetData sheetId="11">
        <row r="4">
          <cell r="W4" t="str">
            <v>Preferenciales</v>
          </cell>
        </row>
      </sheetData>
      <sheetData sheetId="12">
        <row r="4">
          <cell r="W4" t="str">
            <v>Preferenciales</v>
          </cell>
        </row>
      </sheetData>
      <sheetData sheetId="13">
        <row r="4">
          <cell r="W4" t="str">
            <v>Preferenciales</v>
          </cell>
        </row>
      </sheetData>
      <sheetData sheetId="14">
        <row r="4">
          <cell r="W4" t="str">
            <v>Preferenciales</v>
          </cell>
        </row>
      </sheetData>
      <sheetData sheetId="15">
        <row r="4">
          <cell r="W4" t="str">
            <v>Preferenciales</v>
          </cell>
        </row>
      </sheetData>
      <sheetData sheetId="16">
        <row r="4">
          <cell r="W4" t="str">
            <v>Preferenciales</v>
          </cell>
        </row>
      </sheetData>
      <sheetData sheetId="17">
        <row r="4">
          <cell r="W4" t="str">
            <v>Preferenciales</v>
          </cell>
        </row>
      </sheetData>
      <sheetData sheetId="18">
        <row r="4">
          <cell r="W4" t="str">
            <v>Preferenciales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4">
          <cell r="W4" t="str">
            <v>Preferenciales</v>
          </cell>
        </row>
      </sheetData>
      <sheetData sheetId="27">
        <row r="4">
          <cell r="W4" t="str">
            <v>Preferenciales</v>
          </cell>
        </row>
      </sheetData>
      <sheetData sheetId="28">
        <row r="4">
          <cell r="W4" t="str">
            <v>Preferenciales</v>
          </cell>
        </row>
      </sheetData>
      <sheetData sheetId="29">
        <row r="4">
          <cell r="W4" t="str">
            <v>Preferenciales</v>
          </cell>
        </row>
      </sheetData>
      <sheetData sheetId="30"/>
      <sheetData sheetId="31"/>
      <sheetData sheetId="32"/>
      <sheetData sheetId="33">
        <row r="4">
          <cell r="W4" t="str">
            <v>Preferenciales</v>
          </cell>
        </row>
      </sheetData>
      <sheetData sheetId="34">
        <row r="4">
          <cell r="W4" t="str">
            <v>Preferenciales</v>
          </cell>
        </row>
      </sheetData>
      <sheetData sheetId="35"/>
      <sheetData sheetId="36"/>
      <sheetData sheetId="37"/>
      <sheetData sheetId="38"/>
      <sheetData sheetId="39"/>
      <sheetData sheetId="40">
        <row r="4">
          <cell r="W4" t="str">
            <v>Preferenciales</v>
          </cell>
        </row>
      </sheetData>
      <sheetData sheetId="41"/>
      <sheetData sheetId="42"/>
      <sheetData sheetId="43"/>
      <sheetData sheetId="44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 4.1"/>
      <sheetName val="Cuadro 4.2"/>
      <sheetName val="Cuadro 4.3"/>
      <sheetName val="Grafico 4.1"/>
      <sheetName val="grafico 4.2"/>
      <sheetName val="cuadro 4.4"/>
      <sheetName val="gráfico 4.3 y 4.4"/>
      <sheetName val="gráficos 4.5 y 4.6"/>
      <sheetName val="cuadro4.6 A"/>
      <sheetName val="Cuadro 4.6"/>
      <sheetName val="Cuadro 4.8 A"/>
      <sheetName val="Grafico 4.7 y 4.8"/>
      <sheetName val="Grafico 4.9"/>
      <sheetName val="Grafico 4.10"/>
      <sheetName val="Grafico 4.11"/>
      <sheetName val="Cuadro 4.8"/>
      <sheetName val="Grafico 4.12"/>
      <sheetName val="Grafico 4.13"/>
      <sheetName val="Grafico 4.14"/>
      <sheetName val="Grafico 4.15"/>
      <sheetName val="Fuente Gráficos 3.3 y 3.4"/>
      <sheetName val="Velocidad de "/>
      <sheetName val="Cuadro_4_1"/>
      <sheetName val="Cuadro_4_2"/>
      <sheetName val="Cuadro_4_3"/>
      <sheetName val="Grafico_4_1"/>
      <sheetName val="grafico_4_2"/>
      <sheetName val="cuadro_4_4"/>
      <sheetName val="gráfico_4_3_y_4_4"/>
      <sheetName val="gráficos_4_5_y_4_6"/>
      <sheetName val="cuadro4_6_A"/>
      <sheetName val="Cuadro_4_6"/>
      <sheetName val="Cuadro_4_8_A"/>
      <sheetName val="Grafico_4_7_y_4_8"/>
      <sheetName val="Grafico_4_9"/>
      <sheetName val="Grafico_4_10"/>
      <sheetName val="Grafico_4_11"/>
      <sheetName val="Cuadro_4_8"/>
      <sheetName val="Grafico_4_12"/>
      <sheetName val="Grafico_4_13"/>
      <sheetName val="Grafico_4_14"/>
      <sheetName val="Grafico_4_15"/>
      <sheetName val="Fuente_Gráficos_3_3_y_3_4"/>
      <sheetName val="Velocidad_de_"/>
      <sheetName val="Cuadro_4_11"/>
      <sheetName val="Cuadro_4_21"/>
      <sheetName val="Cuadro_4_31"/>
      <sheetName val="Grafico_4_16"/>
      <sheetName val="grafico_4_21"/>
      <sheetName val="cuadro_4_41"/>
      <sheetName val="gráfico_4_3_y_4_41"/>
      <sheetName val="gráficos_4_5_y_4_61"/>
      <sheetName val="cuadro4_6_A1"/>
      <sheetName val="Cuadro_4_61"/>
      <sheetName val="Cuadro_4_8_A1"/>
      <sheetName val="Grafico_4_7_y_4_81"/>
      <sheetName val="Grafico_4_91"/>
      <sheetName val="Grafico_4_101"/>
      <sheetName val="Grafico_4_111"/>
      <sheetName val="Cuadro_4_81"/>
      <sheetName val="Grafico_4_121"/>
      <sheetName val="Grafico_4_131"/>
      <sheetName val="Grafico_4_141"/>
      <sheetName val="Grafico_4_151"/>
      <sheetName val="Fuente_Gráficos_3_3_y_3_41"/>
      <sheetName val="Velocidad_de_1"/>
      <sheetName val="C3.33"/>
      <sheetName val="cartera 1"/>
      <sheetName val="C3_33"/>
      <sheetName val="cartera_1"/>
      <sheetName val="Cuadro_4_12"/>
      <sheetName val="Cuadro_4_22"/>
      <sheetName val="Cuadro_4_32"/>
      <sheetName val="Grafico_4_17"/>
      <sheetName val="grafico_4_22"/>
      <sheetName val="cuadro_4_42"/>
      <sheetName val="gráfico_4_3_y_4_42"/>
      <sheetName val="gráficos_4_5_y_4_62"/>
      <sheetName val="cuadro4_6_A2"/>
      <sheetName val="Cuadro_4_62"/>
      <sheetName val="Cuadro_4_8_A2"/>
      <sheetName val="Grafico_4_7_y_4_82"/>
      <sheetName val="Grafico_4_92"/>
      <sheetName val="Grafico_4_102"/>
      <sheetName val="Grafico_4_112"/>
      <sheetName val="Cuadro_4_82"/>
      <sheetName val="Grafico_4_122"/>
      <sheetName val="Grafico_4_132"/>
      <sheetName val="Grafico_4_142"/>
      <sheetName val="Grafico_4_152"/>
      <sheetName val="Fuente_Gráficos_3_3_y_3_42"/>
      <sheetName val="C3_332"/>
      <sheetName val="cartera_12"/>
      <sheetName val="C3_331"/>
      <sheetName val="cartera_11"/>
      <sheetName val="Cuadro_4_13"/>
      <sheetName val="Cuadro_4_23"/>
      <sheetName val="Cuadro_4_33"/>
      <sheetName val="Grafico_4_18"/>
      <sheetName val="grafico_4_23"/>
      <sheetName val="cuadro_4_43"/>
      <sheetName val="gráfico_4_3_y_4_43"/>
      <sheetName val="gráficos_4_5_y_4_63"/>
      <sheetName val="cuadro4_6_A3"/>
      <sheetName val="Cuadro_4_63"/>
      <sheetName val="Cuadro_4_8_A3"/>
      <sheetName val="Grafico_4_7_y_4_83"/>
      <sheetName val="Grafico_4_93"/>
      <sheetName val="Grafico_4_103"/>
      <sheetName val="Grafico_4_113"/>
      <sheetName val="Cuadro_4_83"/>
      <sheetName val="Grafico_4_123"/>
      <sheetName val="Grafico_4_133"/>
      <sheetName val="Grafico_4_143"/>
      <sheetName val="Grafico_4_153"/>
      <sheetName val="Fuente_Gráficos_3_3_y_3_43"/>
      <sheetName val="C3_333"/>
      <sheetName val="cartera_13"/>
      <sheetName val="Cuadro_4_14"/>
      <sheetName val="Cuadro_4_24"/>
      <sheetName val="Cuadro_4_34"/>
      <sheetName val="Grafico_4_19"/>
      <sheetName val="grafico_4_24"/>
      <sheetName val="cuadro_4_44"/>
      <sheetName val="gráfico_4_3_y_4_44"/>
      <sheetName val="gráficos_4_5_y_4_64"/>
      <sheetName val="cuadro4_6_A4"/>
      <sheetName val="Cuadro_4_64"/>
      <sheetName val="Cuadro_4_8_A4"/>
      <sheetName val="Grafico_4_7_y_4_84"/>
      <sheetName val="Grafico_4_94"/>
      <sheetName val="Grafico_4_104"/>
      <sheetName val="Grafico_4_114"/>
      <sheetName val="Cuadro_4_84"/>
      <sheetName val="Grafico_4_124"/>
      <sheetName val="Grafico_4_134"/>
      <sheetName val="Grafico_4_144"/>
      <sheetName val="Grafico_4_154"/>
      <sheetName val="Fuente_Gráficos_3_3_y_3_44"/>
      <sheetName val="Velocidad_de_2"/>
      <sheetName val="C3_334"/>
      <sheetName val="cartera_14"/>
      <sheetName val="Cuadro_4_15"/>
      <sheetName val="Cuadro_4_25"/>
      <sheetName val="Cuadro_4_35"/>
      <sheetName val="Grafico_4_110"/>
      <sheetName val="grafico_4_25"/>
      <sheetName val="cuadro_4_45"/>
      <sheetName val="gráfico_4_3_y_4_45"/>
      <sheetName val="gráficos_4_5_y_4_65"/>
      <sheetName val="cuadro4_6_A5"/>
      <sheetName val="Cuadro_4_65"/>
      <sheetName val="Cuadro_4_8_A5"/>
      <sheetName val="Grafico_4_7_y_4_85"/>
      <sheetName val="Grafico_4_95"/>
      <sheetName val="Grafico_4_105"/>
      <sheetName val="Grafico_4_115"/>
      <sheetName val="Cuadro_4_85"/>
      <sheetName val="Grafico_4_125"/>
      <sheetName val="Grafico_4_135"/>
      <sheetName val="Grafico_4_145"/>
      <sheetName val="Grafico_4_155"/>
      <sheetName val="Fuente_Gráficos_3_3_y_3_45"/>
      <sheetName val="Velocidad_de_3"/>
      <sheetName val="C3_335"/>
      <sheetName val="cartera_15"/>
      <sheetName val="Cuadro_4_16"/>
      <sheetName val="Cuadro_4_26"/>
      <sheetName val="Cuadro_4_36"/>
      <sheetName val="Grafico_4_116"/>
      <sheetName val="grafico_4_26"/>
      <sheetName val="cuadro_4_46"/>
      <sheetName val="gráfico_4_3_y_4_46"/>
      <sheetName val="gráficos_4_5_y_4_66"/>
      <sheetName val="cuadro4_6_A6"/>
      <sheetName val="Cuadro_4_66"/>
      <sheetName val="Cuadro_4_8_A6"/>
      <sheetName val="Grafico_4_7_y_4_86"/>
      <sheetName val="Grafico_4_96"/>
      <sheetName val="Grafico_4_106"/>
      <sheetName val="Grafico_4_117"/>
      <sheetName val="Cuadro_4_86"/>
      <sheetName val="Grafico_4_126"/>
      <sheetName val="Grafico_4_136"/>
      <sheetName val="Grafico_4_146"/>
      <sheetName val="Grafico_4_156"/>
      <sheetName val="Fuente_Gráficos_3_3_y_3_46"/>
      <sheetName val="Velocidad_de_4"/>
      <sheetName val="C3_336"/>
      <sheetName val="cartera_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 refreshError="1"/>
      <sheetData sheetId="116" refreshError="1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v estandar"/>
      <sheetName val="priv preferenciales"/>
      <sheetName val="Interbancarios"/>
      <sheetName val="ent cme"/>
      <sheetName val="ent vme"/>
      <sheetName val="compra ent"/>
      <sheetName val="venta ent"/>
      <sheetName val="priv_estandar"/>
      <sheetName val="priv_preferenciales"/>
      <sheetName val="ent_cme"/>
      <sheetName val="ent_vme"/>
      <sheetName val="compra_ent"/>
      <sheetName val="venta_ent"/>
      <sheetName val="priv_estandar1"/>
      <sheetName val="priv_preferenciales1"/>
      <sheetName val="ent_cme1"/>
      <sheetName val="ent_vme1"/>
      <sheetName val="compra_ent1"/>
      <sheetName val="venta_ent1"/>
      <sheetName val="Hoja3"/>
      <sheetName val="AMLAT"/>
      <sheetName val="priv_estandar2"/>
      <sheetName val="priv_preferenciales2"/>
      <sheetName val="ent_cme2"/>
      <sheetName val="ent_vme2"/>
      <sheetName val="compra_ent2"/>
      <sheetName val="venta_ent2"/>
      <sheetName val="priv_estandar3"/>
      <sheetName val="priv_preferenciales3"/>
      <sheetName val="ent_cme3"/>
      <sheetName val="ent_vme3"/>
      <sheetName val="compra_ent3"/>
      <sheetName val="venta_ent3"/>
      <sheetName val="priv_estandar4"/>
      <sheetName val="priv_preferenciales4"/>
      <sheetName val="ent_cme4"/>
      <sheetName val="ent_vme4"/>
      <sheetName val="compra_ent4"/>
      <sheetName val="venta_ent4"/>
      <sheetName val="priv_estandar5"/>
      <sheetName val="priv_preferenciales5"/>
      <sheetName val="ent_cme5"/>
      <sheetName val="ent_vme5"/>
      <sheetName val="compra_ent5"/>
      <sheetName val="venta_ent5"/>
      <sheetName val="priv_estandar6"/>
      <sheetName val="priv_preferenciales6"/>
      <sheetName val="ent_cme6"/>
      <sheetName val="ent_vme6"/>
      <sheetName val="compra_ent6"/>
      <sheetName val="venta_ent6"/>
      <sheetName val="priv_estandar7"/>
      <sheetName val="priv_preferenciales7"/>
      <sheetName val="ent_cme7"/>
      <sheetName val="ent_vme7"/>
      <sheetName val="compra_ent7"/>
      <sheetName val="venta_ent7"/>
    </sheetNames>
    <sheetDataSet>
      <sheetData sheetId="0" refreshError="1"/>
      <sheetData sheetId="1" refreshError="1">
        <row r="4">
          <cell r="W4" t="str">
            <v>Preferenciales</v>
          </cell>
        </row>
        <row r="5">
          <cell r="W5" t="str">
            <v>Promedio Ponderado</v>
          </cell>
        </row>
        <row r="6">
          <cell r="W6" t="str">
            <v>CO</v>
          </cell>
          <cell r="X6" t="str">
            <v>VE</v>
          </cell>
          <cell r="Y6" t="str">
            <v>SPR</v>
          </cell>
          <cell r="Z6" t="str">
            <v>VOL_CO</v>
          </cell>
          <cell r="AA6" t="str">
            <v>VOL_VE</v>
          </cell>
          <cell r="AB6" t="str">
            <v>Pro_CO</v>
          </cell>
          <cell r="AC6" t="str">
            <v>PRO_VE</v>
          </cell>
        </row>
        <row r="7">
          <cell r="W7">
            <v>8.09082866543676</v>
          </cell>
          <cell r="X7">
            <v>8.1016314211107083</v>
          </cell>
          <cell r="Y7">
            <v>1.0802755673948283E-2</v>
          </cell>
          <cell r="Z7">
            <v>5.6312625108000001</v>
          </cell>
          <cell r="AA7">
            <v>10.066148549999998</v>
          </cell>
          <cell r="AB7">
            <v>4146.7323349042708</v>
          </cell>
          <cell r="AC7">
            <v>13089.920091027305</v>
          </cell>
        </row>
        <row r="8">
          <cell r="W8">
            <v>8.0991726567301967</v>
          </cell>
          <cell r="X8">
            <v>8.1038708280246272</v>
          </cell>
          <cell r="Y8">
            <v>4.6981712944305087E-3</v>
          </cell>
          <cell r="Z8">
            <v>6.2565101305999997</v>
          </cell>
          <cell r="AA8">
            <v>0.41030084</v>
          </cell>
          <cell r="AB8">
            <v>4831.2819541312738</v>
          </cell>
          <cell r="AC8">
            <v>606.95390532544377</v>
          </cell>
        </row>
        <row r="9">
          <cell r="W9">
            <v>8.093101499425611</v>
          </cell>
          <cell r="X9">
            <v>8.1059794502504054</v>
          </cell>
          <cell r="Y9">
            <v>1.2877950824794482E-2</v>
          </cell>
          <cell r="Z9">
            <v>0.80886853009999982</v>
          </cell>
          <cell r="AA9">
            <v>1.37840502</v>
          </cell>
          <cell r="AB9">
            <v>648.13183501602555</v>
          </cell>
          <cell r="AC9">
            <v>2301.1769949916529</v>
          </cell>
        </row>
        <row r="10">
          <cell r="W10">
            <v>8.0969431175873439</v>
          </cell>
          <cell r="X10">
            <v>8.1035926983619184</v>
          </cell>
          <cell r="Y10">
            <v>6.6495807745745594E-3</v>
          </cell>
          <cell r="Z10">
            <v>7.1107656211999979</v>
          </cell>
          <cell r="AA10">
            <v>4.70255505</v>
          </cell>
          <cell r="AB10">
            <v>4491.9555408717615</v>
          </cell>
          <cell r="AC10">
            <v>8235.6480735551668</v>
          </cell>
        </row>
        <row r="11">
          <cell r="W11">
            <v>8.0797878556014044</v>
          </cell>
          <cell r="X11">
            <v>8.1073510707034195</v>
          </cell>
          <cell r="Y11">
            <v>2.7563215102015093E-2</v>
          </cell>
          <cell r="Z11">
            <v>5.3845400000000002E-3</v>
          </cell>
          <cell r="AA11">
            <v>6.060782E-2</v>
          </cell>
          <cell r="AB11">
            <v>109.88857142857142</v>
          </cell>
          <cell r="AC11">
            <v>946.9971875</v>
          </cell>
        </row>
        <row r="12">
          <cell r="W12">
            <v>8.0797878556014044</v>
          </cell>
          <cell r="X12">
            <v>8.1073510707034195</v>
          </cell>
          <cell r="Y12">
            <v>2.7563215102015093E-2</v>
          </cell>
          <cell r="Z12">
            <v>5.3845400000000002E-3</v>
          </cell>
          <cell r="AA12">
            <v>6.060782E-2</v>
          </cell>
          <cell r="AB12">
            <v>109.88857142857142</v>
          </cell>
          <cell r="AC12">
            <v>946.9971875</v>
          </cell>
        </row>
        <row r="13">
          <cell r="W13">
            <v>8.0929070480903658</v>
          </cell>
          <cell r="X13">
            <v>8.1047791026104434</v>
          </cell>
          <cell r="Y13">
            <v>1.1872054520077668E-2</v>
          </cell>
          <cell r="Z13">
            <v>3.7419663905999996</v>
          </cell>
          <cell r="AA13">
            <v>0.83043913000000003</v>
          </cell>
          <cell r="AB13">
            <v>3712.2682446428566</v>
          </cell>
          <cell r="AC13">
            <v>1963.2130732860521</v>
          </cell>
        </row>
        <row r="14">
          <cell r="W14">
            <v>8.0844984663439252</v>
          </cell>
          <cell r="X14">
            <v>8.1019307717302631</v>
          </cell>
          <cell r="Y14">
            <v>1.7432305386337887E-2</v>
          </cell>
          <cell r="Z14">
            <v>2.0182143506000005</v>
          </cell>
          <cell r="AA14">
            <v>2.0175468999999997</v>
          </cell>
          <cell r="AB14">
            <v>2084.9321803719013</v>
          </cell>
          <cell r="AC14">
            <v>4554.2819413092548</v>
          </cell>
        </row>
        <row r="15">
          <cell r="W15">
            <v>8.0886408815808668</v>
          </cell>
          <cell r="X15">
            <v>8.1036307584019518</v>
          </cell>
          <cell r="Y15">
            <v>1.4989876821084991E-2</v>
          </cell>
          <cell r="Z15">
            <v>1.0561581495000003</v>
          </cell>
          <cell r="AA15">
            <v>7.8205300899999992</v>
          </cell>
          <cell r="AB15">
            <v>1071.1543098377285</v>
          </cell>
          <cell r="AC15">
            <v>15516.924781746029</v>
          </cell>
        </row>
        <row r="16">
          <cell r="W16">
            <v>8.0989071399104944</v>
          </cell>
          <cell r="X16">
            <v>8.1031859625907767</v>
          </cell>
          <cell r="Y16">
            <v>4.2788226802823459E-3</v>
          </cell>
          <cell r="Z16">
            <v>5.6930793500000005</v>
          </cell>
          <cell r="AA16">
            <v>1.57671545</v>
          </cell>
          <cell r="AB16">
            <v>5479.3833974975951</v>
          </cell>
          <cell r="AC16">
            <v>2887.7572344322343</v>
          </cell>
        </row>
        <row r="17">
          <cell r="W17">
            <v>8.0952941984602571</v>
          </cell>
          <cell r="X17">
            <v>8.107003251490779</v>
          </cell>
          <cell r="Y17">
            <v>1.1709053030521943E-2</v>
          </cell>
          <cell r="Z17">
            <v>2.0851894107999995</v>
          </cell>
          <cell r="AA17">
            <v>0.74739562999999998</v>
          </cell>
          <cell r="AB17">
            <v>2156.3489253360904</v>
          </cell>
          <cell r="AC17">
            <v>1646.2458810572687</v>
          </cell>
        </row>
        <row r="18">
          <cell r="W18">
            <v>8.0869640781990775</v>
          </cell>
          <cell r="X18">
            <v>8.1076274023852566</v>
          </cell>
          <cell r="Y18">
            <v>2.0663324186179111E-2</v>
          </cell>
          <cell r="Z18">
            <v>2.9171700000000002E-3</v>
          </cell>
          <cell r="AA18">
            <v>3.8799980000000005E-2</v>
          </cell>
          <cell r="AB18">
            <v>57.199411764705886</v>
          </cell>
          <cell r="AC18">
            <v>412.76574468085107</v>
          </cell>
        </row>
        <row r="19">
          <cell r="W19">
            <v>8.0869640781990775</v>
          </cell>
          <cell r="X19">
            <v>8.1076274023852566</v>
          </cell>
          <cell r="Y19">
            <v>2.0663324186179111E-2</v>
          </cell>
          <cell r="Z19">
            <v>2.9171700000000002E-3</v>
          </cell>
          <cell r="AA19">
            <v>3.8799980000000005E-2</v>
          </cell>
          <cell r="AB19">
            <v>57.199411764705886</v>
          </cell>
          <cell r="AC19">
            <v>412.76574468085107</v>
          </cell>
        </row>
        <row r="20">
          <cell r="W20">
            <v>8.0898693803735426</v>
          </cell>
          <cell r="X20">
            <v>8.1036614567494034</v>
          </cell>
          <cell r="Y20">
            <v>1.3792076375860773E-2</v>
          </cell>
          <cell r="Z20">
            <v>1.34262843</v>
          </cell>
          <cell r="AA20">
            <v>1.7179578</v>
          </cell>
          <cell r="AB20">
            <v>449.3401706827309</v>
          </cell>
          <cell r="AC20">
            <v>2389.3710709318498</v>
          </cell>
        </row>
        <row r="21">
          <cell r="W21">
            <v>8.0859045873596855</v>
          </cell>
          <cell r="X21">
            <v>8.1026599863643085</v>
          </cell>
          <cell r="Y21">
            <v>1.6755399004622973E-2</v>
          </cell>
          <cell r="Z21">
            <v>0.9287502097</v>
          </cell>
          <cell r="AA21">
            <v>2.93371242</v>
          </cell>
          <cell r="AB21">
            <v>818.28212308370041</v>
          </cell>
          <cell r="AC21">
            <v>6490.514203539823</v>
          </cell>
        </row>
        <row r="22">
          <cell r="W22">
            <v>8.0926043701041817</v>
          </cell>
          <cell r="X22">
            <v>8.1038463577230804</v>
          </cell>
          <cell r="Y22">
            <v>1.1241987618898719E-2</v>
          </cell>
          <cell r="Z22">
            <v>1.6818510806</v>
          </cell>
          <cell r="AA22">
            <v>0.89564743999999996</v>
          </cell>
          <cell r="AB22">
            <v>1351.9703220257234</v>
          </cell>
          <cell r="AC22">
            <v>1631.4161020036429</v>
          </cell>
        </row>
        <row r="23">
          <cell r="W23">
            <v>8.0925912388904848</v>
          </cell>
          <cell r="X23">
            <v>8.1024900735485907</v>
          </cell>
          <cell r="Y23">
            <v>9.8988346581059261E-3</v>
          </cell>
          <cell r="Z23">
            <v>2.4804601611999999</v>
          </cell>
          <cell r="AA23">
            <v>2.05004338</v>
          </cell>
          <cell r="AB23">
            <v>1982.7819034372503</v>
          </cell>
          <cell r="AC23">
            <v>3371.7818749999997</v>
          </cell>
        </row>
        <row r="24">
          <cell r="W24">
            <v>8.0943080430473788</v>
          </cell>
          <cell r="X24">
            <v>8.1061590060819597</v>
          </cell>
          <cell r="Y24">
            <v>1.1850963034580886E-2</v>
          </cell>
          <cell r="Z24">
            <v>3.3717857131999995</v>
          </cell>
          <cell r="AA24">
            <v>1.0054700300000001</v>
          </cell>
          <cell r="AB24">
            <v>2525.6821821722842</v>
          </cell>
          <cell r="AC24">
            <v>2157.661008583691</v>
          </cell>
        </row>
        <row r="25">
          <cell r="W25">
            <v>8.0836047156785504</v>
          </cell>
          <cell r="X25">
            <v>8.1057382994115894</v>
          </cell>
          <cell r="Y25">
            <v>2.2133583733038975E-2</v>
          </cell>
          <cell r="Z25">
            <v>4.7221199999999998E-3</v>
          </cell>
          <cell r="AA25">
            <v>1.0463790000000001E-2</v>
          </cell>
          <cell r="AB25">
            <v>118.05299999999998</v>
          </cell>
          <cell r="AC25">
            <v>222.63382978723405</v>
          </cell>
        </row>
        <row r="26">
          <cell r="W26">
            <v>8.0836047156785504</v>
          </cell>
          <cell r="X26">
            <v>8.1057382994115894</v>
          </cell>
          <cell r="Y26">
            <v>2.2133583733038975E-2</v>
          </cell>
          <cell r="Z26">
            <v>4.7221199999999998E-3</v>
          </cell>
          <cell r="AA26">
            <v>1.0463790000000001E-2</v>
          </cell>
          <cell r="AB26">
            <v>118.05299999999998</v>
          </cell>
          <cell r="AC26">
            <v>222.63382978723405</v>
          </cell>
        </row>
        <row r="27">
          <cell r="W27">
            <v>8.0966024784062416</v>
          </cell>
          <cell r="X27">
            <v>8.1023436990443898</v>
          </cell>
          <cell r="Y27">
            <v>5.7412206381481923E-3</v>
          </cell>
          <cell r="Z27">
            <v>2.2600229706000001</v>
          </cell>
          <cell r="AA27">
            <v>8.8113797999999974</v>
          </cell>
          <cell r="AB27">
            <v>708.69331157102545</v>
          </cell>
          <cell r="AC27">
            <v>14588.377152317877</v>
          </cell>
        </row>
        <row r="28">
          <cell r="W28">
            <v>8.0918749550328037</v>
          </cell>
          <cell r="X28">
            <v>8.1059146960669572</v>
          </cell>
          <cell r="Y28">
            <v>1.4039741034153508E-2</v>
          </cell>
          <cell r="Z28">
            <v>0.72371088119999993</v>
          </cell>
          <cell r="AA28">
            <v>1.75671226</v>
          </cell>
          <cell r="AB28">
            <v>643.87089074733092</v>
          </cell>
          <cell r="AC28">
            <v>3464.9157001972385</v>
          </cell>
        </row>
        <row r="29">
          <cell r="W29">
            <v>8.0973529364183925</v>
          </cell>
          <cell r="X29">
            <v>8.1015943462946769</v>
          </cell>
          <cell r="Y29">
            <v>4.2414098762844077E-3</v>
          </cell>
          <cell r="Z29">
            <v>3.4664030715999998</v>
          </cell>
          <cell r="AA29">
            <v>1.50618232</v>
          </cell>
          <cell r="AB29">
            <v>2888.669226333333</v>
          </cell>
          <cell r="AC29">
            <v>3184.3178012684989</v>
          </cell>
        </row>
        <row r="30">
          <cell r="W30">
            <v>8.0903957307509646</v>
          </cell>
          <cell r="X30">
            <v>8.1053361784411848</v>
          </cell>
          <cell r="Y30">
            <v>1.4940447690220182E-2</v>
          </cell>
          <cell r="Z30">
            <v>2.8275223349999998</v>
          </cell>
          <cell r="AA30">
            <v>1.12988804</v>
          </cell>
          <cell r="AB30">
            <v>1943.3143195876287</v>
          </cell>
          <cell r="AC30">
            <v>2810.6667661691545</v>
          </cell>
        </row>
        <row r="31">
          <cell r="W31">
            <v>8.0915403097383862</v>
          </cell>
          <cell r="X31">
            <v>8.102898544504022</v>
          </cell>
          <cell r="Y31">
            <v>1.13582347656358E-2</v>
          </cell>
          <cell r="Z31">
            <v>1.03284518</v>
          </cell>
          <cell r="AA31">
            <v>2.4607130800000001</v>
          </cell>
          <cell r="AB31">
            <v>808.80593578700086</v>
          </cell>
          <cell r="AC31">
            <v>6182.6961809045224</v>
          </cell>
        </row>
        <row r="32">
          <cell r="W32">
            <v>8.0899907561573521</v>
          </cell>
          <cell r="X32">
            <v>8.1023948857967696</v>
          </cell>
          <cell r="Y32">
            <v>1.2404129639417505E-2</v>
          </cell>
          <cell r="Z32">
            <v>5.4414600000000004E-3</v>
          </cell>
          <cell r="AA32">
            <v>1.0925260000000001E-2</v>
          </cell>
          <cell r="AB32">
            <v>67.17851851851853</v>
          </cell>
          <cell r="AC32">
            <v>232.45234042553193</v>
          </cell>
        </row>
        <row r="33">
          <cell r="W33">
            <v>8.0899907561573521</v>
          </cell>
          <cell r="X33">
            <v>8.1023948857967696</v>
          </cell>
          <cell r="Y33">
            <v>1.2404129639417505E-2</v>
          </cell>
          <cell r="Z33">
            <v>5.4414600000000004E-3</v>
          </cell>
          <cell r="AA33">
            <v>1.0925260000000001E-2</v>
          </cell>
          <cell r="AB33">
            <v>67.17851851851853</v>
          </cell>
          <cell r="AC33">
            <v>232.45234042553193</v>
          </cell>
        </row>
        <row r="34">
          <cell r="W34">
            <v>8.0919343797541696</v>
          </cell>
          <cell r="X34">
            <v>8.1046230884289088</v>
          </cell>
          <cell r="Y34">
            <v>1.2688708674739146E-2</v>
          </cell>
          <cell r="Z34">
            <v>1.8586975505999996</v>
          </cell>
          <cell r="AA34">
            <v>1.0818526499999999</v>
          </cell>
          <cell r="AB34">
            <v>568.06159859413197</v>
          </cell>
          <cell r="AC34">
            <v>1849.320769230769</v>
          </cell>
        </row>
        <row r="35">
          <cell r="W35">
            <v>8.0904592031234532</v>
          </cell>
          <cell r="X35">
            <v>8.1019136371231149</v>
          </cell>
          <cell r="Y35">
            <v>1.1454433999661617E-2</v>
          </cell>
          <cell r="Z35">
            <v>1.08055809</v>
          </cell>
          <cell r="AA35">
            <v>2.4632906600000002</v>
          </cell>
          <cell r="AB35">
            <v>913.40497886728656</v>
          </cell>
          <cell r="AC35">
            <v>4478.7102909090909</v>
          </cell>
        </row>
        <row r="36">
          <cell r="W36">
            <v>8.0892040703651844</v>
          </cell>
          <cell r="X36">
            <v>8.1042929790507756</v>
          </cell>
          <cell r="Y36">
            <v>1.5088908685591207E-2</v>
          </cell>
          <cell r="Z36">
            <v>5.3904779804999992</v>
          </cell>
          <cell r="AA36">
            <v>2.1273808599999997</v>
          </cell>
          <cell r="AB36">
            <v>4080.6040730507179</v>
          </cell>
          <cell r="AC36">
            <v>4067.6498279158695</v>
          </cell>
        </row>
        <row r="37">
          <cell r="W37">
            <v>8.0874799917486531</v>
          </cell>
          <cell r="X37">
            <v>8.107641148453439</v>
          </cell>
          <cell r="Y37">
            <v>2.016115670478591E-2</v>
          </cell>
          <cell r="Z37">
            <v>2.0514664695000002</v>
          </cell>
          <cell r="AA37">
            <v>2.3611381200000001</v>
          </cell>
          <cell r="AB37">
            <v>1298.3964996835443</v>
          </cell>
          <cell r="AC37">
            <v>3330.2371227080398</v>
          </cell>
        </row>
        <row r="38">
          <cell r="W38">
            <v>8.0988215938021249</v>
          </cell>
          <cell r="X38">
            <v>8.103982548764554</v>
          </cell>
          <cell r="Y38">
            <v>5.1609549624291873E-3</v>
          </cell>
          <cell r="Z38">
            <v>10.55230203</v>
          </cell>
          <cell r="AA38">
            <v>1.7455102300000001</v>
          </cell>
          <cell r="AB38">
            <v>105523.02029999999</v>
          </cell>
          <cell r="AC38">
            <v>5857.4168791946304</v>
          </cell>
        </row>
        <row r="39">
          <cell r="W39">
            <v>8.0907007632132988</v>
          </cell>
          <cell r="X39">
            <v>8.1037457262401933</v>
          </cell>
          <cell r="Y39">
            <v>1.3044963026894507E-2</v>
          </cell>
          <cell r="Z39">
            <v>2.2038400000000003E-2</v>
          </cell>
          <cell r="AA39">
            <v>1.2626469999999999E-2</v>
          </cell>
          <cell r="AB39">
            <v>459.13333333333338</v>
          </cell>
          <cell r="AC39">
            <v>200.42015873015873</v>
          </cell>
        </row>
        <row r="40">
          <cell r="W40">
            <v>8.0907007632132988</v>
          </cell>
          <cell r="X40">
            <v>8.1037457262401933</v>
          </cell>
          <cell r="Y40">
            <v>1.3044963026894507E-2</v>
          </cell>
          <cell r="Z40">
            <v>2.2038400000000003E-2</v>
          </cell>
          <cell r="AA40">
            <v>1.2626469999999999E-2</v>
          </cell>
          <cell r="AB40">
            <v>459.13333333333338</v>
          </cell>
          <cell r="AC40">
            <v>200.42015873015873</v>
          </cell>
        </row>
        <row r="41">
          <cell r="W41">
            <v>8.0949684105170991</v>
          </cell>
          <cell r="X41">
            <v>8.1059465460543407</v>
          </cell>
          <cell r="Y41">
            <v>1.0978135537241585E-2</v>
          </cell>
          <cell r="Z41">
            <v>1.621290991</v>
          </cell>
          <cell r="AA41">
            <v>2.2981056400000002</v>
          </cell>
          <cell r="AB41">
            <v>16212.90991</v>
          </cell>
          <cell r="AC41">
            <v>6437.2707002801126</v>
          </cell>
        </row>
        <row r="42">
          <cell r="W42">
            <v>8.0939982152064704</v>
          </cell>
          <cell r="X42">
            <v>8.1009281103956052</v>
          </cell>
          <cell r="Y42">
            <v>6.9298951891347826E-3</v>
          </cell>
          <cell r="Z42">
            <v>2.6901086994000001</v>
          </cell>
          <cell r="AA42">
            <v>5.7891869700000029</v>
          </cell>
          <cell r="AB42">
            <v>20693.143841538462</v>
          </cell>
          <cell r="AC42">
            <v>19962.713689655182</v>
          </cell>
        </row>
        <row r="43">
          <cell r="W43">
            <v>8.0891206442634953</v>
          </cell>
          <cell r="X43">
            <v>8.1067845481064129</v>
          </cell>
          <cell r="Y43">
            <v>1.7663903842917605E-2</v>
          </cell>
          <cell r="Z43">
            <v>1.4148578213</v>
          </cell>
          <cell r="AA43">
            <v>0.92320218999999992</v>
          </cell>
          <cell r="AB43">
            <v>11318.862570400001</v>
          </cell>
          <cell r="AC43">
            <v>3564.4872200772197</v>
          </cell>
        </row>
        <row r="44">
          <cell r="W44">
            <v>8.0900171024198304</v>
          </cell>
          <cell r="X44">
            <v>8.104396949091333</v>
          </cell>
          <cell r="Y44">
            <v>1.4379846671502605E-2</v>
          </cell>
          <cell r="Z44">
            <v>1.1467978914999999</v>
          </cell>
          <cell r="AA44">
            <v>1.0207966800999995</v>
          </cell>
          <cell r="AB44">
            <v>9174.383131999999</v>
          </cell>
          <cell r="AC44">
            <v>4116.1156455645141</v>
          </cell>
        </row>
        <row r="45">
          <cell r="W45">
            <v>8.0957570380688022</v>
          </cell>
          <cell r="X45">
            <v>8.1049261280128917</v>
          </cell>
          <cell r="Y45">
            <v>9.1690899440894924E-3</v>
          </cell>
          <cell r="Z45">
            <v>3.4223615822999998</v>
          </cell>
          <cell r="AA45">
            <v>1.9578956200000002</v>
          </cell>
          <cell r="AB45">
            <v>25926.981684090908</v>
          </cell>
          <cell r="AC45">
            <v>7332.942397003746</v>
          </cell>
        </row>
        <row r="46">
          <cell r="W46">
            <v>8.0920684675918313</v>
          </cell>
          <cell r="X46">
            <v>8.105376609614888</v>
          </cell>
          <cell r="Y46">
            <v>1.3308142023056746E-2</v>
          </cell>
          <cell r="Z46">
            <v>4.48066E-3</v>
          </cell>
          <cell r="AA46">
            <v>2.0921930000000002E-2</v>
          </cell>
          <cell r="AB46">
            <v>81.466545454545454</v>
          </cell>
          <cell r="AC46">
            <v>360.72293103448277</v>
          </cell>
        </row>
        <row r="47">
          <cell r="W47">
            <v>8.0920684675918313</v>
          </cell>
          <cell r="X47">
            <v>8.105376609614888</v>
          </cell>
          <cell r="Y47">
            <v>1.3308142023056746E-2</v>
          </cell>
          <cell r="Z47">
            <v>4.48066E-3</v>
          </cell>
          <cell r="AA47">
            <v>2.0921930000000002E-2</v>
          </cell>
          <cell r="AB47">
            <v>81.466545454545454</v>
          </cell>
          <cell r="AC47">
            <v>360.72293103448277</v>
          </cell>
        </row>
        <row r="48">
          <cell r="W48">
            <v>8.0821717820234849</v>
          </cell>
          <cell r="X48">
            <v>8.1023672012486134</v>
          </cell>
          <cell r="Y48">
            <v>2.0195419225128575E-2</v>
          </cell>
          <cell r="Z48">
            <v>2.4694676399999884</v>
          </cell>
          <cell r="AA48">
            <v>3.0798514799999999</v>
          </cell>
          <cell r="AB48">
            <v>774.12778683385216</v>
          </cell>
          <cell r="AC48">
            <v>3354.9580392156863</v>
          </cell>
        </row>
        <row r="49">
          <cell r="W49">
            <v>8.0823469702240232</v>
          </cell>
          <cell r="X49">
            <v>8.1049843009750067</v>
          </cell>
          <cell r="Y49">
            <v>2.2637330750983509E-2</v>
          </cell>
          <cell r="Z49">
            <v>2.4967080299999997</v>
          </cell>
          <cell r="AA49">
            <v>1.04338658</v>
          </cell>
          <cell r="AB49">
            <v>20980.739747899159</v>
          </cell>
          <cell r="AC49">
            <v>5350.7004102564097</v>
          </cell>
        </row>
        <row r="50">
          <cell r="W50">
            <v>8.0814047298155618</v>
          </cell>
          <cell r="X50">
            <v>8.1031268174721074</v>
          </cell>
          <cell r="Y50">
            <v>2.1722087656545597E-2</v>
          </cell>
          <cell r="Z50">
            <v>2.7633271516</v>
          </cell>
          <cell r="AA50">
            <v>0.92100037999999995</v>
          </cell>
          <cell r="AB50">
            <v>19880.051450359711</v>
          </cell>
          <cell r="AC50">
            <v>5203.3919774011301</v>
          </cell>
        </row>
        <row r="51">
          <cell r="W51">
            <v>8.0806188877371028</v>
          </cell>
          <cell r="X51">
            <v>8.0973588015892695</v>
          </cell>
          <cell r="Y51">
            <v>1.6739913852166666E-2</v>
          </cell>
          <cell r="Z51">
            <v>4.1144146997000002</v>
          </cell>
          <cell r="AA51">
            <v>1.1549499399999998</v>
          </cell>
          <cell r="AB51">
            <v>13623.88973410596</v>
          </cell>
          <cell r="AC51">
            <v>1998.1832871972317</v>
          </cell>
        </row>
        <row r="52">
          <cell r="W52">
            <v>8.0783917116282922</v>
          </cell>
          <cell r="X52">
            <v>8.0953232801606063</v>
          </cell>
          <cell r="Y52">
            <v>1.6931568532314145E-2</v>
          </cell>
          <cell r="Z52">
            <v>11.353121359199976</v>
          </cell>
          <cell r="AA52">
            <v>1.4168921597999991</v>
          </cell>
          <cell r="AB52">
            <v>3944.7954687977681</v>
          </cell>
          <cell r="AC52">
            <v>870.32687948402895</v>
          </cell>
        </row>
        <row r="53">
          <cell r="W53">
            <v>8.0849901323658404</v>
          </cell>
          <cell r="X53">
            <v>8.0941853623433815</v>
          </cell>
          <cell r="Y53">
            <v>9.1952299775410751E-3</v>
          </cell>
          <cell r="Z53">
            <v>1.0032800000000001E-3</v>
          </cell>
          <cell r="AA53">
            <v>7.7959200000000005E-3</v>
          </cell>
          <cell r="AB53">
            <v>50.164000000000001</v>
          </cell>
          <cell r="AC53">
            <v>159.10040816326531</v>
          </cell>
        </row>
        <row r="54">
          <cell r="W54">
            <v>8.0849901323658404</v>
          </cell>
          <cell r="X54">
            <v>8.0941853623433815</v>
          </cell>
          <cell r="Y54">
            <v>9.1952299775410751E-3</v>
          </cell>
          <cell r="Z54">
            <v>1.0032800000000001E-3</v>
          </cell>
          <cell r="AA54">
            <v>7.7959200000000005E-3</v>
          </cell>
          <cell r="AB54">
            <v>50.164000000000001</v>
          </cell>
          <cell r="AC54">
            <v>159.10040816326531</v>
          </cell>
        </row>
        <row r="55">
          <cell r="W55">
            <v>8.0480639541641903</v>
          </cell>
          <cell r="X55">
            <v>8.0875872947148562</v>
          </cell>
          <cell r="Y55">
            <v>3.9523340550665864E-2</v>
          </cell>
          <cell r="Z55">
            <v>1.9303667206000001</v>
          </cell>
          <cell r="AA55">
            <v>0.46268996999999995</v>
          </cell>
          <cell r="AB55">
            <v>14848.974773846156</v>
          </cell>
          <cell r="AC55">
            <v>685.46662222222221</v>
          </cell>
        </row>
        <row r="56">
          <cell r="W56">
            <v>8.0489773982058797</v>
          </cell>
          <cell r="X56">
            <v>8.08013195834104</v>
          </cell>
          <cell r="Y56">
            <v>3.1154560135160381E-2</v>
          </cell>
          <cell r="Z56">
            <v>6.9353385206000002</v>
          </cell>
          <cell r="AA56">
            <v>3.79698783</v>
          </cell>
          <cell r="AB56">
            <v>61374.677173451331</v>
          </cell>
          <cell r="AC56">
            <v>5886.8028372093022</v>
          </cell>
        </row>
        <row r="57">
          <cell r="W57">
            <v>8.0474873396153122</v>
          </cell>
          <cell r="X57">
            <v>8.0787706252931031</v>
          </cell>
          <cell r="Y57">
            <v>3.1283285677790929E-2</v>
          </cell>
          <cell r="Z57">
            <v>1.9838707214</v>
          </cell>
          <cell r="AA57">
            <v>1.0071926200000001</v>
          </cell>
          <cell r="AB57">
            <v>14480.80818540146</v>
          </cell>
          <cell r="AC57">
            <v>1733.5501204819277</v>
          </cell>
        </row>
        <row r="58">
          <cell r="W58">
            <v>8.0413051343222239</v>
          </cell>
          <cell r="X58">
            <v>8.0766133229643025</v>
          </cell>
          <cell r="Y58">
            <v>3.530818864207852E-2</v>
          </cell>
          <cell r="Z58">
            <v>0.70930656120000002</v>
          </cell>
          <cell r="AA58">
            <v>1.0837400500000001</v>
          </cell>
          <cell r="AB58">
            <v>7626.9522709677422</v>
          </cell>
          <cell r="AC58">
            <v>2100.2714147286824</v>
          </cell>
        </row>
        <row r="59">
          <cell r="W59">
            <v>8.0523947829876157</v>
          </cell>
          <cell r="X59">
            <v>8.0847692867839047</v>
          </cell>
          <cell r="Y59">
            <v>3.2374503796289034E-2</v>
          </cell>
          <cell r="Z59">
            <v>7.9919027823999995</v>
          </cell>
          <cell r="AA59">
            <v>0.53400842000000004</v>
          </cell>
          <cell r="AB59">
            <v>60544.718048484843</v>
          </cell>
          <cell r="AC59">
            <v>1227.6055632183909</v>
          </cell>
        </row>
        <row r="60">
          <cell r="W60">
            <v>8.0623536355485488</v>
          </cell>
          <cell r="X60">
            <v>8.0837273056366996</v>
          </cell>
          <cell r="Y60">
            <v>2.1373670088150831E-2</v>
          </cell>
          <cell r="Z60">
            <v>5.9893300000000002E-3</v>
          </cell>
          <cell r="AA60">
            <v>3.9778599999999997E-3</v>
          </cell>
          <cell r="AB60">
            <v>108.89690909090911</v>
          </cell>
          <cell r="AC60">
            <v>147.32814814814816</v>
          </cell>
        </row>
        <row r="61">
          <cell r="W61">
            <v>8.0623536355485488</v>
          </cell>
          <cell r="X61">
            <v>8.0837273056366996</v>
          </cell>
          <cell r="Y61">
            <v>2.1373670088150831E-2</v>
          </cell>
          <cell r="Z61">
            <v>5.9893300000000002E-3</v>
          </cell>
          <cell r="AA61">
            <v>3.9778599999999997E-3</v>
          </cell>
          <cell r="AB61">
            <v>108.89690909090911</v>
          </cell>
          <cell r="AC61">
            <v>147.32814814814816</v>
          </cell>
        </row>
        <row r="62">
          <cell r="W62">
            <v>8.045711313007633</v>
          </cell>
          <cell r="X62">
            <v>8.0831063373617233</v>
          </cell>
          <cell r="Y62">
            <v>3.7395024354090367E-2</v>
          </cell>
          <cell r="Z62">
            <v>2.6387078415</v>
          </cell>
          <cell r="AA62">
            <v>0.27504537000000001</v>
          </cell>
          <cell r="AB62">
            <v>22747.481392241378</v>
          </cell>
          <cell r="AC62">
            <v>528.93340384615385</v>
          </cell>
        </row>
        <row r="63">
          <cell r="W63">
            <v>8.0453605760865674</v>
          </cell>
          <cell r="X63">
            <v>8.0722293958287779</v>
          </cell>
          <cell r="Y63">
            <v>2.6868819742210448E-2</v>
          </cell>
          <cell r="Z63">
            <v>1.7163288306</v>
          </cell>
          <cell r="AA63">
            <v>2.2402690699999996</v>
          </cell>
          <cell r="AB63">
            <v>16826.75324117647</v>
          </cell>
          <cell r="AC63">
            <v>4058.4584601449274</v>
          </cell>
        </row>
        <row r="64">
          <cell r="W64">
            <v>8.0487192381409187</v>
          </cell>
          <cell r="X64">
            <v>8.0827548517834948</v>
          </cell>
          <cell r="Y64">
            <v>3.4035613642576124E-2</v>
          </cell>
          <cell r="Z64">
            <v>4.3775083215000015</v>
          </cell>
          <cell r="AA64">
            <v>0.73256216000000007</v>
          </cell>
          <cell r="AB64">
            <v>42500.080791262146</v>
          </cell>
          <cell r="AC64">
            <v>1568.6555888650964</v>
          </cell>
        </row>
        <row r="65">
          <cell r="W65">
            <v>8.0471536637967755</v>
          </cell>
          <cell r="X65">
            <v>8.0703864632086191</v>
          </cell>
          <cell r="Y65">
            <v>2.323279941184353E-2</v>
          </cell>
          <cell r="Z65">
            <v>4.7531294705000011</v>
          </cell>
          <cell r="AA65">
            <v>1.4576863603999999</v>
          </cell>
          <cell r="AB65">
            <v>49001.33474742269</v>
          </cell>
          <cell r="AC65">
            <v>2612.3411476702508</v>
          </cell>
        </row>
        <row r="66">
          <cell r="W66">
            <v>8.0480547787662928</v>
          </cell>
          <cell r="X66">
            <v>8.0786734197857655</v>
          </cell>
          <cell r="Y66">
            <v>3.0618641019472648E-2</v>
          </cell>
          <cell r="Z66">
            <v>16.629582030699979</v>
          </cell>
          <cell r="AA66">
            <v>1.9036271504</v>
          </cell>
          <cell r="AB66">
            <v>5726.4400932162453</v>
          </cell>
          <cell r="AC66">
            <v>3316.4236069686408</v>
          </cell>
        </row>
        <row r="67">
          <cell r="W67">
            <v>8.0657518760318858</v>
          </cell>
          <cell r="X67">
            <v>8.0781727414246607</v>
          </cell>
          <cell r="Y67">
            <v>1.2420865392774871E-2</v>
          </cell>
          <cell r="Z67">
            <v>5.4330100000000003E-3</v>
          </cell>
          <cell r="AA67">
            <v>1.248143E-2</v>
          </cell>
          <cell r="AB67">
            <v>150.91694444444445</v>
          </cell>
          <cell r="AC67">
            <v>138.68255555555555</v>
          </cell>
        </row>
        <row r="68">
          <cell r="W68">
            <v>8.0657518760318858</v>
          </cell>
          <cell r="X68">
            <v>8.0781727414246607</v>
          </cell>
          <cell r="Y68">
            <v>1.2420865392774871E-2</v>
          </cell>
          <cell r="Z68">
            <v>5.4330100000000003E-3</v>
          </cell>
          <cell r="AA68">
            <v>1.248143E-2</v>
          </cell>
          <cell r="AB68">
            <v>150.91694444444445</v>
          </cell>
          <cell r="AC68">
            <v>138.68255555555555</v>
          </cell>
        </row>
        <row r="69">
          <cell r="W69">
            <v>8.0232111503575609</v>
          </cell>
          <cell r="X69">
            <v>8.0754692587872281</v>
          </cell>
          <cell r="Y69">
            <v>5.2258108429667161E-2</v>
          </cell>
          <cell r="Z69">
            <v>2.0013168401999999</v>
          </cell>
          <cell r="AA69">
            <v>0.84034723</v>
          </cell>
          <cell r="AB69">
            <v>15883.466985714284</v>
          </cell>
          <cell r="AC69">
            <v>1458.9361631944444</v>
          </cell>
        </row>
        <row r="70">
          <cell r="W70">
            <v>8.0314658112447521</v>
          </cell>
          <cell r="X70">
            <v>8.05316599406388</v>
          </cell>
          <cell r="Y70">
            <v>2.1700182819127889E-2</v>
          </cell>
          <cell r="Z70">
            <v>6.1894508406000011</v>
          </cell>
          <cell r="AA70">
            <v>8.2360051199999997</v>
          </cell>
          <cell r="AB70">
            <v>63808.771552577331</v>
          </cell>
          <cell r="AC70">
            <v>27453.350399999999</v>
          </cell>
        </row>
        <row r="71">
          <cell r="W71">
            <v>8.0493131856405284</v>
          </cell>
          <cell r="X71">
            <v>8.0613019712589917</v>
          </cell>
          <cell r="Y71">
            <v>1.1988785618463282E-2</v>
          </cell>
          <cell r="Z71">
            <v>9.3338392312000007</v>
          </cell>
          <cell r="AA71">
            <v>1.9758423500000002</v>
          </cell>
          <cell r="AB71">
            <v>75272.897025806466</v>
          </cell>
          <cell r="AC71">
            <v>7345.1388475836438</v>
          </cell>
        </row>
        <row r="72">
          <cell r="W72">
            <v>8.0288758820858703</v>
          </cell>
          <cell r="X72">
            <v>8.0851984118251412</v>
          </cell>
          <cell r="Y72">
            <v>5.6322529739270877E-2</v>
          </cell>
          <cell r="Z72">
            <v>2.4098194406000002</v>
          </cell>
          <cell r="AA72">
            <v>0.47082472999999997</v>
          </cell>
          <cell r="AB72">
            <v>21516.245005357145</v>
          </cell>
          <cell r="AC72">
            <v>2047.0640434782608</v>
          </cell>
        </row>
        <row r="73">
          <cell r="W73">
            <v>8.019157138337011</v>
          </cell>
          <cell r="X73">
            <v>8.0635385736641076</v>
          </cell>
          <cell r="Y73">
            <v>4.4381435327096597E-2</v>
          </cell>
          <cell r="Z73">
            <v>0.84118493119999971</v>
          </cell>
          <cell r="AA73">
            <v>1.1983205400000001</v>
          </cell>
          <cell r="AB73">
            <v>5192.4995753086396</v>
          </cell>
          <cell r="AC73">
            <v>4993.0022500000005</v>
          </cell>
        </row>
        <row r="74">
          <cell r="W74">
            <v>8.019157138337011</v>
          </cell>
          <cell r="X74">
            <v>8.0635385736641076</v>
          </cell>
          <cell r="Y74">
            <v>4.4381435327096597E-2</v>
          </cell>
          <cell r="Z74">
            <v>0.84118493119999971</v>
          </cell>
          <cell r="AA74">
            <v>1.1983205400000001</v>
          </cell>
          <cell r="AB74">
            <v>5192.4995753086396</v>
          </cell>
          <cell r="AC74">
            <v>4993.0022500000005</v>
          </cell>
        </row>
        <row r="75">
          <cell r="W75">
            <v>8.019157138337011</v>
          </cell>
          <cell r="X75">
            <v>8.0635385736641076</v>
          </cell>
          <cell r="Y75">
            <v>4.4381435327096597E-2</v>
          </cell>
          <cell r="Z75">
            <v>0.84118493119999971</v>
          </cell>
          <cell r="AA75">
            <v>1.1983205400000001</v>
          </cell>
          <cell r="AB75">
            <v>5192.4995753086396</v>
          </cell>
          <cell r="AC75">
            <v>4993.0022500000005</v>
          </cell>
        </row>
        <row r="76">
          <cell r="W76">
            <v>8.0235636723023891</v>
          </cell>
          <cell r="X76">
            <v>8.0536497213861669</v>
          </cell>
          <cell r="Y76">
            <v>3.0086049083777766E-2</v>
          </cell>
          <cell r="Z76">
            <v>0.96267824000000002</v>
          </cell>
          <cell r="AA76">
            <v>0.68063742000000005</v>
          </cell>
          <cell r="AB76">
            <v>6092.9002531645574</v>
          </cell>
          <cell r="AC76">
            <v>2985.2518421052632</v>
          </cell>
        </row>
        <row r="77">
          <cell r="W77">
            <v>8.0277874521027766</v>
          </cell>
          <cell r="X77">
            <v>8.0685770107848622</v>
          </cell>
          <cell r="Y77">
            <v>4.0789558682085669E-2</v>
          </cell>
          <cell r="Z77">
            <v>4.1408150505999997</v>
          </cell>
          <cell r="AA77">
            <v>0.98423507999999993</v>
          </cell>
          <cell r="AB77">
            <v>41826.414652525251</v>
          </cell>
          <cell r="AC77">
            <v>3859.7454117647058</v>
          </cell>
        </row>
        <row r="78">
          <cell r="W78">
            <v>8.0279654559362417</v>
          </cell>
          <cell r="X78">
            <v>8.0629354381488021</v>
          </cell>
          <cell r="Y78">
            <v>3.4969982212560424E-2</v>
          </cell>
          <cell r="Z78">
            <v>0.85503032030000004</v>
          </cell>
          <cell r="AA78">
            <v>2.7186863100000003</v>
          </cell>
          <cell r="AB78">
            <v>8382.6501990196084</v>
          </cell>
          <cell r="AC78">
            <v>11568.877914893617</v>
          </cell>
        </row>
        <row r="79">
          <cell r="W79">
            <v>8.0491932363964729</v>
          </cell>
          <cell r="X79">
            <v>8.075082131605809</v>
          </cell>
          <cell r="Y79">
            <v>2.5888895209336127E-2</v>
          </cell>
          <cell r="Z79">
            <v>3.3108997398</v>
          </cell>
          <cell r="AA79">
            <v>0.74513383</v>
          </cell>
          <cell r="AB79">
            <v>29827.925583783785</v>
          </cell>
          <cell r="AC79">
            <v>2968.6606772908367</v>
          </cell>
        </row>
        <row r="80">
          <cell r="W80">
            <v>8.0270326759475736</v>
          </cell>
          <cell r="X80">
            <v>8.0563747118948896</v>
          </cell>
          <cell r="Y80">
            <v>2.9342035947315992E-2</v>
          </cell>
          <cell r="Z80">
            <v>2.0716263317999992</v>
          </cell>
          <cell r="AA80">
            <v>1.35715048</v>
          </cell>
          <cell r="AB80">
            <v>16184.580717187493</v>
          </cell>
          <cell r="AC80">
            <v>5952.4143859649121</v>
          </cell>
        </row>
        <row r="81">
          <cell r="W81">
            <v>8.0448046746489048</v>
          </cell>
          <cell r="X81">
            <v>8.0896434326295825</v>
          </cell>
          <cell r="Y81">
            <v>4.4838757980677713E-2</v>
          </cell>
          <cell r="Z81">
            <v>3.3131900000000001E-3</v>
          </cell>
          <cell r="AA81">
            <v>6.7954899999999995E-3</v>
          </cell>
          <cell r="AB81">
            <v>62.513018867924529</v>
          </cell>
          <cell r="AC81">
            <v>199.86735294117648</v>
          </cell>
        </row>
        <row r="82">
          <cell r="W82">
            <v>8.0448046746489048</v>
          </cell>
          <cell r="X82">
            <v>8.0896434326295825</v>
          </cell>
          <cell r="Y82">
            <v>4.4838757980677713E-2</v>
          </cell>
          <cell r="Z82">
            <v>3.3131900000000001E-3</v>
          </cell>
          <cell r="AA82">
            <v>6.7954899999999995E-3</v>
          </cell>
          <cell r="AB82">
            <v>62.513018867924529</v>
          </cell>
          <cell r="AC82">
            <v>199.86735294117648</v>
          </cell>
        </row>
        <row r="83">
          <cell r="W83">
            <v>8.0214457874697196</v>
          </cell>
          <cell r="X83">
            <v>8.0703822719191045</v>
          </cell>
          <cell r="Y83">
            <v>4.893648444938492E-2</v>
          </cell>
          <cell r="Z83">
            <v>0.74663104059999996</v>
          </cell>
          <cell r="AA83">
            <v>1.1420068600000002</v>
          </cell>
          <cell r="AB83">
            <v>5833.0550046874996</v>
          </cell>
          <cell r="AC83">
            <v>2649.6678886310906</v>
          </cell>
        </row>
        <row r="84">
          <cell r="W84">
            <v>8.0258230799159822</v>
          </cell>
          <cell r="X84">
            <v>8.0756848549257363</v>
          </cell>
          <cell r="Y84">
            <v>4.9861775009754083E-2</v>
          </cell>
          <cell r="Z84">
            <v>2.9003094106000002</v>
          </cell>
          <cell r="AA84">
            <v>0.59472332999999999</v>
          </cell>
          <cell r="AB84">
            <v>23018.328655555561</v>
          </cell>
          <cell r="AC84">
            <v>2350.6850988142291</v>
          </cell>
        </row>
        <row r="85">
          <cell r="W85">
            <v>8.0279678411489233</v>
          </cell>
          <cell r="X85">
            <v>8.0744531895989162</v>
          </cell>
          <cell r="Y85">
            <v>4.6485348449992969E-2</v>
          </cell>
          <cell r="Z85">
            <v>3.9461032515999999</v>
          </cell>
          <cell r="AA85">
            <v>0.50855923999999997</v>
          </cell>
          <cell r="AB85">
            <v>43363.771995604395</v>
          </cell>
          <cell r="AC85">
            <v>1202.2677068557919</v>
          </cell>
        </row>
        <row r="86">
          <cell r="W86">
            <v>8.0236844832216008</v>
          </cell>
          <cell r="X86">
            <v>8.0639018735357464</v>
          </cell>
          <cell r="Y86">
            <v>4.0217390314145618E-2</v>
          </cell>
          <cell r="Z86">
            <v>1.4300538700000001</v>
          </cell>
          <cell r="AA86">
            <v>1.0285974</v>
          </cell>
          <cell r="AB86">
            <v>14896.394479166667</v>
          </cell>
          <cell r="AC86">
            <v>4358.4635593220337</v>
          </cell>
        </row>
        <row r="87">
          <cell r="W87">
            <v>8.026684436628269</v>
          </cell>
          <cell r="X87">
            <v>8.0776385578399026</v>
          </cell>
          <cell r="Y87">
            <v>5.0954121211633563E-2</v>
          </cell>
          <cell r="Z87">
            <v>0.78598822999999995</v>
          </cell>
          <cell r="AA87">
            <v>0.64978416999999999</v>
          </cell>
          <cell r="AB87">
            <v>7080.9750450450447</v>
          </cell>
          <cell r="AC87">
            <v>2599.1366800000001</v>
          </cell>
        </row>
        <row r="88">
          <cell r="W88">
            <v>8.0449395816734413</v>
          </cell>
          <cell r="X88">
            <v>8.0893367199524633</v>
          </cell>
          <cell r="Y88">
            <v>4.439713827902203E-2</v>
          </cell>
          <cell r="Z88">
            <v>4.53091E-3</v>
          </cell>
          <cell r="AA88">
            <v>1.100606E-2</v>
          </cell>
          <cell r="AB88">
            <v>83.90574074074074</v>
          </cell>
          <cell r="AC88">
            <v>282.20666666666665</v>
          </cell>
        </row>
        <row r="89">
          <cell r="W89">
            <v>8.0449395816734413</v>
          </cell>
          <cell r="X89">
            <v>8.0893367199524633</v>
          </cell>
          <cell r="Y89">
            <v>4.439713827902203E-2</v>
          </cell>
          <cell r="Z89">
            <v>4.53091E-3</v>
          </cell>
          <cell r="AA89">
            <v>1.100606E-2</v>
          </cell>
          <cell r="AB89">
            <v>83.90574074074074</v>
          </cell>
          <cell r="AC89">
            <v>282.20666666666665</v>
          </cell>
        </row>
        <row r="90">
          <cell r="W90">
            <v>8.027425361687877</v>
          </cell>
          <cell r="X90">
            <v>8.0608968965237651</v>
          </cell>
          <cell r="Y90">
            <v>3.347153483588805E-2</v>
          </cell>
          <cell r="Z90">
            <v>3.5614162812000001</v>
          </cell>
          <cell r="AA90">
            <v>0.66762973000000003</v>
          </cell>
          <cell r="AB90">
            <v>33598.266803773586</v>
          </cell>
          <cell r="AC90">
            <v>2713.9419918699186</v>
          </cell>
        </row>
        <row r="91">
          <cell r="W91">
            <v>8.0261741089837528</v>
          </cell>
          <cell r="X91">
            <v>8.0711245545419441</v>
          </cell>
          <cell r="Y91">
            <v>4.4950445558191277E-2</v>
          </cell>
          <cell r="Z91">
            <v>1.1047960205999996</v>
          </cell>
          <cell r="AA91">
            <v>0.90723748999999998</v>
          </cell>
          <cell r="AB91">
            <v>12140.615610989007</v>
          </cell>
          <cell r="AC91">
            <v>3323.2142490842489</v>
          </cell>
        </row>
        <row r="92">
          <cell r="W92">
            <v>8.0194680315210523</v>
          </cell>
          <cell r="X92">
            <v>8.0534773626510319</v>
          </cell>
          <cell r="Y92">
            <v>3.4009331129979614E-2</v>
          </cell>
          <cell r="Z92">
            <v>2.4346790105999996</v>
          </cell>
          <cell r="AA92">
            <v>2.1068756800000004</v>
          </cell>
          <cell r="AB92">
            <v>20459.487484033609</v>
          </cell>
          <cell r="AC92">
            <v>8294.7861417322838</v>
          </cell>
        </row>
        <row r="93">
          <cell r="W93">
            <v>8.0293219065954453</v>
          </cell>
          <cell r="X93">
            <v>8.0500354263055804</v>
          </cell>
          <cell r="Y93">
            <v>2.0713519710135131E-2</v>
          </cell>
          <cell r="Z93">
            <v>23.314945870000003</v>
          </cell>
          <cell r="AA93">
            <v>1.9875703899999999</v>
          </cell>
          <cell r="AB93">
            <v>200990.9126724138</v>
          </cell>
          <cell r="AC93">
            <v>8641.610391304348</v>
          </cell>
        </row>
        <row r="94">
          <cell r="W94">
            <v>8.0242910690082319</v>
          </cell>
          <cell r="X94">
            <v>8.0580909997350538</v>
          </cell>
          <cell r="Y94">
            <v>3.379993072682197E-2</v>
          </cell>
          <cell r="Z94">
            <v>1.6232801405999997</v>
          </cell>
          <cell r="AA94">
            <v>1.9010825900000001</v>
          </cell>
          <cell r="AB94">
            <v>11512.625110638295</v>
          </cell>
          <cell r="AC94">
            <v>7855.7131818181824</v>
          </cell>
        </row>
        <row r="95">
          <cell r="W95">
            <v>8.044841324238174</v>
          </cell>
          <cell r="X95">
            <v>8.0886460337002184</v>
          </cell>
          <cell r="Y95">
            <v>4.38047094620444E-2</v>
          </cell>
          <cell r="Z95">
            <v>1.8383399999999999E-3</v>
          </cell>
          <cell r="AA95">
            <v>1.438507E-2</v>
          </cell>
          <cell r="AB95">
            <v>73.533600000000007</v>
          </cell>
          <cell r="AC95">
            <v>146.78642857142856</v>
          </cell>
        </row>
        <row r="96">
          <cell r="W96">
            <v>8.044841324238174</v>
          </cell>
          <cell r="X96">
            <v>8.0886460337002184</v>
          </cell>
          <cell r="Y96">
            <v>4.38047094620444E-2</v>
          </cell>
          <cell r="Z96">
            <v>1.8383399999999999E-3</v>
          </cell>
          <cell r="AA96">
            <v>1.438507E-2</v>
          </cell>
          <cell r="AB96">
            <v>73.533600000000007</v>
          </cell>
          <cell r="AC96">
            <v>146.78642857142856</v>
          </cell>
        </row>
        <row r="97">
          <cell r="W97">
            <v>8.0267373556291108</v>
          </cell>
          <cell r="X97">
            <v>8.0551506076914201</v>
          </cell>
          <cell r="Y97">
            <v>2.8413252062309269E-2</v>
          </cell>
          <cell r="Z97">
            <v>2.5567303306000007</v>
          </cell>
          <cell r="AA97">
            <v>1.5656803300000002</v>
          </cell>
          <cell r="AB97">
            <v>23673.428987037041</v>
          </cell>
          <cell r="AC97">
            <v>4773.415640243903</v>
          </cell>
        </row>
        <row r="98">
          <cell r="W98">
            <v>8.0267373556291108</v>
          </cell>
          <cell r="X98">
            <v>8.0551506076914201</v>
          </cell>
          <cell r="Y98">
            <v>2.8413252062309269E-2</v>
          </cell>
          <cell r="Z98">
            <v>2.5567303306000007</v>
          </cell>
          <cell r="AA98">
            <v>1.5656803300000002</v>
          </cell>
          <cell r="AB98">
            <v>23673.428987037041</v>
          </cell>
          <cell r="AC98">
            <v>4773.415640243903</v>
          </cell>
        </row>
        <row r="99">
          <cell r="W99">
            <v>8.0221113588984938</v>
          </cell>
          <cell r="X99">
            <v>8.0701858617216757</v>
          </cell>
          <cell r="Y99">
            <v>4.807450282318193E-2</v>
          </cell>
          <cell r="Z99">
            <v>29.731231879999999</v>
          </cell>
          <cell r="AA99">
            <v>1.7782868200000002</v>
          </cell>
          <cell r="AB99">
            <v>241717.33235772359</v>
          </cell>
          <cell r="AC99">
            <v>6373.7878853046595</v>
          </cell>
        </row>
        <row r="100">
          <cell r="W100">
            <v>8.0482348551900706</v>
          </cell>
          <cell r="X100">
            <v>8.0668694369769955</v>
          </cell>
          <cell r="Y100">
            <v>1.8634581786924898E-2</v>
          </cell>
          <cell r="Z100">
            <v>6.3637655006000005</v>
          </cell>
          <cell r="AA100">
            <v>0.39667722</v>
          </cell>
          <cell r="AB100">
            <v>111645.00878245615</v>
          </cell>
          <cell r="AC100">
            <v>2319.7498245614033</v>
          </cell>
        </row>
        <row r="101">
          <cell r="W101">
            <v>8.0231753873726959</v>
          </cell>
          <cell r="X101">
            <v>8.0669436492373574</v>
          </cell>
          <cell r="Y101">
            <v>4.376826186466154E-2</v>
          </cell>
          <cell r="Z101">
            <v>1.2130176901</v>
          </cell>
          <cell r="AA101">
            <v>0.42183044000000003</v>
          </cell>
          <cell r="AB101">
            <v>20216.961501666668</v>
          </cell>
          <cell r="AC101">
            <v>2109.1522</v>
          </cell>
        </row>
        <row r="102">
          <cell r="W102">
            <v>8.0231753873726959</v>
          </cell>
          <cell r="X102">
            <v>8.0669436492373574</v>
          </cell>
          <cell r="Y102">
            <v>4.376826186466154E-2</v>
          </cell>
          <cell r="Z102">
            <v>1.2130176901</v>
          </cell>
          <cell r="AA102">
            <v>5.4169099999999996E-3</v>
          </cell>
          <cell r="AB102">
            <v>0</v>
          </cell>
          <cell r="AC102">
            <v>112.85229166666666</v>
          </cell>
        </row>
        <row r="103">
          <cell r="W103">
            <v>8.0231753873726959</v>
          </cell>
          <cell r="X103">
            <v>8.0669436492373574</v>
          </cell>
          <cell r="Y103">
            <v>4.376826186466154E-2</v>
          </cell>
          <cell r="Z103">
            <v>1.2130176901</v>
          </cell>
          <cell r="AA103">
            <v>5.4169099999999996E-3</v>
          </cell>
          <cell r="AB103">
            <v>0</v>
          </cell>
          <cell r="AC103">
            <v>112.85229166666666</v>
          </cell>
        </row>
        <row r="104">
          <cell r="W104">
            <v>8.0278537617125387</v>
          </cell>
          <cell r="X104">
            <v>8.0507608636004644</v>
          </cell>
          <cell r="Y104">
            <v>2.2907101887925663E-2</v>
          </cell>
          <cell r="Z104">
            <v>1.6404079106999998</v>
          </cell>
          <cell r="AA104">
            <v>0.80097340000000006</v>
          </cell>
          <cell r="AB104">
            <v>54680.263689999992</v>
          </cell>
          <cell r="AC104">
            <v>2301.6477011494253</v>
          </cell>
        </row>
        <row r="105">
          <cell r="W105">
            <v>8.0263152167096337</v>
          </cell>
          <cell r="X105">
            <v>8.0442939558045357</v>
          </cell>
          <cell r="Y105">
            <v>1.7978739094901997E-2</v>
          </cell>
          <cell r="Z105">
            <v>2.4444708901999999</v>
          </cell>
          <cell r="AA105">
            <v>1.43045589</v>
          </cell>
          <cell r="AB105">
            <v>41431.710003389824</v>
          </cell>
          <cell r="AC105">
            <v>5631.7161023622048</v>
          </cell>
        </row>
        <row r="106">
          <cell r="W106">
            <v>8.0226579069788322</v>
          </cell>
          <cell r="X106">
            <v>8.0561410329768517</v>
          </cell>
          <cell r="Y106">
            <v>3.3483125998019503E-2</v>
          </cell>
          <cell r="Z106">
            <v>0.7039111306000001</v>
          </cell>
          <cell r="AA106">
            <v>1.29853423</v>
          </cell>
          <cell r="AB106">
            <v>10201.610588405798</v>
          </cell>
          <cell r="AC106">
            <v>7057.2512500000003</v>
          </cell>
        </row>
        <row r="107">
          <cell r="W107">
            <v>8.0226579069788322</v>
          </cell>
          <cell r="X107">
            <v>8.0647627316030963</v>
          </cell>
          <cell r="Y107">
            <v>3.4571219642906215E-2</v>
          </cell>
          <cell r="Z107">
            <v>2.0706168200000001</v>
          </cell>
          <cell r="AA107">
            <v>0.67036883999999997</v>
          </cell>
          <cell r="AB107">
            <v>36326.610877192987</v>
          </cell>
          <cell r="AC107">
            <v>2864.8241025641023</v>
          </cell>
        </row>
        <row r="108">
          <cell r="W108">
            <v>8.0276324928749272</v>
          </cell>
          <cell r="X108">
            <v>8.0550226800426596</v>
          </cell>
          <cell r="Y108">
            <v>2.7390187167732449E-2</v>
          </cell>
          <cell r="Z108">
            <v>4.2500477803999992</v>
          </cell>
          <cell r="AA108">
            <v>0.74909427000000006</v>
          </cell>
          <cell r="AB108">
            <v>62500.702652941167</v>
          </cell>
          <cell r="AC108">
            <v>3672.0307352941177</v>
          </cell>
        </row>
        <row r="109">
          <cell r="W109">
            <v>8.0276324928749272</v>
          </cell>
          <cell r="X109">
            <v>8.09</v>
          </cell>
          <cell r="Y109">
            <v>2.7390187167732449E-2</v>
          </cell>
          <cell r="Z109">
            <v>4.2500477803999992</v>
          </cell>
          <cell r="AA109">
            <v>5.0255100000000004E-3</v>
          </cell>
          <cell r="AB109">
            <v>62500.702652941167</v>
          </cell>
          <cell r="AC109">
            <v>111.67800000000001</v>
          </cell>
        </row>
        <row r="110">
          <cell r="W110">
            <v>8.0276324928749272</v>
          </cell>
          <cell r="X110">
            <v>8.09</v>
          </cell>
          <cell r="Y110">
            <v>2.7390187167732449E-2</v>
          </cell>
          <cell r="Z110">
            <v>4.2500477803999992</v>
          </cell>
          <cell r="AA110">
            <v>5.0255100000000004E-3</v>
          </cell>
          <cell r="AB110">
            <v>62500.702652941167</v>
          </cell>
          <cell r="AC110">
            <v>111.67800000000001</v>
          </cell>
        </row>
        <row r="111">
          <cell r="W111">
            <v>8.0198574024397313</v>
          </cell>
          <cell r="X111">
            <v>8.0697740144628032</v>
          </cell>
          <cell r="Y111">
            <v>4.9916612023071849E-2</v>
          </cell>
          <cell r="Z111">
            <v>1.7900518314999849</v>
          </cell>
          <cell r="AA111">
            <v>1.2133890000000001</v>
          </cell>
          <cell r="AB111">
            <v>355.23949821392836</v>
          </cell>
          <cell r="AC111">
            <v>817.09696969696972</v>
          </cell>
        </row>
        <row r="112">
          <cell r="W112">
            <v>8.009646293757557</v>
          </cell>
          <cell r="X112">
            <v>8.0422155104058621</v>
          </cell>
          <cell r="Y112">
            <v>3.2569216648305144E-2</v>
          </cell>
          <cell r="Z112">
            <v>4.4484522498999999</v>
          </cell>
          <cell r="AA112">
            <v>1.2805708099999999</v>
          </cell>
          <cell r="AB112">
            <v>68437.726921538459</v>
          </cell>
          <cell r="AC112">
            <v>4541.0312411347522</v>
          </cell>
        </row>
        <row r="113">
          <cell r="W113">
            <v>8.0055156153529303</v>
          </cell>
          <cell r="X113">
            <v>8.0382497407113309</v>
          </cell>
          <cell r="Y113">
            <v>3.273412535840059E-2</v>
          </cell>
          <cell r="Z113">
            <v>1.4807556100999995</v>
          </cell>
          <cell r="AA113">
            <v>0.91759506000000002</v>
          </cell>
          <cell r="AB113">
            <v>21775.817795588227</v>
          </cell>
          <cell r="AC113">
            <v>5958.4094805194809</v>
          </cell>
        </row>
        <row r="114">
          <cell r="W114">
            <v>8.0163925291257012</v>
          </cell>
          <cell r="X114">
            <v>8.0455298657826955</v>
          </cell>
          <cell r="Y114">
            <v>2.913733665699425E-2</v>
          </cell>
          <cell r="Z114">
            <v>0.94991024000000002</v>
          </cell>
          <cell r="AA114">
            <v>0.68939843999999995</v>
          </cell>
          <cell r="AB114">
            <v>22616.910476190478</v>
          </cell>
          <cell r="AC114">
            <v>2848.7538842975205</v>
          </cell>
        </row>
        <row r="115">
          <cell r="W115">
            <v>8.0176062731405029</v>
          </cell>
          <cell r="X115">
            <v>8.0617803223166558</v>
          </cell>
          <cell r="Y115">
            <v>4.4174049176152863E-2</v>
          </cell>
          <cell r="Z115">
            <v>3.4189106323999994</v>
          </cell>
          <cell r="AA115">
            <v>1.2117251599999999</v>
          </cell>
          <cell r="AB115">
            <v>45585.475098666655</v>
          </cell>
          <cell r="AC115">
            <v>4343.1009318996412</v>
          </cell>
        </row>
        <row r="116">
          <cell r="W116">
            <v>8.0176062731405029</v>
          </cell>
          <cell r="X116">
            <v>8.0800233128025098</v>
          </cell>
          <cell r="Y116">
            <v>4.4174049176152863E-2</v>
          </cell>
          <cell r="Z116">
            <v>3.4189106323999994</v>
          </cell>
          <cell r="AA116">
            <v>3.94204E-3</v>
          </cell>
          <cell r="AB116">
            <v>45585.475098666655</v>
          </cell>
          <cell r="AC116">
            <v>106.54162162162162</v>
          </cell>
        </row>
        <row r="117">
          <cell r="W117">
            <v>8.0176062731405029</v>
          </cell>
          <cell r="X117">
            <v>8.0800233128025098</v>
          </cell>
          <cell r="Y117">
            <v>4.4174049176152863E-2</v>
          </cell>
          <cell r="Z117">
            <v>3.4189106323999994</v>
          </cell>
          <cell r="AA117">
            <v>3.94204E-3</v>
          </cell>
          <cell r="AB117">
            <v>45585.475098666655</v>
          </cell>
          <cell r="AC117">
            <v>106.54162162162162</v>
          </cell>
        </row>
        <row r="118">
          <cell r="W118">
            <v>8.0058183183968019</v>
          </cell>
          <cell r="X118">
            <v>8.0495587293127677</v>
          </cell>
          <cell r="Y118">
            <v>4.3740410915965811E-2</v>
          </cell>
          <cell r="Z118">
            <v>3.7326492999999998</v>
          </cell>
          <cell r="AA118">
            <v>0.73681562</v>
          </cell>
          <cell r="AB118">
            <v>46082.090123456786</v>
          </cell>
          <cell r="AC118">
            <v>2439.7868211920531</v>
          </cell>
        </row>
        <row r="119">
          <cell r="W119">
            <v>8.0150797615311937</v>
          </cell>
          <cell r="X119">
            <v>8.0334070346883504</v>
          </cell>
          <cell r="Y119">
            <v>1.8327273157156654E-2</v>
          </cell>
          <cell r="Z119">
            <v>1.4433267299999999</v>
          </cell>
          <cell r="AA119">
            <v>5.1054783399999994</v>
          </cell>
          <cell r="AB119">
            <v>23661.09393442623</v>
          </cell>
          <cell r="AC119">
            <v>22894.521704035873</v>
          </cell>
        </row>
        <row r="120">
          <cell r="W120">
            <v>8.0187285285586647</v>
          </cell>
          <cell r="X120">
            <v>8.0314363549771119</v>
          </cell>
          <cell r="Y120">
            <v>1.2707826418447254E-2</v>
          </cell>
          <cell r="Z120">
            <v>4.5758561206000001</v>
          </cell>
          <cell r="AA120">
            <v>1.62403271</v>
          </cell>
          <cell r="AB120">
            <v>65369.373151428576</v>
          </cell>
          <cell r="AC120">
            <v>9902.6384756097559</v>
          </cell>
        </row>
        <row r="121">
          <cell r="W121">
            <v>8.0081728784330899</v>
          </cell>
          <cell r="X121">
            <v>8.0314363549771119</v>
          </cell>
          <cell r="Y121">
            <v>7.8944507732465752E-3</v>
          </cell>
          <cell r="Z121">
            <v>0.41983768999999999</v>
          </cell>
          <cell r="AA121">
            <v>1.1516608500000001</v>
          </cell>
          <cell r="AB121">
            <v>5751.2012328767123</v>
          </cell>
          <cell r="AC121">
            <v>7153.1729813664606</v>
          </cell>
        </row>
        <row r="122">
          <cell r="W122">
            <v>8.0170250484259959</v>
          </cell>
          <cell r="X122">
            <v>8.0400995104944819</v>
          </cell>
          <cell r="Y122">
            <v>2.3074462068485957E-2</v>
          </cell>
          <cell r="Z122">
            <v>1.3088173605999998</v>
          </cell>
          <cell r="AA122">
            <v>1.6933864199999999</v>
          </cell>
          <cell r="AB122">
            <v>17686.721089189185</v>
          </cell>
          <cell r="AC122">
            <v>9567.1549152542375</v>
          </cell>
        </row>
        <row r="123">
          <cell r="W123">
            <v>8.0170250484259959</v>
          </cell>
          <cell r="X123">
            <v>8.0400995104944819</v>
          </cell>
          <cell r="Y123">
            <v>2.3074462068485957E-2</v>
          </cell>
          <cell r="Z123">
            <v>1.3088173605999998</v>
          </cell>
          <cell r="AA123">
            <v>3.88675E-3</v>
          </cell>
          <cell r="AB123">
            <v>17686.721089189185</v>
          </cell>
          <cell r="AC123">
            <v>185.08333333333334</v>
          </cell>
        </row>
        <row r="124">
          <cell r="W124">
            <v>8.0170250484259959</v>
          </cell>
          <cell r="X124">
            <v>8.0400995104944819</v>
          </cell>
          <cell r="Y124">
            <v>2.3074462068485957E-2</v>
          </cell>
          <cell r="Z124">
            <v>1.3088173605999998</v>
          </cell>
          <cell r="AA124">
            <v>3.88675E-3</v>
          </cell>
          <cell r="AB124">
            <v>17686.721089189185</v>
          </cell>
          <cell r="AC124">
            <v>185.08333333333334</v>
          </cell>
        </row>
        <row r="125">
          <cell r="W125">
            <v>8.019896419878588</v>
          </cell>
          <cell r="X125">
            <v>8.0400995104944819</v>
          </cell>
          <cell r="Y125">
            <v>3.119407959638032E-2</v>
          </cell>
          <cell r="Z125">
            <v>23.636702541199998</v>
          </cell>
          <cell r="AA125">
            <v>0.58823948999999998</v>
          </cell>
          <cell r="AB125">
            <v>492431.30294166662</v>
          </cell>
          <cell r="AC125">
            <v>2883.5269117647058</v>
          </cell>
        </row>
        <row r="126">
          <cell r="W126">
            <v>8.0186054554999</v>
          </cell>
          <cell r="X126">
            <v>8.0525678879184834</v>
          </cell>
          <cell r="Y126">
            <v>3.3962432418583433E-2</v>
          </cell>
          <cell r="Z126">
            <v>1.58037323</v>
          </cell>
          <cell r="AA126">
            <v>1.8442715700000001</v>
          </cell>
          <cell r="AB126">
            <v>23240.782794117647</v>
          </cell>
          <cell r="AC126">
            <v>10361.076235955057</v>
          </cell>
        </row>
        <row r="127">
          <cell r="W127">
            <v>8.0124510735662025</v>
          </cell>
          <cell r="X127">
            <v>8.0525678879184834</v>
          </cell>
          <cell r="Y127">
            <v>4.2286845497313763E-2</v>
          </cell>
          <cell r="Z127">
            <v>0.74499457999999996</v>
          </cell>
          <cell r="AA127">
            <v>0.69345095999999995</v>
          </cell>
          <cell r="AB127">
            <v>9933.261066666666</v>
          </cell>
          <cell r="AC127">
            <v>3195.6265437788015</v>
          </cell>
        </row>
        <row r="128">
          <cell r="W128">
            <v>8.0179421451979707</v>
          </cell>
          <cell r="X128">
            <v>8.0434786457575562</v>
          </cell>
          <cell r="Y128">
            <v>2.5536500559585562E-2</v>
          </cell>
          <cell r="Z128">
            <v>1.3656643706</v>
          </cell>
          <cell r="AA128">
            <v>4.13721607</v>
          </cell>
          <cell r="AB128">
            <v>20691.884403030304</v>
          </cell>
          <cell r="AC128">
            <v>19423.549624413146</v>
          </cell>
        </row>
        <row r="129">
          <cell r="W129">
            <v>8.0148144617282036</v>
          </cell>
          <cell r="X129">
            <v>8.058660435283981</v>
          </cell>
          <cell r="Y129">
            <v>4.3845973555777462E-2</v>
          </cell>
          <cell r="Z129">
            <v>5.3276475005999995</v>
          </cell>
          <cell r="AA129">
            <v>23.151279120000002</v>
          </cell>
          <cell r="AB129">
            <v>61949.389541860459</v>
          </cell>
          <cell r="AC129">
            <v>99789.996206896554</v>
          </cell>
        </row>
        <row r="130">
          <cell r="W130">
            <v>8.0148144617282036</v>
          </cell>
          <cell r="X130">
            <v>8.058660435283981</v>
          </cell>
          <cell r="Y130">
            <v>4.3845973555777462E-2</v>
          </cell>
          <cell r="Z130">
            <v>5.3276475005999995</v>
          </cell>
          <cell r="AA130">
            <v>9.6719999999999996E-5</v>
          </cell>
          <cell r="AB130">
            <v>0</v>
          </cell>
          <cell r="AC130">
            <v>12.09</v>
          </cell>
        </row>
        <row r="131">
          <cell r="W131">
            <v>8.0148144617282036</v>
          </cell>
          <cell r="X131">
            <v>8.058660435283981</v>
          </cell>
          <cell r="Y131">
            <v>4.3845973555777462E-2</v>
          </cell>
          <cell r="Z131">
            <v>5.3276475005999995</v>
          </cell>
          <cell r="AA131">
            <v>9.6719999999999996E-5</v>
          </cell>
          <cell r="AB131">
            <v>0</v>
          </cell>
          <cell r="AC131">
            <v>12.09</v>
          </cell>
        </row>
        <row r="132">
          <cell r="W132">
            <v>8.0148144617282036</v>
          </cell>
          <cell r="X132">
            <v>8.04922961363431</v>
          </cell>
          <cell r="Y132">
            <v>-8.4430963030222017E-3</v>
          </cell>
          <cell r="Z132">
            <v>16.486365280600005</v>
          </cell>
          <cell r="AA132">
            <v>0.82888596999999997</v>
          </cell>
          <cell r="AB132">
            <v>242446.5482441177</v>
          </cell>
          <cell r="AC132">
            <v>2772.1938795986621</v>
          </cell>
        </row>
        <row r="133">
          <cell r="W133">
            <v>8.0129048296162395</v>
          </cell>
          <cell r="X133">
            <v>8.04922961363431</v>
          </cell>
          <cell r="Y133">
            <v>2.5175248917861381E-2</v>
          </cell>
          <cell r="Z133">
            <v>0.99103014059999994</v>
          </cell>
          <cell r="AA133">
            <v>2.6098217500000001</v>
          </cell>
          <cell r="AB133">
            <v>16517.169009999998</v>
          </cell>
          <cell r="AC133">
            <v>10194.6162109375</v>
          </cell>
        </row>
        <row r="134">
          <cell r="W134">
            <v>8.0199636967615469</v>
          </cell>
          <cell r="X134">
            <v>8.05086649560978</v>
          </cell>
          <cell r="Y134">
            <v>3.0902798848233104E-2</v>
          </cell>
          <cell r="Z134">
            <v>5.0835051600000005</v>
          </cell>
          <cell r="AA134">
            <v>0.76209541000000003</v>
          </cell>
          <cell r="AB134">
            <v>90776.877857142856</v>
          </cell>
          <cell r="AC134">
            <v>3012.2348221343873</v>
          </cell>
        </row>
        <row r="135">
          <cell r="W135">
            <v>8.0086693450155355</v>
          </cell>
          <cell r="X135">
            <v>8.0404801774488543</v>
          </cell>
          <cell r="Y135">
            <v>3.1810832433318836E-2</v>
          </cell>
          <cell r="Z135">
            <v>0.44574477000000001</v>
          </cell>
          <cell r="AA135">
            <v>1.04154631</v>
          </cell>
          <cell r="AB135">
            <v>8104.4503636363634</v>
          </cell>
          <cell r="AC135">
            <v>4629.0947111111118</v>
          </cell>
        </row>
        <row r="136">
          <cell r="W136">
            <v>8.0192470272783503</v>
          </cell>
          <cell r="X136">
            <v>8.0526685849632926</v>
          </cell>
          <cell r="Y136">
            <v>3.3421557684942371E-2</v>
          </cell>
          <cell r="Z136">
            <v>8.1952450900000002</v>
          </cell>
          <cell r="AA136">
            <v>1.6530667299999999</v>
          </cell>
          <cell r="AB136">
            <v>130083.25539682539</v>
          </cell>
          <cell r="AC136">
            <v>7582.8749082568811</v>
          </cell>
        </row>
        <row r="137">
          <cell r="W137">
            <v>8.0192470272783503</v>
          </cell>
          <cell r="X137">
            <v>8.08</v>
          </cell>
          <cell r="Y137">
            <v>3.3421557684942371E-2</v>
          </cell>
          <cell r="Z137">
            <v>8.1952450900000002</v>
          </cell>
          <cell r="AA137">
            <v>8.1225099999999995E-3</v>
          </cell>
          <cell r="AB137">
            <v>0</v>
          </cell>
          <cell r="AC137">
            <v>180.50022222222222</v>
          </cell>
        </row>
        <row r="138">
          <cell r="W138">
            <v>8.0192470272783503</v>
          </cell>
          <cell r="X138">
            <v>8.08</v>
          </cell>
          <cell r="Y138">
            <v>3.3421557684942371E-2</v>
          </cell>
          <cell r="Z138">
            <v>8.1952450900000002</v>
          </cell>
          <cell r="AA138">
            <v>8.1225099999999995E-3</v>
          </cell>
          <cell r="AB138">
            <v>0</v>
          </cell>
          <cell r="AC138">
            <v>180.50022222222222</v>
          </cell>
        </row>
        <row r="139">
          <cell r="W139">
            <v>8.0179911250867821</v>
          </cell>
          <cell r="X139">
            <v>8.0534790751036152</v>
          </cell>
          <cell r="Y139">
            <v>3.5487950016833025E-2</v>
          </cell>
          <cell r="Z139">
            <v>1.5939096699999999</v>
          </cell>
          <cell r="AA139">
            <v>0.62389432</v>
          </cell>
          <cell r="AB139">
            <v>93759.39235294117</v>
          </cell>
          <cell r="AC139">
            <v>1704.6292896174862</v>
          </cell>
        </row>
        <row r="140">
          <cell r="W140">
            <v>8.0102775025070851</v>
          </cell>
          <cell r="X140">
            <v>8.0504593453895605</v>
          </cell>
          <cell r="Y140">
            <v>4.0181842882475394E-2</v>
          </cell>
          <cell r="Z140">
            <v>0.72566994119999995</v>
          </cell>
          <cell r="AA140">
            <v>0.49967489000000004</v>
          </cell>
          <cell r="AB140">
            <v>12094.499019999999</v>
          </cell>
          <cell r="AC140">
            <v>2099.4743277310927</v>
          </cell>
        </row>
        <row r="141">
          <cell r="W141">
            <v>8.0179040125054772</v>
          </cell>
          <cell r="X141">
            <v>8.04124518573858</v>
          </cell>
          <cell r="Y141">
            <v>2.3341173233102808E-2</v>
          </cell>
          <cell r="Z141">
            <v>2.5600620896000001</v>
          </cell>
          <cell r="AA141">
            <v>1.0828795</v>
          </cell>
          <cell r="AB141">
            <v>30844.121561445783</v>
          </cell>
          <cell r="AC141">
            <v>4456.2942386831273</v>
          </cell>
        </row>
        <row r="142">
          <cell r="W142">
            <v>8.0179040125054772</v>
          </cell>
          <cell r="X142">
            <v>8.0449099056252287</v>
          </cell>
          <cell r="Y142">
            <v>2.6918291168717801E-2</v>
          </cell>
          <cell r="Z142">
            <v>1.01570757</v>
          </cell>
          <cell r="AA142">
            <v>1.6738869699999999</v>
          </cell>
          <cell r="AB142">
            <v>18137.635178571429</v>
          </cell>
          <cell r="AC142">
            <v>6974.5290416666667</v>
          </cell>
        </row>
        <row r="143">
          <cell r="W143">
            <v>8.0131800778809801</v>
          </cell>
          <cell r="X143">
            <v>8.0470935592470241</v>
          </cell>
          <cell r="Y143">
            <v>3.3913481366043996E-2</v>
          </cell>
          <cell r="Z143">
            <v>2.8247203912000001</v>
          </cell>
          <cell r="AA143">
            <v>1.4566990900000001</v>
          </cell>
          <cell r="AB143">
            <v>43457.236787692309</v>
          </cell>
          <cell r="AC143">
            <v>6651.594018264841</v>
          </cell>
        </row>
        <row r="144">
          <cell r="W144">
            <v>8.0131800778809801</v>
          </cell>
          <cell r="X144">
            <v>8.079971299811822</v>
          </cell>
          <cell r="Y144">
            <v>6.6791221930841971E-2</v>
          </cell>
          <cell r="Z144">
            <v>2.8247203912000001</v>
          </cell>
          <cell r="AA144">
            <v>6.01564E-3</v>
          </cell>
          <cell r="AB144">
            <v>43457.236787692309</v>
          </cell>
          <cell r="AC144">
            <v>87.183188405797111</v>
          </cell>
        </row>
        <row r="145">
          <cell r="W145">
            <v>8.0131800778809801</v>
          </cell>
          <cell r="X145">
            <v>8.079971299811822</v>
          </cell>
          <cell r="Y145">
            <v>6.6791221930841971E-2</v>
          </cell>
          <cell r="Z145">
            <v>2.8247203912000001</v>
          </cell>
          <cell r="AA145">
            <v>6.01564E-3</v>
          </cell>
          <cell r="AB145">
            <v>43457.236787692309</v>
          </cell>
          <cell r="AC145">
            <v>87.183188405797111</v>
          </cell>
        </row>
        <row r="146">
          <cell r="W146">
            <v>8.0141210688147098</v>
          </cell>
          <cell r="X146">
            <v>8.0577539934141811</v>
          </cell>
          <cell r="Y146">
            <v>4.3632924599471323E-2</v>
          </cell>
          <cell r="Z146">
            <v>0.97859543999999998</v>
          </cell>
          <cell r="AA146">
            <v>1.41917223</v>
          </cell>
          <cell r="AB146">
            <v>16586.363389830509</v>
          </cell>
          <cell r="AC146">
            <v>3814.9791129032255</v>
          </cell>
        </row>
        <row r="147">
          <cell r="W147">
            <v>8.012730074638716</v>
          </cell>
          <cell r="X147">
            <v>8.0558633480600843</v>
          </cell>
          <cell r="Y147">
            <v>4.3133273421368301E-2</v>
          </cell>
          <cell r="Z147">
            <v>2.6991233299999999</v>
          </cell>
          <cell r="AA147">
            <v>0.73746293000000007</v>
          </cell>
          <cell r="AB147">
            <v>42173.802031250001</v>
          </cell>
          <cell r="AC147">
            <v>3352.1042272727277</v>
          </cell>
        </row>
        <row r="148">
          <cell r="W148">
            <v>8.012730074638716</v>
          </cell>
          <cell r="X148">
            <v>8.0579713086664899</v>
          </cell>
          <cell r="Y148">
            <v>4.3272267957195965E-2</v>
          </cell>
          <cell r="Z148">
            <v>1.6026976899999998</v>
          </cell>
          <cell r="AA148">
            <v>0.58296418999999999</v>
          </cell>
          <cell r="AB148">
            <v>41094.812564102554</v>
          </cell>
          <cell r="AC148">
            <v>2885.961336633663</v>
          </cell>
        </row>
        <row r="149">
          <cell r="W149">
            <v>8.0142156903329305</v>
          </cell>
          <cell r="X149">
            <v>8.0344344720450902</v>
          </cell>
          <cell r="Y149">
            <v>2.0218781712159739E-2</v>
          </cell>
          <cell r="Z149">
            <v>2.7400146106000007</v>
          </cell>
          <cell r="AA149">
            <v>2.7980405499999996</v>
          </cell>
          <cell r="AB149">
            <v>47241.631217241389</v>
          </cell>
          <cell r="AC149">
            <v>11328.099392712549</v>
          </cell>
        </row>
        <row r="150">
          <cell r="W150">
            <v>8.0157414503242439</v>
          </cell>
          <cell r="X150">
            <v>8.0467422350181366</v>
          </cell>
          <cell r="Y150">
            <v>3.1000784693892669E-2</v>
          </cell>
          <cell r="Z150">
            <v>2.8350289105999993</v>
          </cell>
          <cell r="AA150">
            <v>1.64301575</v>
          </cell>
          <cell r="AB150">
            <v>41691.601626470576</v>
          </cell>
          <cell r="AC150">
            <v>7937.2741545893723</v>
          </cell>
        </row>
        <row r="151">
          <cell r="W151">
            <v>8.0075000000000003</v>
          </cell>
          <cell r="X151">
            <v>8.0798476472711371</v>
          </cell>
          <cell r="Y151">
            <v>7.234764727113685E-2</v>
          </cell>
          <cell r="Z151">
            <v>3.6200000000000001E-6</v>
          </cell>
          <cell r="AA151">
            <v>3.1584600000000001E-3</v>
          </cell>
          <cell r="AB151">
            <v>1.81</v>
          </cell>
          <cell r="AC151">
            <v>108.91241379310345</v>
          </cell>
        </row>
        <row r="152">
          <cell r="W152">
            <v>8.0075000000000003</v>
          </cell>
          <cell r="X152">
            <v>8.0798476472711371</v>
          </cell>
          <cell r="Y152">
            <v>7.234764727113685E-2</v>
          </cell>
          <cell r="Z152">
            <v>3.6200000000000001E-6</v>
          </cell>
          <cell r="AA152">
            <v>3.1584600000000001E-3</v>
          </cell>
          <cell r="AB152">
            <v>1.81</v>
          </cell>
          <cell r="AC152">
            <v>108.91241379310345</v>
          </cell>
        </row>
        <row r="153">
          <cell r="W153">
            <v>8.0158163489726242</v>
          </cell>
          <cell r="X153">
            <v>8.0496685594479924</v>
          </cell>
          <cell r="Y153">
            <v>3.3852210475368238E-2</v>
          </cell>
          <cell r="Z153">
            <v>3.21516154</v>
          </cell>
          <cell r="AA153">
            <v>0.73084822159999996</v>
          </cell>
          <cell r="AB153">
            <v>50236.899062500001</v>
          </cell>
          <cell r="AC153">
            <v>3032.5652348547715</v>
          </cell>
        </row>
        <row r="154">
          <cell r="W154">
            <v>8.0194954418712587</v>
          </cell>
          <cell r="X154">
            <v>8.0512176711282226</v>
          </cell>
          <cell r="Y154">
            <v>3.1722229256963885E-2</v>
          </cell>
          <cell r="Z154">
            <v>17.399251301099998</v>
          </cell>
          <cell r="AA154">
            <v>0.58658326000000005</v>
          </cell>
          <cell r="AB154">
            <v>8003.3354650873962</v>
          </cell>
          <cell r="AC154">
            <v>2703.1486635944702</v>
          </cell>
        </row>
        <row r="155">
          <cell r="W155">
            <v>7.9957475906390307</v>
          </cell>
          <cell r="X155">
            <v>8.0483976937395205</v>
          </cell>
          <cell r="Y155">
            <v>5.2650103100489787E-2</v>
          </cell>
          <cell r="Z155">
            <v>1.0974395012</v>
          </cell>
          <cell r="AA155">
            <v>1.2218281599999998</v>
          </cell>
          <cell r="AB155">
            <v>10865.737635643563</v>
          </cell>
          <cell r="AC155">
            <v>5931.2046601941747</v>
          </cell>
        </row>
        <row r="156">
          <cell r="W156">
            <v>7.9985618629204698</v>
          </cell>
          <cell r="X156">
            <v>8.0353536676647028</v>
          </cell>
          <cell r="Y156">
            <v>3.6791804744233048E-2</v>
          </cell>
          <cell r="Z156">
            <v>3.6880721306000002</v>
          </cell>
          <cell r="AA156">
            <v>2.1743451600000001</v>
          </cell>
          <cell r="AB156">
            <v>58540.827469841272</v>
          </cell>
          <cell r="AC156">
            <v>9750.4267264573991</v>
          </cell>
        </row>
        <row r="157">
          <cell r="W157">
            <v>7.9926388933260064</v>
          </cell>
          <cell r="X157">
            <v>8.0500126017834521</v>
          </cell>
          <cell r="Y157">
            <v>5.7373708457445716E-2</v>
          </cell>
          <cell r="Z157">
            <v>0.98662642</v>
          </cell>
          <cell r="AA157">
            <v>55.913724650000006</v>
          </cell>
          <cell r="AB157">
            <v>12981.926578947368</v>
          </cell>
          <cell r="AC157">
            <v>315896.74943502829</v>
          </cell>
        </row>
        <row r="158">
          <cell r="W158">
            <v>7.9926388933260064</v>
          </cell>
          <cell r="X158">
            <v>8.0799235573694617</v>
          </cell>
          <cell r="Y158">
            <v>8.7284664043455251E-2</v>
          </cell>
          <cell r="Z158">
            <v>0.98662642</v>
          </cell>
          <cell r="AA158">
            <v>3.0676599999999998E-3</v>
          </cell>
          <cell r="AB158" t="e">
            <v>#DIV/0!</v>
          </cell>
          <cell r="AC158">
            <v>92.959393939393934</v>
          </cell>
        </row>
        <row r="159">
          <cell r="W159">
            <v>7.9926388933260064</v>
          </cell>
          <cell r="X159">
            <v>8.0799235573694617</v>
          </cell>
          <cell r="Y159">
            <v>8.7284664043455251E-2</v>
          </cell>
          <cell r="Z159">
            <v>0.98662642</v>
          </cell>
          <cell r="AA159">
            <v>3.0676599999999998E-3</v>
          </cell>
          <cell r="AB159" t="e">
            <v>#DIV/0!</v>
          </cell>
          <cell r="AC159">
            <v>92.959393939393934</v>
          </cell>
        </row>
        <row r="160">
          <cell r="W160">
            <v>7.989302670129617</v>
          </cell>
          <cell r="X160">
            <v>8.0418251991259915</v>
          </cell>
          <cell r="Y160">
            <v>5.252252899637444E-2</v>
          </cell>
          <cell r="Z160">
            <v>3.0116416005999986</v>
          </cell>
          <cell r="AA160">
            <v>3.3754796900000001</v>
          </cell>
          <cell r="AB160">
            <v>31047.851552577304</v>
          </cell>
          <cell r="AC160">
            <v>13948.263181818182</v>
          </cell>
        </row>
        <row r="161">
          <cell r="W161">
            <v>7.9925469576761641</v>
          </cell>
          <cell r="X161">
            <v>8.0364882289145267</v>
          </cell>
          <cell r="Y161">
            <v>4.3941271238362667E-2</v>
          </cell>
          <cell r="Z161">
            <v>4.4942707400000002</v>
          </cell>
          <cell r="AA161">
            <v>31.824207611999999</v>
          </cell>
          <cell r="AB161">
            <v>53503.2230952381</v>
          </cell>
          <cell r="AC161">
            <v>195240.53749693252</v>
          </cell>
        </row>
        <row r="162">
          <cell r="W162">
            <v>7.9925469576761641</v>
          </cell>
          <cell r="X162">
            <v>8.0364882289145267</v>
          </cell>
          <cell r="Y162">
            <v>4.3941271238362667E-2</v>
          </cell>
          <cell r="Z162">
            <v>4.4942707400000002</v>
          </cell>
          <cell r="AA162">
            <v>31.824207611999999</v>
          </cell>
          <cell r="AB162">
            <v>53503.2230952381</v>
          </cell>
          <cell r="AC162">
            <v>195240.53749693252</v>
          </cell>
        </row>
        <row r="163">
          <cell r="W163">
            <v>8.0364868839460737</v>
          </cell>
          <cell r="X163">
            <v>8.0533243825801204</v>
          </cell>
          <cell r="Y163">
            <v>1.683749863404671E-2</v>
          </cell>
          <cell r="Z163">
            <v>14.429965190399999</v>
          </cell>
          <cell r="AA163">
            <v>0.44757871999999999</v>
          </cell>
          <cell r="AB163">
            <v>221999.46446769228</v>
          </cell>
          <cell r="AC163">
            <v>2081.761488372093</v>
          </cell>
        </row>
        <row r="164">
          <cell r="W164">
            <v>7.9955586359708688</v>
          </cell>
          <cell r="X164">
            <v>8.0450837566488342</v>
          </cell>
          <cell r="Y164">
            <v>4.952512067796544E-2</v>
          </cell>
          <cell r="Z164">
            <v>3.4621066506</v>
          </cell>
          <cell r="AA164">
            <v>1.1485227900000001</v>
          </cell>
          <cell r="AB164">
            <v>36063.610943749998</v>
          </cell>
          <cell r="AC164">
            <v>5521.7441826923077</v>
          </cell>
        </row>
        <row r="165">
          <cell r="W165">
            <v>7.9899854283798426</v>
          </cell>
          <cell r="X165">
            <v>8.0799116298828295</v>
          </cell>
          <cell r="Y165">
            <v>8.9926201502986913E-2</v>
          </cell>
          <cell r="Z165">
            <v>1.9387000000000001E-4</v>
          </cell>
          <cell r="AA165">
            <v>5.0611000000000007E-3</v>
          </cell>
          <cell r="AB165">
            <v>96.935000000000002</v>
          </cell>
          <cell r="AC165">
            <v>97.328846153846158</v>
          </cell>
        </row>
        <row r="166">
          <cell r="W166">
            <v>7.9899854283798426</v>
          </cell>
          <cell r="X166">
            <v>8.0799116298828295</v>
          </cell>
          <cell r="Y166">
            <v>8.9926201502986913E-2</v>
          </cell>
          <cell r="Z166">
            <v>1.9387000000000001E-4</v>
          </cell>
          <cell r="AA166">
            <v>5.0611000000000007E-3</v>
          </cell>
          <cell r="AB166">
            <v>96.935000000000002</v>
          </cell>
          <cell r="AC166">
            <v>97.328846153846158</v>
          </cell>
        </row>
        <row r="167">
          <cell r="W167">
            <v>7.9925308017882966</v>
          </cell>
          <cell r="X167">
            <v>8.0338150951436198</v>
          </cell>
          <cell r="Y167">
            <v>4.1284293355323243E-2</v>
          </cell>
          <cell r="Z167">
            <v>0.71304144059999996</v>
          </cell>
          <cell r="AA167">
            <v>2.3762875600000002</v>
          </cell>
          <cell r="AB167">
            <v>12293.81794137931</v>
          </cell>
          <cell r="AC167">
            <v>7791.1067540983604</v>
          </cell>
        </row>
        <row r="168">
          <cell r="W168">
            <v>8.0384457952441633</v>
          </cell>
          <cell r="X168">
            <v>8.0256052420955832</v>
          </cell>
          <cell r="Y168">
            <v>-1.2840553148580014E-2</v>
          </cell>
          <cell r="Z168">
            <v>10.431104729999998</v>
          </cell>
          <cell r="AA168">
            <v>11.230337</v>
          </cell>
          <cell r="AB168">
            <v>158047.04136363635</v>
          </cell>
          <cell r="AC168">
            <v>48406.625</v>
          </cell>
        </row>
        <row r="169">
          <cell r="W169">
            <v>7.9991077018200158</v>
          </cell>
          <cell r="X169">
            <v>8.0622844655172887</v>
          </cell>
          <cell r="Y169">
            <v>6.3176763697272875E-2</v>
          </cell>
          <cell r="Z169">
            <v>2.5708346206000003</v>
          </cell>
          <cell r="AA169">
            <v>0.56137446999999996</v>
          </cell>
          <cell r="AB169">
            <v>30605.174054761908</v>
          </cell>
          <cell r="AC169">
            <v>2506.136026785714</v>
          </cell>
        </row>
        <row r="170">
          <cell r="W170">
            <v>7.9896047208547527</v>
          </cell>
          <cell r="X170">
            <v>8.047158913472936</v>
          </cell>
          <cell r="Y170">
            <v>5.7554192618183286E-2</v>
          </cell>
          <cell r="Z170">
            <v>4.0343380599999999E-2</v>
          </cell>
          <cell r="AA170">
            <v>0.24455019</v>
          </cell>
          <cell r="AB170">
            <v>1120.6494611111111</v>
          </cell>
          <cell r="AC170">
            <v>2747.7549438202245</v>
          </cell>
        </row>
        <row r="171">
          <cell r="W171">
            <v>7.9811752015700694</v>
          </cell>
          <cell r="X171">
            <v>8.0449979024477756</v>
          </cell>
          <cell r="Y171">
            <v>6.382270087770614E-2</v>
          </cell>
          <cell r="Z171">
            <v>4.1562911218000007</v>
          </cell>
          <cell r="AA171">
            <v>1.1552751699999999</v>
          </cell>
          <cell r="AB171">
            <v>81495.90434901962</v>
          </cell>
          <cell r="AC171">
            <v>6876.6379166666666</v>
          </cell>
        </row>
        <row r="172">
          <cell r="W172">
            <v>7.9811752015700694</v>
          </cell>
          <cell r="X172">
            <v>8.079788211489328</v>
          </cell>
          <cell r="Y172">
            <v>9.8613009919258587E-2</v>
          </cell>
          <cell r="Z172">
            <v>4.1562911218000007</v>
          </cell>
          <cell r="AA172">
            <v>5.0805399999999997E-3</v>
          </cell>
          <cell r="AB172" t="e">
            <v>#DIV/0!</v>
          </cell>
          <cell r="AC172">
            <v>115.46681818181818</v>
          </cell>
        </row>
        <row r="173">
          <cell r="W173">
            <v>7.9811752015700694</v>
          </cell>
          <cell r="X173">
            <v>8.079788211489328</v>
          </cell>
          <cell r="Y173">
            <v>9.8613009919258587E-2</v>
          </cell>
          <cell r="Z173">
            <v>4.1562911218000007</v>
          </cell>
          <cell r="AA173">
            <v>5.0805399999999997E-3</v>
          </cell>
          <cell r="AB173" t="e">
            <v>#DIV/0!</v>
          </cell>
          <cell r="AC173">
            <v>115.46681818181818</v>
          </cell>
        </row>
        <row r="174">
          <cell r="W174">
            <v>7.9913836668161675</v>
          </cell>
          <cell r="X174">
            <v>8.0507276374576477</v>
          </cell>
          <cell r="Y174">
            <v>5.9343970641480226E-2</v>
          </cell>
          <cell r="Z174">
            <v>1.3938367799</v>
          </cell>
          <cell r="AA174">
            <v>0.98677376000000006</v>
          </cell>
          <cell r="AB174">
            <v>16021.112412643677</v>
          </cell>
          <cell r="AC174">
            <v>3132.6151111111112</v>
          </cell>
        </row>
        <row r="175">
          <cell r="W175">
            <v>7.9926081164804774</v>
          </cell>
          <cell r="X175">
            <v>8.0300982856871439</v>
          </cell>
          <cell r="Y175">
            <v>3.7490169206666479E-2</v>
          </cell>
          <cell r="Z175">
            <v>0.67487120999999994</v>
          </cell>
          <cell r="AA175">
            <v>3.6715812900000002</v>
          </cell>
          <cell r="AB175">
            <v>12497.614999999998</v>
          </cell>
          <cell r="AC175">
            <v>12973.785477031803</v>
          </cell>
        </row>
        <row r="176">
          <cell r="W176">
            <v>7.9832140773045399</v>
          </cell>
          <cell r="X176">
            <v>8.0458990994404065</v>
          </cell>
          <cell r="Y176">
            <v>6.2685022135866575E-2</v>
          </cell>
          <cell r="Z176">
            <v>0.68656064179999998</v>
          </cell>
          <cell r="AA176">
            <v>0.3502711</v>
          </cell>
          <cell r="AB176">
            <v>31207.301899999999</v>
          </cell>
          <cell r="AC176">
            <v>2366.6966216216215</v>
          </cell>
        </row>
        <row r="177">
          <cell r="W177">
            <v>7.9902612010784608</v>
          </cell>
          <cell r="X177">
            <v>8.0522969877092621</v>
          </cell>
          <cell r="Y177">
            <v>6.2035786630801226E-2</v>
          </cell>
          <cell r="Z177">
            <v>1.7373816206000001</v>
          </cell>
          <cell r="AA177">
            <v>0.97331175999999997</v>
          </cell>
          <cell r="AB177">
            <v>28022.284203225809</v>
          </cell>
          <cell r="AC177">
            <v>4842.3470646766173</v>
          </cell>
        </row>
        <row r="178">
          <cell r="W178">
            <v>7.9943445818260557</v>
          </cell>
          <cell r="X178">
            <v>8.0513647973639078</v>
          </cell>
          <cell r="Y178">
            <v>5.7020215537852081E-2</v>
          </cell>
          <cell r="Z178">
            <v>2.2578405799999999</v>
          </cell>
          <cell r="AA178">
            <v>1.5608006699999999</v>
          </cell>
          <cell r="AB178">
            <v>34736.008923076923</v>
          </cell>
          <cell r="AC178">
            <v>8671.1148333333331</v>
          </cell>
        </row>
        <row r="179">
          <cell r="W179">
            <v>7.9943445818260557</v>
          </cell>
          <cell r="X179">
            <v>8.0800643625841477</v>
          </cell>
          <cell r="Y179">
            <v>8.5719780758092057E-2</v>
          </cell>
          <cell r="Z179">
            <v>2.2578405799999999</v>
          </cell>
          <cell r="AA179">
            <v>3.0273800000000001E-3</v>
          </cell>
          <cell r="AB179" t="e">
            <v>#DIV/0!</v>
          </cell>
          <cell r="AC179">
            <v>91.738787878787889</v>
          </cell>
        </row>
        <row r="180">
          <cell r="W180">
            <v>7.9943445818260557</v>
          </cell>
          <cell r="X180">
            <v>8.0800643625841477</v>
          </cell>
          <cell r="Y180">
            <v>8.5719780758092057E-2</v>
          </cell>
          <cell r="Z180">
            <v>2.2578405799999999</v>
          </cell>
          <cell r="AA180">
            <v>3.0273800000000001E-3</v>
          </cell>
          <cell r="AB180" t="e">
            <v>#DIV/0!</v>
          </cell>
          <cell r="AC180">
            <v>91.738787878787889</v>
          </cell>
        </row>
        <row r="181">
          <cell r="W181">
            <v>7.9632795428521614</v>
          </cell>
          <cell r="X181">
            <v>8.0334268931786355</v>
          </cell>
          <cell r="Y181">
            <v>7.0147350326474012E-2</v>
          </cell>
          <cell r="Z181">
            <v>4.4953790099999997</v>
          </cell>
          <cell r="AA181">
            <v>2.2594438100000001</v>
          </cell>
          <cell r="AB181">
            <v>89907.580199999997</v>
          </cell>
          <cell r="AC181">
            <v>7711.4123208191131</v>
          </cell>
        </row>
        <row r="182">
          <cell r="W182">
            <v>7.9793704544840418</v>
          </cell>
          <cell r="X182">
            <v>8.0510800488284762</v>
          </cell>
          <cell r="Y182">
            <v>7.1709594344434358E-2</v>
          </cell>
          <cell r="Z182">
            <v>0.56967804059999994</v>
          </cell>
          <cell r="AA182">
            <v>0.94660336</v>
          </cell>
          <cell r="AB182">
            <v>11626.082461224489</v>
          </cell>
          <cell r="AC182">
            <v>5172.695956284153</v>
          </cell>
        </row>
        <row r="183">
          <cell r="W183">
            <v>7.9970112364493797</v>
          </cell>
          <cell r="X183">
            <v>8.058188848714547</v>
          </cell>
          <cell r="Y183">
            <v>6.1177612265167269E-2</v>
          </cell>
          <cell r="Z183">
            <v>2.1264483105999998</v>
          </cell>
          <cell r="AA183">
            <v>0.84307267000000008</v>
          </cell>
          <cell r="AB183">
            <v>46227.137186956519</v>
          </cell>
          <cell r="AC183">
            <v>4323.44958974359</v>
          </cell>
        </row>
        <row r="184">
          <cell r="W184">
            <v>7.9905286018999453</v>
          </cell>
          <cell r="X184">
            <v>8.0377628187442145</v>
          </cell>
          <cell r="Y184">
            <v>4.7234216844269206E-2</v>
          </cell>
          <cell r="Z184">
            <v>0.19731398999999999</v>
          </cell>
          <cell r="AA184">
            <v>0.89705550000000001</v>
          </cell>
          <cell r="AB184">
            <v>5979.2118181818178</v>
          </cell>
          <cell r="AC184">
            <v>7119.4880952380954</v>
          </cell>
        </row>
        <row r="185">
          <cell r="W185">
            <v>7.998173982971843</v>
          </cell>
          <cell r="X185">
            <v>8.0433320942649686</v>
          </cell>
          <cell r="Y185">
            <v>4.5158111293125636E-2</v>
          </cell>
          <cell r="Z185">
            <v>16.583203560600005</v>
          </cell>
          <cell r="AA185">
            <v>3.0040809500000001</v>
          </cell>
          <cell r="AB185">
            <v>236902.90800857151</v>
          </cell>
          <cell r="AC185">
            <v>16689.33861111111</v>
          </cell>
        </row>
        <row r="186">
          <cell r="W186">
            <v>7.998173982971843</v>
          </cell>
          <cell r="X186">
            <v>8.0735070967429934</v>
          </cell>
          <cell r="Y186">
            <v>7.5333113771150373E-2</v>
          </cell>
          <cell r="Z186">
            <v>16.583203560600005</v>
          </cell>
          <cell r="AA186">
            <v>4.1357E-3</v>
          </cell>
          <cell r="AB186" t="e">
            <v>#DIV/0!</v>
          </cell>
          <cell r="AC186">
            <v>165.428</v>
          </cell>
        </row>
        <row r="187">
          <cell r="W187">
            <v>7.998173982971843</v>
          </cell>
          <cell r="X187">
            <v>8.0735070967429934</v>
          </cell>
          <cell r="Y187">
            <v>7.5333113771150373E-2</v>
          </cell>
          <cell r="Z187">
            <v>16.583203560600005</v>
          </cell>
          <cell r="AA187">
            <v>4.1357E-3</v>
          </cell>
          <cell r="AB187" t="e">
            <v>#DIV/0!</v>
          </cell>
          <cell r="AC187">
            <v>165.428</v>
          </cell>
        </row>
        <row r="188">
          <cell r="W188">
            <v>7.9897101439267564</v>
          </cell>
          <cell r="X188">
            <v>8.0306622809102173</v>
          </cell>
          <cell r="Y188">
            <v>4.0952136983460896E-2</v>
          </cell>
          <cell r="Z188">
            <v>1.0416650706000001</v>
          </cell>
          <cell r="AA188">
            <v>25.85558301</v>
          </cell>
          <cell r="AB188">
            <v>13528.117800000002</v>
          </cell>
          <cell r="AC188">
            <v>111928.93077922078</v>
          </cell>
        </row>
        <row r="189">
          <cell r="W189">
            <v>7.9900207516963428</v>
          </cell>
          <cell r="X189">
            <v>8.0274344740893238</v>
          </cell>
          <cell r="Y189">
            <v>3.7413722392980908E-2</v>
          </cell>
          <cell r="Z189">
            <v>3.2916467105999998</v>
          </cell>
          <cell r="AA189">
            <v>3.1704992400000003</v>
          </cell>
          <cell r="AB189">
            <v>58779.40554642857</v>
          </cell>
          <cell r="AC189">
            <v>17516.570386740332</v>
          </cell>
        </row>
        <row r="190">
          <cell r="W190">
            <v>7.9896323954109789</v>
          </cell>
          <cell r="X190">
            <v>8.0504653760038227</v>
          </cell>
          <cell r="Y190">
            <v>6.0832980592843811E-2</v>
          </cell>
          <cell r="Z190">
            <v>3.3349647599999996</v>
          </cell>
          <cell r="AA190">
            <v>2.2463046900000001</v>
          </cell>
          <cell r="AB190">
            <v>42755.958461538459</v>
          </cell>
          <cell r="AC190">
            <v>10257.099041095889</v>
          </cell>
        </row>
        <row r="191">
          <cell r="W191">
            <v>7.9919857396888192</v>
          </cell>
          <cell r="X191">
            <v>8.0588477699327523</v>
          </cell>
          <cell r="Y191">
            <v>6.6862030243933113E-2</v>
          </cell>
          <cell r="Z191">
            <v>2.1128331506000002</v>
          </cell>
          <cell r="AA191">
            <v>0.59591342000000003</v>
          </cell>
          <cell r="AB191">
            <v>38415.148192727276</v>
          </cell>
          <cell r="AC191">
            <v>4447.1150746268659</v>
          </cell>
        </row>
        <row r="192">
          <cell r="W192">
            <v>7.9915868774476522</v>
          </cell>
          <cell r="X192">
            <v>8.0335217431464407</v>
          </cell>
          <cell r="Y192">
            <v>4.193486569878857E-2</v>
          </cell>
          <cell r="Z192">
            <v>2.1339937706000005</v>
          </cell>
          <cell r="AA192">
            <v>3.2816497</v>
          </cell>
          <cell r="AB192">
            <v>28837.753656756766</v>
          </cell>
          <cell r="AC192">
            <v>16915.720103092783</v>
          </cell>
        </row>
        <row r="193">
          <cell r="W193">
            <v>7.9915868774476522</v>
          </cell>
          <cell r="X193">
            <v>8.0779095147227995</v>
          </cell>
          <cell r="Y193">
            <v>8.6322637275147329E-2</v>
          </cell>
          <cell r="Z193">
            <v>2.1339937706000005</v>
          </cell>
          <cell r="AA193">
            <v>4.3286599999999998E-3</v>
          </cell>
          <cell r="AB193" t="e">
            <v>#DIV/0!</v>
          </cell>
          <cell r="AC193">
            <v>94.101304347826087</v>
          </cell>
        </row>
        <row r="194">
          <cell r="W194">
            <v>7.9915868774476522</v>
          </cell>
          <cell r="X194">
            <v>8.0779095147227995</v>
          </cell>
          <cell r="Y194">
            <v>8.6322637275147329E-2</v>
          </cell>
          <cell r="Z194">
            <v>2.1339937706000005</v>
          </cell>
          <cell r="AA194">
            <v>4.3286599999999998E-3</v>
          </cell>
          <cell r="AB194" t="e">
            <v>#DIV/0!</v>
          </cell>
          <cell r="AC194">
            <v>94.101304347826087</v>
          </cell>
        </row>
        <row r="195">
          <cell r="W195">
            <v>7.9848179083228468</v>
          </cell>
          <cell r="X195">
            <v>8.046403825109044</v>
          </cell>
          <cell r="Y195">
            <v>6.1585916786197181E-2</v>
          </cell>
          <cell r="Z195">
            <v>1.4455698806000001</v>
          </cell>
          <cell r="AA195">
            <v>1.7347332900000001</v>
          </cell>
          <cell r="AB195">
            <v>16808.952099999999</v>
          </cell>
          <cell r="AC195">
            <v>4701.1742276422765</v>
          </cell>
        </row>
        <row r="196">
          <cell r="W196">
            <v>7.9962421300304865</v>
          </cell>
          <cell r="X196">
            <v>8.044532260484111</v>
          </cell>
          <cell r="Y196">
            <v>4.8290130453624514E-2</v>
          </cell>
          <cell r="Z196">
            <v>2.0252572099999999</v>
          </cell>
          <cell r="AA196">
            <v>0.77052331000000007</v>
          </cell>
          <cell r="AB196">
            <v>33200.937868852452</v>
          </cell>
          <cell r="AC196">
            <v>3992.3487564766842</v>
          </cell>
        </row>
        <row r="197">
          <cell r="W197">
            <v>7.9840627792260666</v>
          </cell>
          <cell r="X197">
            <v>8.005908686647178</v>
          </cell>
          <cell r="Y197">
            <v>2.1845907421111477E-2</v>
          </cell>
          <cell r="Z197">
            <v>0.98722763060000007</v>
          </cell>
          <cell r="AA197">
            <v>3.1077287299999998</v>
          </cell>
          <cell r="AB197">
            <v>19357.404521568631</v>
          </cell>
          <cell r="AC197">
            <v>17075.432582417583</v>
          </cell>
        </row>
        <row r="198">
          <cell r="W198">
            <v>7.9853620146685955</v>
          </cell>
          <cell r="X198">
            <v>8.0262220499182764</v>
          </cell>
          <cell r="Y198">
            <v>4.0860035249680848E-2</v>
          </cell>
          <cell r="Z198">
            <v>0.88701606000000011</v>
          </cell>
          <cell r="AA198">
            <v>4.5166696200000001</v>
          </cell>
          <cell r="AB198">
            <v>17392.471764705886</v>
          </cell>
          <cell r="AC198">
            <v>24153.313475935829</v>
          </cell>
        </row>
        <row r="199">
          <cell r="W199">
            <v>7.9885350643179782</v>
          </cell>
          <cell r="X199">
            <v>8.0124511883999645</v>
          </cell>
          <cell r="Y199">
            <v>2.391612408198629E-2</v>
          </cell>
          <cell r="Z199">
            <v>2.5417136006000001</v>
          </cell>
          <cell r="AA199">
            <v>7.1263520300000005</v>
          </cell>
          <cell r="AB199">
            <v>32586.071802564107</v>
          </cell>
          <cell r="AC199">
            <v>39812.022513966484</v>
          </cell>
        </row>
        <row r="200">
          <cell r="W200">
            <v>7.9885350643179782</v>
          </cell>
          <cell r="X200">
            <v>8.0787177674149095</v>
          </cell>
          <cell r="Y200">
            <v>9.0182703096931327E-2</v>
          </cell>
          <cell r="Z200">
            <v>2.5417136006000001</v>
          </cell>
          <cell r="AA200">
            <v>5.79848E-3</v>
          </cell>
          <cell r="AB200" t="e">
            <v>#DIV/0!</v>
          </cell>
          <cell r="AC200">
            <v>138.05904761904762</v>
          </cell>
        </row>
        <row r="201">
          <cell r="W201">
            <v>7.9885350643179782</v>
          </cell>
          <cell r="X201">
            <v>8.0787177674149095</v>
          </cell>
          <cell r="Y201">
            <v>9.0182703096931327E-2</v>
          </cell>
          <cell r="Z201">
            <v>2.5417136006000001</v>
          </cell>
          <cell r="AA201">
            <v>5.79848E-3</v>
          </cell>
          <cell r="AB201" t="e">
            <v>#DIV/0!</v>
          </cell>
          <cell r="AC201">
            <v>138.05904761904762</v>
          </cell>
        </row>
        <row r="202">
          <cell r="W202">
            <v>7.9954184059305664</v>
          </cell>
          <cell r="X202">
            <v>8.0543654959109166</v>
          </cell>
          <cell r="Y202">
            <v>5.8947089980350142E-2</v>
          </cell>
          <cell r="Z202">
            <v>2.2166824900000002</v>
          </cell>
          <cell r="AA202">
            <v>0.60539613000000003</v>
          </cell>
          <cell r="AB202">
            <v>43464.362549019614</v>
          </cell>
          <cell r="AC202">
            <v>1724.7752991452992</v>
          </cell>
        </row>
        <row r="203">
          <cell r="W203">
            <v>7.9881816987372698</v>
          </cell>
          <cell r="X203">
            <v>8.0291448704344308</v>
          </cell>
          <cell r="Y203">
            <v>4.0963171697161016E-2</v>
          </cell>
          <cell r="Z203">
            <v>1.4712798999999999</v>
          </cell>
          <cell r="AA203">
            <v>2.3173614500000004</v>
          </cell>
          <cell r="AB203">
            <v>20434.443055555552</v>
          </cell>
          <cell r="AC203">
            <v>10075.484565217392</v>
          </cell>
        </row>
        <row r="204">
          <cell r="W204">
            <v>7.9901399539768692</v>
          </cell>
          <cell r="X204">
            <v>8.0329204235658302</v>
          </cell>
          <cell r="Y204">
            <v>4.278046958896109E-2</v>
          </cell>
          <cell r="Z204">
            <v>1.7646188305999997</v>
          </cell>
          <cell r="AA204">
            <v>1.5345203799999998</v>
          </cell>
          <cell r="AB204">
            <v>22917.127670129867</v>
          </cell>
          <cell r="AC204">
            <v>7137.3040930232555</v>
          </cell>
        </row>
        <row r="205">
          <cell r="W205">
            <v>7.9930909899898266</v>
          </cell>
          <cell r="X205">
            <v>8.0392716207696839</v>
          </cell>
          <cell r="Y205">
            <v>4.6180630779857346E-2</v>
          </cell>
          <cell r="Z205">
            <v>3.5308373</v>
          </cell>
          <cell r="AA205">
            <v>0.87409446000000002</v>
          </cell>
          <cell r="AB205">
            <v>64197.041818181824</v>
          </cell>
          <cell r="AC205">
            <v>3077.7973943661968</v>
          </cell>
        </row>
        <row r="206">
          <cell r="W206">
            <v>7.9792732311938304</v>
          </cell>
          <cell r="X206">
            <v>8.0329639307936187</v>
          </cell>
          <cell r="Y206">
            <v>5.3690699599788339E-2</v>
          </cell>
          <cell r="Z206">
            <v>1.2747193112000001</v>
          </cell>
          <cell r="AA206">
            <v>3.1125164999999999</v>
          </cell>
          <cell r="AB206">
            <v>18210.275874285715</v>
          </cell>
          <cell r="AC206">
            <v>13416.019396551725</v>
          </cell>
        </row>
        <row r="207">
          <cell r="W207">
            <v>7.9792732311938304</v>
          </cell>
          <cell r="X207">
            <v>8.0799248848348739</v>
          </cell>
          <cell r="Y207">
            <v>5.3690699599788339E-2</v>
          </cell>
          <cell r="Z207">
            <v>1.2747193112000001</v>
          </cell>
          <cell r="AA207">
            <v>4.3633000000000005E-3</v>
          </cell>
          <cell r="AB207" t="e">
            <v>#DIV/0!</v>
          </cell>
          <cell r="AC207">
            <v>90.902083333333337</v>
          </cell>
        </row>
        <row r="208">
          <cell r="W208">
            <v>7.9792732311938304</v>
          </cell>
          <cell r="X208">
            <v>8.0799248848348739</v>
          </cell>
          <cell r="Y208">
            <v>5.3690699599788339E-2</v>
          </cell>
          <cell r="Z208">
            <v>1.2747193112000001</v>
          </cell>
          <cell r="AA208">
            <v>4.3633000000000005E-3</v>
          </cell>
          <cell r="AB208" t="e">
            <v>#DIV/0!</v>
          </cell>
          <cell r="AC208">
            <v>90.902083333333337</v>
          </cell>
        </row>
        <row r="209">
          <cell r="W209">
            <v>7.9884630083638228</v>
          </cell>
          <cell r="X209">
            <v>8.0492332921496459</v>
          </cell>
          <cell r="Y209">
            <v>6.0770283785823054E-2</v>
          </cell>
          <cell r="Z209">
            <v>1.9253754999999999</v>
          </cell>
          <cell r="AA209">
            <v>0.99661322060000002</v>
          </cell>
          <cell r="AB209">
            <v>24067.193749999999</v>
          </cell>
          <cell r="AC209">
            <v>3637.2745277372264</v>
          </cell>
        </row>
        <row r="210">
          <cell r="W210">
            <v>7.9662352451427907</v>
          </cell>
          <cell r="X210">
            <v>8.058885899031031</v>
          </cell>
          <cell r="Y210">
            <v>9.2650653888240342E-2</v>
          </cell>
          <cell r="Z210">
            <v>0.65797265000000005</v>
          </cell>
          <cell r="AA210">
            <v>0.75340631000000002</v>
          </cell>
          <cell r="AB210">
            <v>11344.35603448276</v>
          </cell>
          <cell r="AC210">
            <v>2966.1665748031496</v>
          </cell>
        </row>
        <row r="211">
          <cell r="W211">
            <v>7.990487451083494</v>
          </cell>
          <cell r="X211">
            <v>8.0393103471472269</v>
          </cell>
          <cell r="Y211">
            <v>4.8822896063732912E-2</v>
          </cell>
          <cell r="Z211">
            <v>1.5337955506000001</v>
          </cell>
          <cell r="AA211">
            <v>2.1627895600000002</v>
          </cell>
          <cell r="AB211">
            <v>20726.966899999999</v>
          </cell>
          <cell r="AC211">
            <v>10250.18748815166</v>
          </cell>
        </row>
        <row r="212">
          <cell r="W212">
            <v>7.9981136034503155</v>
          </cell>
          <cell r="X212">
            <v>8.0461619698083027</v>
          </cell>
          <cell r="Y212">
            <v>4.8048366357987149E-2</v>
          </cell>
          <cell r="Z212">
            <v>3.2178324599999999</v>
          </cell>
          <cell r="AA212">
            <v>2.2073942899999999</v>
          </cell>
          <cell r="AB212">
            <v>48027.350149253733</v>
          </cell>
          <cell r="AC212">
            <v>13139.251726190476</v>
          </cell>
        </row>
        <row r="213">
          <cell r="W213">
            <v>8.0005824066496594</v>
          </cell>
          <cell r="X213">
            <v>8.0450485916915113</v>
          </cell>
          <cell r="Y213">
            <v>4.4466185041851958E-2</v>
          </cell>
          <cell r="Z213">
            <v>16.8732163906</v>
          </cell>
          <cell r="AA213">
            <v>1.5080481399999999</v>
          </cell>
          <cell r="AB213">
            <v>263644.00610312499</v>
          </cell>
          <cell r="AC213">
            <v>8107.7856989247302</v>
          </cell>
        </row>
        <row r="214">
          <cell r="W214">
            <v>7.98</v>
          </cell>
          <cell r="X214">
            <v>8.0776596812019505</v>
          </cell>
          <cell r="Y214">
            <v>9.7659681201950121E-2</v>
          </cell>
          <cell r="Z214">
            <v>2.3808999999999999E-4</v>
          </cell>
          <cell r="AA214">
            <v>3.1894800000000002E-3</v>
          </cell>
          <cell r="AB214">
            <v>119.045</v>
          </cell>
          <cell r="AC214">
            <v>151.88</v>
          </cell>
        </row>
        <row r="215">
          <cell r="W215">
            <v>7.98</v>
          </cell>
          <cell r="X215">
            <v>8.0776596812019505</v>
          </cell>
          <cell r="Y215">
            <v>9.7659681201950121E-2</v>
          </cell>
          <cell r="Z215">
            <v>2.3808999999999999E-4</v>
          </cell>
          <cell r="AA215">
            <v>3.1894800000000002E-3</v>
          </cell>
          <cell r="AB215">
            <v>119.045</v>
          </cell>
          <cell r="AC215">
            <v>151.88</v>
          </cell>
        </row>
        <row r="216">
          <cell r="W216">
            <v>7.98</v>
          </cell>
          <cell r="X216">
            <v>8.0776596812019505</v>
          </cell>
          <cell r="Y216">
            <v>9.7659681201950121E-2</v>
          </cell>
          <cell r="Z216">
            <v>2.3808999999999999E-4</v>
          </cell>
          <cell r="AA216">
            <v>3.1894800000000002E-3</v>
          </cell>
          <cell r="AB216">
            <v>119.045</v>
          </cell>
          <cell r="AC216">
            <v>151.88</v>
          </cell>
        </row>
        <row r="217">
          <cell r="W217">
            <v>7.9990189355143011</v>
          </cell>
          <cell r="X217">
            <v>8.0471669534322654</v>
          </cell>
          <cell r="Y217">
            <v>4.8148017917964303E-2</v>
          </cell>
          <cell r="Z217">
            <v>15.112906650000001</v>
          </cell>
          <cell r="AA217">
            <v>2.4184734900000002</v>
          </cell>
          <cell r="AB217">
            <v>251881.77750000003</v>
          </cell>
          <cell r="AC217">
            <v>7801.5273870967749</v>
          </cell>
        </row>
        <row r="218">
          <cell r="W218">
            <v>7.9840317914260979</v>
          </cell>
          <cell r="X218">
            <v>8.0448158314263338</v>
          </cell>
          <cell r="Y218">
            <v>6.0784040000235962E-2</v>
          </cell>
          <cell r="Z218">
            <v>1.2643346000000002</v>
          </cell>
          <cell r="AA218">
            <v>1.7379430900000001</v>
          </cell>
          <cell r="AB218">
            <v>31608.365000000005</v>
          </cell>
          <cell r="AC218">
            <v>7935.8131963470323</v>
          </cell>
        </row>
        <row r="219">
          <cell r="W219">
            <v>7.9923499743561868</v>
          </cell>
          <cell r="X219">
            <v>8.0397734317101435</v>
          </cell>
          <cell r="Y219">
            <v>4.7423457353956699E-2</v>
          </cell>
          <cell r="Z219">
            <v>3.3112009012000003</v>
          </cell>
          <cell r="AA219">
            <v>2.1862578399999997</v>
          </cell>
          <cell r="AB219">
            <v>50169.710624242427</v>
          </cell>
          <cell r="AC219">
            <v>11446.376125654449</v>
          </cell>
        </row>
        <row r="220">
          <cell r="W220">
            <v>7.9985610039264738</v>
          </cell>
          <cell r="X220">
            <v>8.0474957564439649</v>
          </cell>
          <cell r="Y220">
            <v>4.893475251749102E-2</v>
          </cell>
          <cell r="Z220">
            <v>0.98320785999999993</v>
          </cell>
          <cell r="AA220">
            <v>1.5797941499999999</v>
          </cell>
          <cell r="AB220">
            <v>23409.710952380952</v>
          </cell>
          <cell r="AC220">
            <v>4801.8059270516715</v>
          </cell>
        </row>
        <row r="221">
          <cell r="W221">
            <v>7.9710454447323542</v>
          </cell>
          <cell r="X221">
            <v>8.0297385423049139</v>
          </cell>
          <cell r="Y221">
            <v>5.8693097572559694E-2</v>
          </cell>
          <cell r="Z221">
            <v>0.37352668</v>
          </cell>
          <cell r="AA221">
            <v>3.9378022499999998</v>
          </cell>
          <cell r="AB221">
            <v>8120.1452173913049</v>
          </cell>
          <cell r="AC221">
            <v>11283.101002865329</v>
          </cell>
        </row>
        <row r="222">
          <cell r="W222">
            <v>7.9856797025814403</v>
          </cell>
          <cell r="X222">
            <v>8.0476721039419434</v>
          </cell>
          <cell r="Y222">
            <v>6.1992401360503102E-2</v>
          </cell>
          <cell r="Z222">
            <v>0.75165853999999999</v>
          </cell>
          <cell r="AA222">
            <v>0.80010049999999999</v>
          </cell>
          <cell r="AB222">
            <v>17896.631904761904</v>
          </cell>
          <cell r="AC222">
            <v>3077.3096153846154</v>
          </cell>
        </row>
        <row r="223">
          <cell r="W223">
            <v>7.982528325654358</v>
          </cell>
          <cell r="X223">
            <v>8.026393800678326</v>
          </cell>
          <cell r="Y223">
            <v>4.3865475023967981E-2</v>
          </cell>
          <cell r="Z223">
            <v>0.70921132999999992</v>
          </cell>
          <cell r="AA223">
            <v>4.6559984299999995</v>
          </cell>
          <cell r="AB223">
            <v>10429.57838235294</v>
          </cell>
          <cell r="AC223">
            <v>20155.837359307359</v>
          </cell>
        </row>
        <row r="224">
          <cell r="W224">
            <v>7.982528325654358</v>
          </cell>
          <cell r="X224">
            <v>8.08</v>
          </cell>
          <cell r="Y224">
            <v>9.7471674345642079E-2</v>
          </cell>
          <cell r="Z224">
            <v>0.70921132999999992</v>
          </cell>
          <cell r="AA224">
            <v>5.3432000000000002E-3</v>
          </cell>
          <cell r="AB224" t="e">
            <v>#DIV/0!</v>
          </cell>
          <cell r="AC224">
            <v>144.4108108108108</v>
          </cell>
        </row>
        <row r="225">
          <cell r="W225">
            <v>7.982528325654358</v>
          </cell>
          <cell r="X225">
            <v>8.08</v>
          </cell>
          <cell r="Y225">
            <v>9.7471674345642079E-2</v>
          </cell>
          <cell r="Z225">
            <v>0.70921132999999992</v>
          </cell>
          <cell r="AA225">
            <v>5.3432000000000002E-3</v>
          </cell>
          <cell r="AB225" t="e">
            <v>#DIV/0!</v>
          </cell>
          <cell r="AC225">
            <v>144.4108108108108</v>
          </cell>
        </row>
        <row r="226">
          <cell r="W226">
            <v>7.9948644921483494</v>
          </cell>
          <cell r="X226">
            <v>8.0520384817515342</v>
          </cell>
          <cell r="Y226">
            <v>5.7173989603184872E-2</v>
          </cell>
          <cell r="Z226">
            <v>1.6545144599999999</v>
          </cell>
          <cell r="AA226">
            <v>0.68887248999999995</v>
          </cell>
          <cell r="AB226">
            <v>27575.240999999998</v>
          </cell>
          <cell r="AC226">
            <v>2680.4377042801557</v>
          </cell>
        </row>
        <row r="227">
          <cell r="W227">
            <v>8.0064756630663094</v>
          </cell>
          <cell r="X227">
            <v>8.0298655522633382</v>
          </cell>
          <cell r="Y227">
            <v>2.3389889197028779E-2</v>
          </cell>
          <cell r="Z227">
            <v>3.7070553399999997</v>
          </cell>
          <cell r="AA227">
            <v>4.9739944800000009</v>
          </cell>
          <cell r="AB227">
            <v>78873.51787234041</v>
          </cell>
          <cell r="AC227">
            <v>17452.612210526317</v>
          </cell>
        </row>
        <row r="228">
          <cell r="W228">
            <v>7.9923080587697193</v>
          </cell>
          <cell r="X228">
            <v>8.0377348160598761</v>
          </cell>
          <cell r="Y228">
            <v>4.5426757290156772E-2</v>
          </cell>
          <cell r="Z228">
            <v>1.1823391105999999</v>
          </cell>
          <cell r="AA228">
            <v>1.9247772394</v>
          </cell>
          <cell r="AB228">
            <v>18474.048603124997</v>
          </cell>
          <cell r="AC228">
            <v>7920.8939893004117</v>
          </cell>
        </row>
        <row r="229">
          <cell r="W229">
            <v>7.9946784226470884</v>
          </cell>
          <cell r="X229">
            <v>8.0537470178234027</v>
          </cell>
          <cell r="Y229">
            <v>5.9068595176314354E-2</v>
          </cell>
          <cell r="Z229">
            <v>1.4418454714000002</v>
          </cell>
          <cell r="AA229">
            <v>0.99272290000000007</v>
          </cell>
          <cell r="AB229">
            <v>24859.404679310348</v>
          </cell>
          <cell r="AC229">
            <v>5545.9379888268159</v>
          </cell>
        </row>
        <row r="230">
          <cell r="W230">
            <v>7.9917015488488286</v>
          </cell>
          <cell r="X230">
            <v>8.0564628598275387</v>
          </cell>
          <cell r="Y230">
            <v>6.4761310978710185E-2</v>
          </cell>
          <cell r="Z230">
            <v>1.7096852405999996</v>
          </cell>
          <cell r="AA230">
            <v>2.0549806299999998</v>
          </cell>
          <cell r="AB230">
            <v>23103.854602702697</v>
          </cell>
          <cell r="AC230">
            <v>2493.908531553398</v>
          </cell>
        </row>
        <row r="231">
          <cell r="W231">
            <v>7.9917015488488286</v>
          </cell>
          <cell r="X231">
            <v>8.0797452713374689</v>
          </cell>
          <cell r="Y231">
            <v>8.8043722488640341E-2</v>
          </cell>
          <cell r="Z231">
            <v>1.7096852405999996</v>
          </cell>
          <cell r="AA231">
            <v>3.86843E-3</v>
          </cell>
          <cell r="AB231" t="e">
            <v>#DIV/0!</v>
          </cell>
          <cell r="AC231">
            <v>117.22515151515151</v>
          </cell>
        </row>
        <row r="232">
          <cell r="W232">
            <v>7.9917015488488286</v>
          </cell>
          <cell r="X232">
            <v>8.0797452713374689</v>
          </cell>
          <cell r="Y232">
            <v>8.8043722488640341E-2</v>
          </cell>
          <cell r="Z232">
            <v>1.7096852405999996</v>
          </cell>
          <cell r="AA232">
            <v>3.86843E-3</v>
          </cell>
          <cell r="AB232" t="e">
            <v>#DIV/0!</v>
          </cell>
          <cell r="AC232">
            <v>117.22515151515151</v>
          </cell>
        </row>
        <row r="233">
          <cell r="W233">
            <v>7.9888066629499406</v>
          </cell>
          <cell r="X233">
            <v>8.0559672776073086</v>
          </cell>
          <cell r="Y233">
            <v>6.7160614657368001E-2</v>
          </cell>
          <cell r="Z233">
            <v>0.64454604000000004</v>
          </cell>
          <cell r="AA233">
            <v>1.0410504</v>
          </cell>
          <cell r="AB233">
            <v>16113.651</v>
          </cell>
          <cell r="AC233">
            <v>2732.4157480314962</v>
          </cell>
        </row>
        <row r="234">
          <cell r="W234">
            <v>7.9943114728883167</v>
          </cell>
          <cell r="X234">
            <v>8.0499378687220631</v>
          </cell>
          <cell r="Y234">
            <v>5.56263958337464E-2</v>
          </cell>
          <cell r="Z234">
            <v>2.6062552506000003</v>
          </cell>
          <cell r="AA234">
            <v>0.94205611</v>
          </cell>
          <cell r="AB234">
            <v>39488.715918181821</v>
          </cell>
          <cell r="AC234">
            <v>4507.4455023923447</v>
          </cell>
        </row>
        <row r="235">
          <cell r="W235">
            <v>7.987626019376604</v>
          </cell>
          <cell r="X235">
            <v>8.0397611479268996</v>
          </cell>
          <cell r="Y235">
            <v>5.2135128550295562E-2</v>
          </cell>
          <cell r="Z235">
            <v>1.32658528</v>
          </cell>
          <cell r="AA235">
            <v>1.8368915299999999</v>
          </cell>
          <cell r="AB235">
            <v>30850.820465116281</v>
          </cell>
          <cell r="AC235">
            <v>8583.6052803738312</v>
          </cell>
        </row>
        <row r="236">
          <cell r="W236">
            <v>7.9879319415187773</v>
          </cell>
          <cell r="X236">
            <v>8.0329492467575818</v>
          </cell>
          <cell r="Y236">
            <v>4.5017305238804539E-2</v>
          </cell>
          <cell r="Z236">
            <v>4.6135689505999995</v>
          </cell>
          <cell r="AA236">
            <v>1.32763301</v>
          </cell>
          <cell r="AB236">
            <v>59916.479877922073</v>
          </cell>
          <cell r="AC236">
            <v>6146.4491203703701</v>
          </cell>
        </row>
        <row r="237">
          <cell r="W237">
            <v>8.0077774660418299</v>
          </cell>
          <cell r="X237">
            <v>8.0410903854260916</v>
          </cell>
          <cell r="Y237">
            <v>3.3312919384261619E-2</v>
          </cell>
          <cell r="Z237">
            <v>5.8092434100000006</v>
          </cell>
          <cell r="AA237">
            <v>9.239253119999999</v>
          </cell>
          <cell r="AB237">
            <v>145231.08525</v>
          </cell>
          <cell r="AC237">
            <v>36957.012479999998</v>
          </cell>
        </row>
        <row r="238">
          <cell r="W238">
            <v>7.9775000000000009</v>
          </cell>
          <cell r="X238">
            <v>8.0799967333914058</v>
          </cell>
          <cell r="Y238">
            <v>0.10249673339140486</v>
          </cell>
          <cell r="Z238">
            <v>2.3800000000000001E-6</v>
          </cell>
          <cell r="AA238">
            <v>2.25004E-3</v>
          </cell>
          <cell r="AB238">
            <v>2.38</v>
          </cell>
          <cell r="AC238">
            <v>112.502</v>
          </cell>
        </row>
        <row r="239">
          <cell r="W239">
            <v>7.9775000000000009</v>
          </cell>
          <cell r="X239">
            <v>8.0799967333914058</v>
          </cell>
          <cell r="Y239">
            <v>0.10249673339140486</v>
          </cell>
          <cell r="Z239">
            <v>2.3800000000000001E-6</v>
          </cell>
          <cell r="AA239">
            <v>2.25004E-3</v>
          </cell>
          <cell r="AB239">
            <v>2.38</v>
          </cell>
          <cell r="AC239">
            <v>112.502</v>
          </cell>
        </row>
        <row r="240">
          <cell r="W240">
            <v>7.9918027681266883</v>
          </cell>
          <cell r="X240">
            <v>8.0444514059388545</v>
          </cell>
          <cell r="Y240">
            <v>5.2648637812166221E-2</v>
          </cell>
          <cell r="Z240">
            <v>0.76843665000000005</v>
          </cell>
          <cell r="AA240">
            <v>1.5465573000000001</v>
          </cell>
          <cell r="AB240">
            <v>19210.916250000002</v>
          </cell>
          <cell r="AC240">
            <v>6390.7326446280995</v>
          </cell>
        </row>
        <row r="241">
          <cell r="W241">
            <v>7.9937315821302173</v>
          </cell>
          <cell r="X241">
            <v>8.0212381179516168</v>
          </cell>
          <cell r="Y241">
            <v>2.7506535821399503E-2</v>
          </cell>
          <cell r="Z241">
            <v>2.8724358799999998</v>
          </cell>
          <cell r="AA241">
            <v>3.3828392799999998</v>
          </cell>
          <cell r="AB241">
            <v>62444.258260869567</v>
          </cell>
          <cell r="AC241">
            <v>21966.48883116883</v>
          </cell>
        </row>
        <row r="242">
          <cell r="W242">
            <v>7.999073193007173</v>
          </cell>
          <cell r="X242">
            <v>8.0289317043653181</v>
          </cell>
          <cell r="Y242">
            <v>2.9858511358145101E-2</v>
          </cell>
          <cell r="Z242">
            <v>30.070214149999998</v>
          </cell>
          <cell r="AA242">
            <v>1.8269918799999998</v>
          </cell>
          <cell r="AB242">
            <v>589612.04215686268</v>
          </cell>
          <cell r="AC242">
            <v>10747.011058823529</v>
          </cell>
        </row>
        <row r="243">
          <cell r="W243">
            <v>7.9846786212393805</v>
          </cell>
          <cell r="X243">
            <v>8.0417072143430683</v>
          </cell>
          <cell r="Y243">
            <v>5.7028593103687797E-2</v>
          </cell>
          <cell r="Z243">
            <v>1.5744508100000001</v>
          </cell>
          <cell r="AA243">
            <v>2.2030021099999999</v>
          </cell>
          <cell r="AB243">
            <v>1498.0502473834445</v>
          </cell>
          <cell r="AC243">
            <v>7649.3128819444437</v>
          </cell>
        </row>
        <row r="244">
          <cell r="W244">
            <v>7.986563247332076</v>
          </cell>
          <cell r="X244">
            <v>8.0588631539394164</v>
          </cell>
          <cell r="Y244">
            <v>7.2299906607340425E-2</v>
          </cell>
          <cell r="Z244">
            <v>0.93073585999999942</v>
          </cell>
          <cell r="AA244">
            <v>0.70173339000000001</v>
          </cell>
          <cell r="AB244">
            <v>1769.4598098859303</v>
          </cell>
          <cell r="AC244">
            <v>4127.8434705882355</v>
          </cell>
        </row>
        <row r="245">
          <cell r="W245">
            <v>7.986563247332076</v>
          </cell>
          <cell r="X245">
            <v>8.079523326394904</v>
          </cell>
          <cell r="Y245">
            <v>9.2960079062827994E-2</v>
          </cell>
          <cell r="Z245">
            <v>0.93073585999999942</v>
          </cell>
          <cell r="AA245">
            <v>2.8632800000000002E-3</v>
          </cell>
          <cell r="AB245" t="e">
            <v>#DIV/0!</v>
          </cell>
          <cell r="AC245">
            <v>124.4904347826087</v>
          </cell>
        </row>
        <row r="246">
          <cell r="W246">
            <v>7.986563247332076</v>
          </cell>
          <cell r="X246">
            <v>8.079523326394904</v>
          </cell>
          <cell r="Y246">
            <v>9.2960079062827994E-2</v>
          </cell>
          <cell r="Z246">
            <v>0.93073585999999942</v>
          </cell>
          <cell r="AA246">
            <v>2.8632800000000002E-3</v>
          </cell>
          <cell r="AB246" t="e">
            <v>#DIV/0!</v>
          </cell>
          <cell r="AC246">
            <v>124.4904347826087</v>
          </cell>
        </row>
        <row r="247">
          <cell r="W247">
            <v>7.9941210713966884</v>
          </cell>
          <cell r="X247">
            <v>8.0446831984374345</v>
          </cell>
          <cell r="Y247">
            <v>5.0562127040746141E-2</v>
          </cell>
          <cell r="Z247">
            <v>2.4984467700000001</v>
          </cell>
          <cell r="AA247">
            <v>2.3386182</v>
          </cell>
          <cell r="AB247">
            <v>48989.152352941179</v>
          </cell>
          <cell r="AC247">
            <v>10440.259821428572</v>
          </cell>
        </row>
        <row r="248">
          <cell r="W248">
            <v>7.9893366263845875</v>
          </cell>
          <cell r="X248">
            <v>8.0469654051187636</v>
          </cell>
          <cell r="Y248">
            <v>5.7628778734176045E-2</v>
          </cell>
          <cell r="Z248">
            <v>1.44259016</v>
          </cell>
          <cell r="AA248">
            <v>1.5283652700000001</v>
          </cell>
          <cell r="AB248">
            <v>25760.538571428569</v>
          </cell>
          <cell r="AC248">
            <v>7419.2488834951455</v>
          </cell>
        </row>
        <row r="249">
          <cell r="W249">
            <v>7.9920526956978755</v>
          </cell>
          <cell r="X249">
            <v>8.0400070714844762</v>
          </cell>
          <cell r="Y249">
            <v>4.7954375786600778E-2</v>
          </cell>
          <cell r="Z249">
            <v>2.37735859</v>
          </cell>
          <cell r="AA249">
            <v>2.04601736</v>
          </cell>
          <cell r="AB249">
            <v>37735.850634920636</v>
          </cell>
          <cell r="AC249">
            <v>14013.817534246577</v>
          </cell>
        </row>
        <row r="250">
          <cell r="W250">
            <v>7.9860945224899709</v>
          </cell>
          <cell r="X250">
            <v>8.0257388344896423</v>
          </cell>
          <cell r="Y250">
            <v>3.9644311999671444E-2</v>
          </cell>
          <cell r="Z250">
            <v>1.6290976406000002</v>
          </cell>
          <cell r="AA250">
            <v>3.2630261699999998</v>
          </cell>
          <cell r="AB250">
            <v>31328.80078076923</v>
          </cell>
          <cell r="AC250">
            <v>15176.865906976744</v>
          </cell>
        </row>
        <row r="251">
          <cell r="W251">
            <v>7.9853888559071846</v>
          </cell>
          <cell r="X251">
            <v>8.0525553143507675</v>
          </cell>
          <cell r="Y251">
            <v>6.7166458443582933E-2</v>
          </cell>
          <cell r="Z251">
            <v>0.54923111120000001</v>
          </cell>
          <cell r="AA251">
            <v>0.73170650000000004</v>
          </cell>
          <cell r="AB251">
            <v>9807.6984142857145</v>
          </cell>
          <cell r="AC251">
            <v>3733.1964285714284</v>
          </cell>
        </row>
        <row r="252">
          <cell r="W252">
            <v>7.9853888559071846</v>
          </cell>
          <cell r="X252">
            <v>8.0798070359966836</v>
          </cell>
          <cell r="Y252">
            <v>9.4418180089498982E-2</v>
          </cell>
          <cell r="Z252">
            <v>0.54923111120000001</v>
          </cell>
          <cell r="AA252">
            <v>4.0406499999999998E-3</v>
          </cell>
          <cell r="AB252" t="e">
            <v>#DIV/0!</v>
          </cell>
          <cell r="AC252">
            <v>118.84264705882353</v>
          </cell>
        </row>
        <row r="253">
          <cell r="W253">
            <v>7.9853888559071846</v>
          </cell>
          <cell r="X253">
            <v>8.0798070359966836</v>
          </cell>
          <cell r="Y253">
            <v>9.4418180089498982E-2</v>
          </cell>
          <cell r="Z253">
            <v>0.54923111120000001</v>
          </cell>
          <cell r="AA253">
            <v>4.0406499999999998E-3</v>
          </cell>
          <cell r="AB253" t="e">
            <v>#DIV/0!</v>
          </cell>
          <cell r="AC253">
            <v>118.84264705882353</v>
          </cell>
        </row>
        <row r="254">
          <cell r="W254">
            <v>7.9977414992890266</v>
          </cell>
          <cell r="X254">
            <v>8.0140548958699043</v>
          </cell>
          <cell r="Y254">
            <v>1.6313396580877715E-2</v>
          </cell>
          <cell r="Z254">
            <v>3.3000086800000004</v>
          </cell>
          <cell r="AA254">
            <v>3.3420875800000003</v>
          </cell>
          <cell r="AB254">
            <v>61111.27185185186</v>
          </cell>
          <cell r="AC254">
            <v>11767.914014084507</v>
          </cell>
        </row>
        <row r="255">
          <cell r="W255">
            <v>7.99884947230513</v>
          </cell>
          <cell r="X255">
            <v>8.0429957622013895</v>
          </cell>
          <cell r="Y255">
            <v>4.4146289896259461E-2</v>
          </cell>
          <cell r="Z255">
            <v>2.6719295099999996</v>
          </cell>
          <cell r="AA255">
            <v>0.55240944999999997</v>
          </cell>
          <cell r="AB255">
            <v>52390.774705882344</v>
          </cell>
          <cell r="AC255">
            <v>2748.3057213930347</v>
          </cell>
        </row>
        <row r="256">
          <cell r="W256">
            <v>7.9908326481726615</v>
          </cell>
          <cell r="X256">
            <v>8.0215959819140732</v>
          </cell>
          <cell r="Y256">
            <v>3.0763333741411714E-2</v>
          </cell>
          <cell r="Z256">
            <v>1.3441616000000001</v>
          </cell>
          <cell r="AA256">
            <v>2.01414508</v>
          </cell>
          <cell r="AB256">
            <v>35372.673684210531</v>
          </cell>
          <cell r="AC256">
            <v>10020.622288557215</v>
          </cell>
        </row>
        <row r="257">
          <cell r="W257">
            <v>7.9975465792621554</v>
          </cell>
          <cell r="X257">
            <v>8.0445378194353232</v>
          </cell>
          <cell r="Y257">
            <v>4.6991240173167803E-2</v>
          </cell>
          <cell r="Z257">
            <v>2.6070850605999993</v>
          </cell>
          <cell r="AA257">
            <v>0.99328518999999993</v>
          </cell>
          <cell r="AB257">
            <v>70461.758394594581</v>
          </cell>
          <cell r="AC257">
            <v>5808.6853216374266</v>
          </cell>
        </row>
        <row r="258">
          <cell r="W258">
            <v>7.9905411002526936</v>
          </cell>
          <cell r="X258">
            <v>8.0208223893783508</v>
          </cell>
          <cell r="Y258">
            <v>3.0281289125657196E-2</v>
          </cell>
          <cell r="Z258">
            <v>2.0282335806000016</v>
          </cell>
          <cell r="AA258">
            <v>4.2310883099999996</v>
          </cell>
          <cell r="AB258">
            <v>1066.9298162019998</v>
          </cell>
          <cell r="AC258">
            <v>4824.5020638540473</v>
          </cell>
        </row>
        <row r="259">
          <cell r="W259">
            <v>8</v>
          </cell>
          <cell r="X259">
            <v>8.0600990046321783</v>
          </cell>
          <cell r="Y259">
            <v>6.0099004632178321E-2</v>
          </cell>
          <cell r="Z259">
            <v>0.01</v>
          </cell>
          <cell r="AA259">
            <v>8.0804299999999996E-3</v>
          </cell>
          <cell r="AB259">
            <v>10000</v>
          </cell>
          <cell r="AC259">
            <v>161.6086</v>
          </cell>
        </row>
        <row r="260">
          <cell r="W260">
            <v>8</v>
          </cell>
          <cell r="X260">
            <v>8.0600990046321783</v>
          </cell>
          <cell r="Y260">
            <v>6.0099004632178321E-2</v>
          </cell>
          <cell r="Z260">
            <v>0.01</v>
          </cell>
          <cell r="AA260">
            <v>8.0804299999999996E-3</v>
          </cell>
          <cell r="AB260">
            <v>10000</v>
          </cell>
          <cell r="AC260">
            <v>161.6086</v>
          </cell>
        </row>
        <row r="261">
          <cell r="W261">
            <v>7.9808238262939968</v>
          </cell>
          <cell r="X261">
            <v>8.014276242846881</v>
          </cell>
          <cell r="Y261">
            <v>3.3452416552884223E-2</v>
          </cell>
          <cell r="Z261">
            <v>0.52492679239999984</v>
          </cell>
          <cell r="AA261">
            <v>1.35569476</v>
          </cell>
          <cell r="AB261">
            <v>2719.8279398963723</v>
          </cell>
          <cell r="AC261">
            <v>4083.4179518072287</v>
          </cell>
        </row>
        <row r="262">
          <cell r="W262">
            <v>7.9746931455792183</v>
          </cell>
          <cell r="X262">
            <v>8.0155814323998857</v>
          </cell>
          <cell r="Y262">
            <v>4.0888286820667474E-2</v>
          </cell>
          <cell r="Z262">
            <v>1.1082090201999999</v>
          </cell>
          <cell r="AA262">
            <v>0.86741419999999991</v>
          </cell>
          <cell r="AB262">
            <v>27705.225504999995</v>
          </cell>
          <cell r="AC262">
            <v>3855.1742222222219</v>
          </cell>
        </row>
        <row r="263">
          <cell r="W263">
            <v>7.9795664258969747</v>
          </cell>
          <cell r="X263">
            <v>8.0460428433775242</v>
          </cell>
          <cell r="Y263">
            <v>6.6476417480549443E-2</v>
          </cell>
          <cell r="Z263">
            <v>1.1497653607999998</v>
          </cell>
          <cell r="AA263">
            <v>1.2737485500000001</v>
          </cell>
          <cell r="AB263">
            <v>17688.697858461535</v>
          </cell>
          <cell r="AC263">
            <v>4347.2646757679186</v>
          </cell>
        </row>
        <row r="264">
          <cell r="W264">
            <v>7.9866281099338412</v>
          </cell>
          <cell r="X264">
            <v>8.0168002405652814</v>
          </cell>
          <cell r="Y264">
            <v>3.0172130631440197E-2</v>
          </cell>
          <cell r="Z264">
            <v>2.8456612794999998</v>
          </cell>
          <cell r="AA264">
            <v>1.0124070999999999</v>
          </cell>
          <cell r="AB264">
            <v>72965.673833333334</v>
          </cell>
          <cell r="AC264">
            <v>4345.0948497854079</v>
          </cell>
        </row>
        <row r="265">
          <cell r="W265">
            <v>7.9863863891941325</v>
          </cell>
          <cell r="X265">
            <v>8.0178915845941763</v>
          </cell>
          <cell r="Y265">
            <v>3.1505195400043817E-2</v>
          </cell>
          <cell r="Z265">
            <v>2.9246163105999998</v>
          </cell>
          <cell r="AA265">
            <v>2.7547192000000003</v>
          </cell>
          <cell r="AB265">
            <v>52225.291260714286</v>
          </cell>
          <cell r="AC265">
            <v>12636.326605504588</v>
          </cell>
        </row>
        <row r="266">
          <cell r="W266">
            <v>7.9675000000000002</v>
          </cell>
          <cell r="X266">
            <v>8.0699738959178813</v>
          </cell>
          <cell r="Y266">
            <v>0.10247389591788103</v>
          </cell>
          <cell r="Z266">
            <v>2.4999999999999999E-7</v>
          </cell>
          <cell r="AA266">
            <v>4.189E-3</v>
          </cell>
          <cell r="AB266">
            <v>0.25</v>
          </cell>
          <cell r="AC266">
            <v>135.12903225806451</v>
          </cell>
        </row>
        <row r="267">
          <cell r="W267">
            <v>7.9675000000000002</v>
          </cell>
          <cell r="X267">
            <v>8.0699738959178813</v>
          </cell>
          <cell r="Y267">
            <v>0.10247389591788103</v>
          </cell>
          <cell r="Z267">
            <v>2.4999999999999999E-7</v>
          </cell>
          <cell r="AA267">
            <v>4.189E-3</v>
          </cell>
          <cell r="AB267">
            <v>0.25</v>
          </cell>
          <cell r="AC267">
            <v>135.12903225806451</v>
          </cell>
        </row>
        <row r="268">
          <cell r="W268">
            <v>7.9769121514438872</v>
          </cell>
          <cell r="X268">
            <v>8.0392419223137104</v>
          </cell>
          <cell r="Y268">
            <v>6.2329770869823165E-2</v>
          </cell>
          <cell r="Z268">
            <v>0.81058828000000005</v>
          </cell>
          <cell r="AA268">
            <v>0.66615641000000003</v>
          </cell>
          <cell r="AB268">
            <v>15010.894074074075</v>
          </cell>
          <cell r="AC268">
            <v>2572.0324710424711</v>
          </cell>
        </row>
        <row r="269">
          <cell r="W269">
            <v>7.985536015055251</v>
          </cell>
          <cell r="X269">
            <v>8.0298772477156337</v>
          </cell>
          <cell r="Y269">
            <v>4.4341232660382701E-2</v>
          </cell>
          <cell r="Z269">
            <v>3.7480500600000002</v>
          </cell>
          <cell r="AA269">
            <v>1.21836364</v>
          </cell>
          <cell r="AB269">
            <v>58563.282187500001</v>
          </cell>
          <cell r="AC269">
            <v>5693.2880373831767</v>
          </cell>
        </row>
        <row r="270">
          <cell r="W270">
            <v>7.9808702947721191</v>
          </cell>
          <cell r="X270">
            <v>8.0141532533880504</v>
          </cell>
          <cell r="Y270">
            <v>3.3282958615931335E-2</v>
          </cell>
          <cell r="Z270">
            <v>2.9135756806000002</v>
          </cell>
          <cell r="AA270">
            <v>3.2383966600000003</v>
          </cell>
          <cell r="AB270">
            <v>39372.644332432435</v>
          </cell>
          <cell r="AC270">
            <v>19626.646424242426</v>
          </cell>
        </row>
        <row r="271">
          <cell r="W271">
            <v>7.9797873345481891</v>
          </cell>
          <cell r="X271">
            <v>8.0250334480398813</v>
          </cell>
          <cell r="Y271">
            <v>4.5246113491692164E-2</v>
          </cell>
          <cell r="Z271">
            <v>2.4265777803000002</v>
          </cell>
          <cell r="AA271">
            <v>0.81451903000000003</v>
          </cell>
          <cell r="AB271">
            <v>27264.918879775283</v>
          </cell>
          <cell r="AC271">
            <v>4575.949606741573</v>
          </cell>
        </row>
        <row r="272">
          <cell r="W272">
            <v>7.9876317820101868</v>
          </cell>
          <cell r="X272">
            <v>8.0214817438717514</v>
          </cell>
          <cell r="Y272">
            <v>3.3849961861564637E-2</v>
          </cell>
          <cell r="Z272">
            <v>22.529906911199994</v>
          </cell>
          <cell r="AA272">
            <v>2.31322378</v>
          </cell>
          <cell r="AB272">
            <v>212546.29161509429</v>
          </cell>
          <cell r="AC272">
            <v>8931.365945945945</v>
          </cell>
        </row>
        <row r="273">
          <cell r="W273">
            <v>7.9876317820101868</v>
          </cell>
          <cell r="X273">
            <v>8.0615929203539842</v>
          </cell>
          <cell r="Y273">
            <v>7.3961138343797472E-2</v>
          </cell>
          <cell r="Z273">
            <v>22.529906911199994</v>
          </cell>
          <cell r="AA273">
            <v>1.13E-6</v>
          </cell>
          <cell r="AB273" t="e">
            <v>#DIV/0!</v>
          </cell>
          <cell r="AC273">
            <v>0.28249999999999997</v>
          </cell>
        </row>
        <row r="274">
          <cell r="W274">
            <v>7.9876317820101868</v>
          </cell>
          <cell r="X274">
            <v>8.0615929203539842</v>
          </cell>
          <cell r="Y274">
            <v>7.3961138343797472E-2</v>
          </cell>
          <cell r="Z274">
            <v>22.529906911199994</v>
          </cell>
          <cell r="AA274">
            <v>1.13E-6</v>
          </cell>
          <cell r="AB274" t="e">
            <v>#DIV/0!</v>
          </cell>
          <cell r="AC274">
            <v>0.28249999999999997</v>
          </cell>
        </row>
        <row r="275">
          <cell r="W275">
            <v>7.9876317820101868</v>
          </cell>
          <cell r="X275">
            <v>8.0615929203539842</v>
          </cell>
          <cell r="Y275">
            <v>7.3961138343797472E-2</v>
          </cell>
          <cell r="Z275">
            <v>22.529906911199994</v>
          </cell>
          <cell r="AA275">
            <v>1.13E-6</v>
          </cell>
          <cell r="AB275" t="e">
            <v>#DIV/0!</v>
          </cell>
          <cell r="AC275">
            <v>0.28249999999999997</v>
          </cell>
        </row>
        <row r="276">
          <cell r="W276">
            <v>7.9876317820101868</v>
          </cell>
          <cell r="X276">
            <v>8.0615929203539842</v>
          </cell>
          <cell r="Y276">
            <v>7.3961138343797472E-2</v>
          </cell>
          <cell r="Z276">
            <v>22.529906911199994</v>
          </cell>
          <cell r="AA276">
            <v>1.13E-6</v>
          </cell>
          <cell r="AB276" t="e">
            <v>#DIV/0!</v>
          </cell>
          <cell r="AC276">
            <v>0.28249999999999997</v>
          </cell>
        </row>
        <row r="277">
          <cell r="W277">
            <v>7.9891141350468393</v>
          </cell>
          <cell r="X277">
            <v>8.0413526334513215</v>
          </cell>
          <cell r="Y277">
            <v>5.2238498404482137E-2</v>
          </cell>
          <cell r="Z277">
            <v>10.908490610799998</v>
          </cell>
          <cell r="AA277">
            <v>0.81138105000000005</v>
          </cell>
          <cell r="AB277">
            <v>155835.58015428568</v>
          </cell>
          <cell r="AC277">
            <v>3809.3007042253525</v>
          </cell>
        </row>
        <row r="278">
          <cell r="W278">
            <v>7.978243956615489</v>
          </cell>
          <cell r="X278">
            <v>8.0305065448581825</v>
          </cell>
          <cell r="Y278">
            <v>5.2262588242693475E-2</v>
          </cell>
          <cell r="Z278">
            <v>0.8114779003</v>
          </cell>
          <cell r="AA278">
            <v>1.4403337300000001</v>
          </cell>
          <cell r="AB278">
            <v>11270.526393055556</v>
          </cell>
          <cell r="AC278">
            <v>6730.5314485981307</v>
          </cell>
        </row>
        <row r="279">
          <cell r="W279">
            <v>7.9804678957840096</v>
          </cell>
          <cell r="X279">
            <v>8.021646302343278</v>
          </cell>
          <cell r="Y279">
            <v>4.117840655926841E-2</v>
          </cell>
          <cell r="Z279">
            <v>1.6051030500000001</v>
          </cell>
          <cell r="AA279">
            <v>1.2924228400000002</v>
          </cell>
          <cell r="AB279">
            <v>20845.494155844157</v>
          </cell>
          <cell r="AC279">
            <v>6366.614975369459</v>
          </cell>
        </row>
        <row r="280">
          <cell r="W280">
            <v>7.9804678957840096</v>
          </cell>
          <cell r="X280">
            <v>8.0453469409762093</v>
          </cell>
          <cell r="Y280">
            <v>6.4879045192199669E-2</v>
          </cell>
          <cell r="Z280">
            <v>1.6051030500000001</v>
          </cell>
          <cell r="AA280">
            <v>6.4914500000000002E-3</v>
          </cell>
          <cell r="AB280" t="e">
            <v>#DIV/0!</v>
          </cell>
          <cell r="AC280">
            <v>209.40161290322581</v>
          </cell>
        </row>
        <row r="281">
          <cell r="W281">
            <v>7.9804678957840096</v>
          </cell>
          <cell r="X281">
            <v>8.0453469409762093</v>
          </cell>
          <cell r="Y281">
            <v>6.4879045192199669E-2</v>
          </cell>
          <cell r="Z281">
            <v>1.6051030500000001</v>
          </cell>
          <cell r="AA281">
            <v>6.4914500000000002E-3</v>
          </cell>
          <cell r="AB281" t="e">
            <v>#DIV/0!</v>
          </cell>
          <cell r="AC281">
            <v>209.40161290322581</v>
          </cell>
        </row>
        <row r="282">
          <cell r="W282">
            <v>7.9820035390721342</v>
          </cell>
          <cell r="X282">
            <v>8.0389698426558347</v>
          </cell>
          <cell r="Y282">
            <v>5.6966303583700473E-2</v>
          </cell>
          <cell r="Z282">
            <v>1.9337700504000002</v>
          </cell>
          <cell r="AA282">
            <v>0.49590209000000002</v>
          </cell>
          <cell r="AB282">
            <v>24791.923723076925</v>
          </cell>
          <cell r="AC282">
            <v>1584.3517252396166</v>
          </cell>
        </row>
        <row r="283">
          <cell r="W283">
            <v>7.9833041429064684</v>
          </cell>
          <cell r="X283">
            <v>8.0367579457131537</v>
          </cell>
          <cell r="Y283">
            <v>5.3453802806685324E-2</v>
          </cell>
          <cell r="Z283">
            <v>1.14426841</v>
          </cell>
          <cell r="AA283">
            <v>0.64691141000000008</v>
          </cell>
          <cell r="AB283">
            <v>16583.600144927535</v>
          </cell>
          <cell r="AC283">
            <v>3065.9308530805688</v>
          </cell>
        </row>
        <row r="284">
          <cell r="W284">
            <v>7.975045944829513</v>
          </cell>
          <cell r="X284">
            <v>8.0343297670528617</v>
          </cell>
          <cell r="Y284">
            <v>5.9283822223348714E-2</v>
          </cell>
          <cell r="Z284">
            <v>1.1936762100000069</v>
          </cell>
          <cell r="AA284">
            <v>0.73803224999999995</v>
          </cell>
          <cell r="AB284">
            <v>566.79782051282382</v>
          </cell>
          <cell r="AC284">
            <v>5020.6275510204077</v>
          </cell>
        </row>
        <row r="285">
          <cell r="W285">
            <v>7.9636291004854538</v>
          </cell>
          <cell r="X285">
            <v>8.0025556474593085</v>
          </cell>
          <cell r="Y285">
            <v>3.892654697385467E-2</v>
          </cell>
          <cell r="Z285">
            <v>3.0991657702999995</v>
          </cell>
          <cell r="AA285">
            <v>4.6324853499999996</v>
          </cell>
          <cell r="AB285">
            <v>35622.595060919535</v>
          </cell>
          <cell r="AC285">
            <v>25453.216208791207</v>
          </cell>
        </row>
        <row r="286">
          <cell r="W286">
            <v>7.9638715870852179</v>
          </cell>
          <cell r="X286">
            <v>8.0277723042543663</v>
          </cell>
          <cell r="Y286">
            <v>6.3900717169148358E-2</v>
          </cell>
          <cell r="Z286">
            <v>1.2388140513000001</v>
          </cell>
          <cell r="AA286">
            <v>1.8745565</v>
          </cell>
          <cell r="AB286">
            <v>17205.750712500001</v>
          </cell>
          <cell r="AC286">
            <v>8257.9581497797353</v>
          </cell>
        </row>
        <row r="287">
          <cell r="W287">
            <v>7.9499999999999993</v>
          </cell>
          <cell r="X287">
            <v>8.0699013512393272</v>
          </cell>
          <cell r="Y287">
            <v>0.11990135123932788</v>
          </cell>
          <cell r="Z287">
            <v>3.8000000000000001E-7</v>
          </cell>
          <cell r="AA287">
            <v>3.9807899999999997E-3</v>
          </cell>
          <cell r="AB287">
            <v>0.38</v>
          </cell>
          <cell r="AC287">
            <v>86.53891304347826</v>
          </cell>
        </row>
        <row r="288">
          <cell r="W288">
            <v>7.9499999999999993</v>
          </cell>
          <cell r="X288">
            <v>8.0699013512393272</v>
          </cell>
          <cell r="Y288">
            <v>0.11990135123932788</v>
          </cell>
          <cell r="Z288">
            <v>3.8000000000000001E-7</v>
          </cell>
          <cell r="AA288">
            <v>3.9807899999999997E-3</v>
          </cell>
          <cell r="AB288">
            <v>0.38</v>
          </cell>
          <cell r="AC288">
            <v>86.53891304347826</v>
          </cell>
        </row>
        <row r="289">
          <cell r="W289">
            <v>7.9641886014072023</v>
          </cell>
          <cell r="X289">
            <v>8.0339219321058355</v>
          </cell>
          <cell r="Y289">
            <v>6.9733330698633189E-2</v>
          </cell>
          <cell r="Z289">
            <v>0.91739061</v>
          </cell>
          <cell r="AA289">
            <v>0.75877479000000003</v>
          </cell>
          <cell r="AB289">
            <v>13692.397164179105</v>
          </cell>
          <cell r="AC289">
            <v>2907.1831034482761</v>
          </cell>
        </row>
        <row r="290">
          <cell r="W290">
            <v>7.9584856247004012</v>
          </cell>
          <cell r="X290">
            <v>7.9879874120459942</v>
          </cell>
          <cell r="Y290">
            <v>2.9501787345592945E-2</v>
          </cell>
          <cell r="Z290">
            <v>1.5747764102000001</v>
          </cell>
          <cell r="AA290">
            <v>4.2355660000000004</v>
          </cell>
          <cell r="AB290">
            <v>20997.018802666669</v>
          </cell>
          <cell r="AC290">
            <v>21832.81443298969</v>
          </cell>
        </row>
        <row r="291">
          <cell r="W291">
            <v>7.9658339673482512</v>
          </cell>
          <cell r="X291">
            <v>8.0017992870659143</v>
          </cell>
          <cell r="Y291">
            <v>3.5965319717663036E-2</v>
          </cell>
          <cell r="Z291">
            <v>4.5241954704999987</v>
          </cell>
          <cell r="AA291">
            <v>2.1186278399999998</v>
          </cell>
          <cell r="AB291">
            <v>53859.469886904742</v>
          </cell>
          <cell r="AC291">
            <v>7512.864680851063</v>
          </cell>
        </row>
        <row r="292">
          <cell r="W292">
            <v>7.9651827786647704</v>
          </cell>
          <cell r="X292">
            <v>8.0177306567827902</v>
          </cell>
          <cell r="Y292">
            <v>5.2547878118019753E-2</v>
          </cell>
          <cell r="Z292">
            <v>4.3917582012</v>
          </cell>
          <cell r="AA292">
            <v>0.87920315000000004</v>
          </cell>
          <cell r="AB292">
            <v>49906.343195454545</v>
          </cell>
          <cell r="AC292">
            <v>4352.4908415841583</v>
          </cell>
        </row>
        <row r="293">
          <cell r="W293">
            <v>7.9658283171321065</v>
          </cell>
          <cell r="X293">
            <v>7.9826668522815254</v>
          </cell>
          <cell r="Y293">
            <v>1.6838535149418909E-2</v>
          </cell>
          <cell r="Z293">
            <v>2.47022254</v>
          </cell>
          <cell r="AA293">
            <v>2.2270666700000001</v>
          </cell>
          <cell r="AB293">
            <v>34308.64638888889</v>
          </cell>
          <cell r="AC293">
            <v>11846.099308510638</v>
          </cell>
        </row>
        <row r="294">
          <cell r="W294">
            <v>7.9658283171321065</v>
          </cell>
          <cell r="X294">
            <v>8.0699348508188447</v>
          </cell>
          <cell r="Y294">
            <v>0.10410653368673817</v>
          </cell>
          <cell r="Z294">
            <v>2.47022254</v>
          </cell>
          <cell r="AA294">
            <v>2.81738E-3</v>
          </cell>
          <cell r="AB294" t="e">
            <v>#DIV/0!</v>
          </cell>
          <cell r="AC294">
            <v>90.88322580645162</v>
          </cell>
        </row>
        <row r="295">
          <cell r="W295">
            <v>7.9658283171321065</v>
          </cell>
          <cell r="X295">
            <v>8.0699348508188447</v>
          </cell>
          <cell r="Y295">
            <v>0.10410653368673817</v>
          </cell>
          <cell r="Z295">
            <v>2.47022254</v>
          </cell>
          <cell r="AA295">
            <v>2.81738E-3</v>
          </cell>
          <cell r="AB295" t="e">
            <v>#DIV/0!</v>
          </cell>
          <cell r="AC295">
            <v>90.88322580645162</v>
          </cell>
        </row>
        <row r="296">
          <cell r="W296">
            <v>7.9651697365716094</v>
          </cell>
          <cell r="X296">
            <v>8.0174369066973892</v>
          </cell>
          <cell r="Y296">
            <v>5.2267170125779749E-2</v>
          </cell>
          <cell r="Z296">
            <v>2.8798475505999996</v>
          </cell>
          <cell r="AA296">
            <v>0.67257098999999998</v>
          </cell>
          <cell r="AB296">
            <v>42350.699273529404</v>
          </cell>
          <cell r="AC296">
            <v>2538.0037358490567</v>
          </cell>
        </row>
        <row r="297">
          <cell r="W297">
            <v>7.9658244712635327</v>
          </cell>
          <cell r="X297">
            <v>8.0296469575582137</v>
          </cell>
          <cell r="Y297">
            <v>6.3822486294681013E-2</v>
          </cell>
          <cell r="Z297">
            <v>2.8934371706000004</v>
          </cell>
          <cell r="AA297">
            <v>0.90440350000000003</v>
          </cell>
          <cell r="AB297">
            <v>44514.418009230772</v>
          </cell>
          <cell r="AC297">
            <v>5652.5218750000004</v>
          </cell>
        </row>
        <row r="298">
          <cell r="W298">
            <v>7.9656755758246236</v>
          </cell>
          <cell r="X298">
            <v>7.9994121803320049</v>
          </cell>
          <cell r="Y298">
            <v>3.3736604507381251E-2</v>
          </cell>
          <cell r="Z298">
            <v>1.8939179901999998</v>
          </cell>
          <cell r="AA298">
            <v>3.2404264500000002</v>
          </cell>
          <cell r="AB298">
            <v>41172.130221739128</v>
          </cell>
          <cell r="AC298">
            <v>22502.961458333335</v>
          </cell>
        </row>
        <row r="299">
          <cell r="W299">
            <v>7.9651817331350632</v>
          </cell>
          <cell r="X299">
            <v>8.0217117447307871</v>
          </cell>
          <cell r="Y299">
            <v>5.6530011595723906E-2</v>
          </cell>
          <cell r="Z299">
            <v>1.4280059599999999</v>
          </cell>
          <cell r="AA299">
            <v>1.5440433099999999</v>
          </cell>
          <cell r="AB299">
            <v>24620.792413793104</v>
          </cell>
          <cell r="AC299">
            <v>10091.786339869281</v>
          </cell>
        </row>
        <row r="300">
          <cell r="W300">
            <v>7.9611605883645593</v>
          </cell>
          <cell r="X300">
            <v>8.0335170753566025</v>
          </cell>
          <cell r="Y300">
            <v>7.2356486992043223E-2</v>
          </cell>
          <cell r="Z300">
            <v>1.7426935205999998</v>
          </cell>
          <cell r="AA300">
            <v>1.7266219199999999</v>
          </cell>
          <cell r="AB300">
            <v>22632.383384415582</v>
          </cell>
          <cell r="AC300">
            <v>13489.233749999999</v>
          </cell>
        </row>
        <row r="301">
          <cell r="W301">
            <v>7.9611605883645593</v>
          </cell>
          <cell r="X301">
            <v>8.0649999999999995</v>
          </cell>
          <cell r="Y301">
            <v>0.10383941163544019</v>
          </cell>
          <cell r="Z301">
            <v>1.7426935205999998</v>
          </cell>
          <cell r="AA301">
            <v>4.8300000000000003E-6</v>
          </cell>
          <cell r="AB301" t="e">
            <v>#DIV/0!</v>
          </cell>
          <cell r="AC301">
            <v>1.61</v>
          </cell>
        </row>
        <row r="302">
          <cell r="W302">
            <v>7.9611605883645593</v>
          </cell>
          <cell r="X302">
            <v>8.0649999999999995</v>
          </cell>
          <cell r="Y302">
            <v>0.10383941163544019</v>
          </cell>
          <cell r="Z302">
            <v>1.7426935205999998</v>
          </cell>
          <cell r="AA302">
            <v>4.8300000000000003E-6</v>
          </cell>
          <cell r="AB302" t="e">
            <v>#DIV/0!</v>
          </cell>
          <cell r="AC302">
            <v>1.61</v>
          </cell>
        </row>
        <row r="303">
          <cell r="W303">
            <v>7.969457924577461</v>
          </cell>
          <cell r="X303">
            <v>8.0281445509050222</v>
          </cell>
          <cell r="Y303">
            <v>5.8686626327561164E-2</v>
          </cell>
          <cell r="Z303">
            <v>30.072236030599999</v>
          </cell>
          <cell r="AA303">
            <v>1.0518123700000002</v>
          </cell>
          <cell r="AB303">
            <v>395687.31619210524</v>
          </cell>
          <cell r="AC303">
            <v>5594.7466489361705</v>
          </cell>
        </row>
        <row r="304">
          <cell r="W304">
            <v>7.9613636799930632</v>
          </cell>
          <cell r="X304">
            <v>8.0296368950595145</v>
          </cell>
          <cell r="Y304">
            <v>6.8273215066451343E-2</v>
          </cell>
          <cell r="Z304">
            <v>0.75756626059999987</v>
          </cell>
          <cell r="AA304">
            <v>1.3112380800000001</v>
          </cell>
          <cell r="AB304">
            <v>15460.535930612243</v>
          </cell>
          <cell r="AC304">
            <v>7946.8974545454548</v>
          </cell>
        </row>
        <row r="305">
          <cell r="W305">
            <v>7.9587095534871182</v>
          </cell>
          <cell r="X305">
            <v>8.0168652644662899</v>
          </cell>
          <cell r="Y305">
            <v>5.8155710979171715E-2</v>
          </cell>
          <cell r="Z305">
            <v>2.0337594117999998</v>
          </cell>
          <cell r="AA305">
            <v>1.78540674</v>
          </cell>
          <cell r="AB305">
            <v>25108.140886419751</v>
          </cell>
          <cell r="AC305">
            <v>10380.271744186046</v>
          </cell>
        </row>
        <row r="306">
          <cell r="W306">
            <v>7.9675885081644582</v>
          </cell>
          <cell r="X306">
            <v>8.0329425746766212</v>
          </cell>
          <cell r="Y306">
            <v>6.5354066512163023E-2</v>
          </cell>
          <cell r="Z306">
            <v>6.026525920100001</v>
          </cell>
          <cell r="AA306">
            <v>1.74176468</v>
          </cell>
          <cell r="AB306">
            <v>52404.573218260877</v>
          </cell>
          <cell r="AC306">
            <v>11768.68027027027</v>
          </cell>
        </row>
        <row r="307">
          <cell r="W307">
            <v>7.9633793334343084</v>
          </cell>
          <cell r="X307">
            <v>8.0356880164190994</v>
          </cell>
          <cell r="Y307">
            <v>7.2308682984790984E-2</v>
          </cell>
          <cell r="Z307">
            <v>3.0447784106000007</v>
          </cell>
          <cell r="AA307">
            <v>1.0318811299999999</v>
          </cell>
          <cell r="AB307">
            <v>33095.417506521742</v>
          </cell>
          <cell r="AC307">
            <v>5185.3323115577887</v>
          </cell>
        </row>
        <row r="308">
          <cell r="W308">
            <v>7.9275000000000002</v>
          </cell>
          <cell r="X308">
            <v>8.0425726560525668</v>
          </cell>
          <cell r="Y308">
            <v>0.11507265605256656</v>
          </cell>
          <cell r="Z308">
            <v>2.3999999999999999E-6</v>
          </cell>
          <cell r="AA308">
            <v>7.9140000000000005E-5</v>
          </cell>
          <cell r="AB308">
            <v>2.4</v>
          </cell>
          <cell r="AC308">
            <v>19.785</v>
          </cell>
        </row>
        <row r="309">
          <cell r="W309">
            <v>7.9275000000000002</v>
          </cell>
          <cell r="X309">
            <v>8.0425726560525668</v>
          </cell>
          <cell r="Y309">
            <v>0.11507265605256656</v>
          </cell>
          <cell r="Z309">
            <v>2.3999999999999999E-6</v>
          </cell>
          <cell r="AA309">
            <v>7.9140000000000005E-5</v>
          </cell>
          <cell r="AB309">
            <v>2.4</v>
          </cell>
          <cell r="AC309">
            <v>19.785</v>
          </cell>
        </row>
        <row r="310">
          <cell r="W310">
            <v>7.9528532293788352</v>
          </cell>
          <cell r="X310">
            <v>8.0118791090428125</v>
          </cell>
          <cell r="Y310">
            <v>5.9025879663977321E-2</v>
          </cell>
          <cell r="Z310">
            <v>8.3783643499999982</v>
          </cell>
          <cell r="AA310">
            <v>1.8832305600000001</v>
          </cell>
          <cell r="AB310">
            <v>130911.94296874998</v>
          </cell>
          <cell r="AC310">
            <v>7979.7905084745762</v>
          </cell>
        </row>
        <row r="311">
          <cell r="W311">
            <v>7.9612935833016376</v>
          </cell>
          <cell r="X311">
            <v>8.0309244635973194</v>
          </cell>
          <cell r="Y311">
            <v>6.9630880295681763E-2</v>
          </cell>
          <cell r="Z311">
            <v>1.1210968000000001</v>
          </cell>
          <cell r="AA311">
            <v>0.43905215000000003</v>
          </cell>
          <cell r="AB311">
            <v>19329.255172413796</v>
          </cell>
          <cell r="AC311">
            <v>3920.1084821428572</v>
          </cell>
        </row>
        <row r="312">
          <cell r="W312">
            <v>7.9634447217658142</v>
          </cell>
          <cell r="X312">
            <v>8.0367255016211416</v>
          </cell>
          <cell r="Y312">
            <v>7.3280779855327438E-2</v>
          </cell>
          <cell r="Z312">
            <v>1.2723819805999999</v>
          </cell>
          <cell r="AA312">
            <v>0.73656434999999998</v>
          </cell>
          <cell r="AB312">
            <v>17920.872966197181</v>
          </cell>
          <cell r="AC312">
            <v>4518.7996932515334</v>
          </cell>
        </row>
        <row r="313">
          <cell r="W313">
            <v>7.9682842059339123</v>
          </cell>
          <cell r="X313">
            <v>8.0206267025003797</v>
          </cell>
          <cell r="Y313">
            <v>5.2342496566467389E-2</v>
          </cell>
          <cell r="Z313">
            <v>4.3125145606000004</v>
          </cell>
          <cell r="AA313">
            <v>1.01814735</v>
          </cell>
          <cell r="AB313">
            <v>71875.242676666676</v>
          </cell>
          <cell r="AC313">
            <v>6742.6976821192047</v>
          </cell>
        </row>
        <row r="314">
          <cell r="W314">
            <v>7.9619122505224773</v>
          </cell>
          <cell r="X314">
            <v>8.0054871308676194</v>
          </cell>
          <cell r="Y314">
            <v>4.357488034514212E-2</v>
          </cell>
          <cell r="Z314">
            <v>1.8341323612000004</v>
          </cell>
          <cell r="AA314">
            <v>0.86319067000000005</v>
          </cell>
          <cell r="AB314">
            <v>17981.689815686277</v>
          </cell>
          <cell r="AC314">
            <v>6121.9196453900713</v>
          </cell>
        </row>
        <row r="315">
          <cell r="W315">
            <v>7.9619122505224773</v>
          </cell>
          <cell r="X315">
            <v>8.0699633273855049</v>
          </cell>
          <cell r="Y315">
            <v>0.10805107686302762</v>
          </cell>
          <cell r="Z315">
            <v>1.8341323612000004</v>
          </cell>
          <cell r="AA315">
            <v>2.94225E-3</v>
          </cell>
          <cell r="AB315" t="e">
            <v>#DIV/0!</v>
          </cell>
          <cell r="AC315">
            <v>113.16346153846153</v>
          </cell>
        </row>
        <row r="316">
          <cell r="W316">
            <v>7.9619122505224773</v>
          </cell>
          <cell r="X316">
            <v>8.0699633273855049</v>
          </cell>
          <cell r="Y316">
            <v>0.10805107686302762</v>
          </cell>
          <cell r="Z316">
            <v>1.8341323612000004</v>
          </cell>
          <cell r="AA316">
            <v>2.94225E-3</v>
          </cell>
          <cell r="AB316" t="e">
            <v>#DIV/0!</v>
          </cell>
          <cell r="AC316">
            <v>113.16346153846153</v>
          </cell>
        </row>
        <row r="317">
          <cell r="W317">
            <v>7.9661609319999798</v>
          </cell>
          <cell r="X317">
            <v>8.0037053019907987</v>
          </cell>
          <cell r="Y317">
            <v>3.7544369990818893E-2</v>
          </cell>
          <cell r="Z317">
            <v>1.7569701516</v>
          </cell>
          <cell r="AA317">
            <v>4.7525457800000002</v>
          </cell>
          <cell r="AB317">
            <v>23118.028310526315</v>
          </cell>
          <cell r="AC317">
            <v>16275.841712328767</v>
          </cell>
        </row>
        <row r="318">
          <cell r="W318">
            <v>7.96400560501288</v>
          </cell>
          <cell r="X318">
            <v>7.993691102225073</v>
          </cell>
          <cell r="Y318">
            <v>2.9685497212192935E-2</v>
          </cell>
          <cell r="Z318">
            <v>1.3589737905999999</v>
          </cell>
          <cell r="AA318">
            <v>1.73156032</v>
          </cell>
          <cell r="AB318">
            <v>27734.158991836732</v>
          </cell>
          <cell r="AC318">
            <v>12280.569645390071</v>
          </cell>
        </row>
        <row r="319">
          <cell r="W319">
            <v>7.9622929782336271</v>
          </cell>
          <cell r="X319">
            <v>7.9995770971776672</v>
          </cell>
          <cell r="Y319">
            <v>3.7284118944040046E-2</v>
          </cell>
          <cell r="Z319">
            <v>1.4285314011999997</v>
          </cell>
          <cell r="AA319">
            <v>1.57616522</v>
          </cell>
          <cell r="AB319">
            <v>16419.901163218387</v>
          </cell>
          <cell r="AC319">
            <v>7131.9693212669681</v>
          </cell>
        </row>
        <row r="320">
          <cell r="W320">
            <v>7.963764894826733</v>
          </cell>
          <cell r="X320">
            <v>8.0345085361307227</v>
          </cell>
          <cell r="Y320">
            <v>7.0743641303989691E-2</v>
          </cell>
          <cell r="Z320">
            <v>2.2389377599999998</v>
          </cell>
          <cell r="AA320">
            <v>0.32845384999999999</v>
          </cell>
          <cell r="AB320">
            <v>29077.113766233761</v>
          </cell>
          <cell r="AC320">
            <v>1887.665804597701</v>
          </cell>
        </row>
        <row r="321">
          <cell r="W321">
            <v>7.963764894826733</v>
          </cell>
          <cell r="X321">
            <v>8.0345085361307227</v>
          </cell>
          <cell r="Y321">
            <v>7.0743641303989691E-2</v>
          </cell>
          <cell r="Z321">
            <v>2.2389377599999998</v>
          </cell>
          <cell r="AA321">
            <v>0.32845384999999999</v>
          </cell>
          <cell r="AB321">
            <v>29077.113766233761</v>
          </cell>
          <cell r="AC321">
            <v>1887.665804597701</v>
          </cell>
        </row>
        <row r="322">
          <cell r="W322">
            <v>7.963764894826733</v>
          </cell>
          <cell r="X322">
            <v>8.0699825946416368</v>
          </cell>
          <cell r="Y322">
            <v>0.10621769981490381</v>
          </cell>
          <cell r="Z322">
            <v>2.2389377599999998</v>
          </cell>
          <cell r="AA322">
            <v>5.3087100000000003E-3</v>
          </cell>
          <cell r="AB322" t="e">
            <v>#DIV/0!</v>
          </cell>
          <cell r="AC322">
            <v>112.95127659574469</v>
          </cell>
        </row>
        <row r="323">
          <cell r="W323">
            <v>7.963764894826733</v>
          </cell>
          <cell r="X323">
            <v>8.0699825946416368</v>
          </cell>
          <cell r="Y323">
            <v>0.10621769981490381</v>
          </cell>
          <cell r="Z323">
            <v>2.2389377599999998</v>
          </cell>
          <cell r="AA323">
            <v>5.3087100000000003E-3</v>
          </cell>
          <cell r="AB323" t="e">
            <v>#DIV/0!</v>
          </cell>
          <cell r="AC323">
            <v>112.95127659574469</v>
          </cell>
        </row>
        <row r="324">
          <cell r="W324">
            <v>7.9637117336433949</v>
          </cell>
          <cell r="X324">
            <v>8.0346224615379285</v>
          </cell>
          <cell r="Y324">
            <v>7.0910727894533565E-2</v>
          </cell>
          <cell r="Z324">
            <v>2.2286838705999994</v>
          </cell>
          <cell r="AA324">
            <v>0.85936136999999913</v>
          </cell>
          <cell r="AB324">
            <v>32774.762802941172</v>
          </cell>
          <cell r="AC324">
            <v>2652.3499074074048</v>
          </cell>
        </row>
        <row r="325">
          <cell r="W325">
            <v>7.9648245363938299</v>
          </cell>
          <cell r="X325">
            <v>8.0193568328684677</v>
          </cell>
          <cell r="Y325">
            <v>5.4532296474637754E-2</v>
          </cell>
          <cell r="Z325">
            <v>2.7826770499999998</v>
          </cell>
          <cell r="AA325">
            <v>0.76044482999999996</v>
          </cell>
          <cell r="AB325">
            <v>41532.493283582087</v>
          </cell>
          <cell r="AC325">
            <v>4345.3990285714281</v>
          </cell>
        </row>
        <row r="326">
          <cell r="W326">
            <v>7.9620063656927389</v>
          </cell>
          <cell r="X326">
            <v>8.0096948138047459</v>
          </cell>
          <cell r="Y326">
            <v>4.7688448112007009E-2</v>
          </cell>
          <cell r="Z326">
            <v>0.99724495999999996</v>
          </cell>
          <cell r="AA326">
            <v>0.95793848000000004</v>
          </cell>
          <cell r="AB326">
            <v>17495.525614035087</v>
          </cell>
          <cell r="AC326">
            <v>6606.4722758620692</v>
          </cell>
        </row>
        <row r="327">
          <cell r="W327">
            <v>7.9666039948369445</v>
          </cell>
          <cell r="X327">
            <v>8.0263476839329293</v>
          </cell>
          <cell r="Y327">
            <v>5.974368909598482E-2</v>
          </cell>
          <cell r="Z327">
            <v>3.45512475</v>
          </cell>
          <cell r="AA327">
            <v>0.52276120000000004</v>
          </cell>
          <cell r="AB327">
            <v>50810.658088235294</v>
          </cell>
          <cell r="AC327">
            <v>2970.2340909090908</v>
          </cell>
        </row>
        <row r="328">
          <cell r="W328">
            <v>7.9604011009500963</v>
          </cell>
          <cell r="X328">
            <v>8.0005302804129794</v>
          </cell>
          <cell r="Y328">
            <v>4.012917946288308E-2</v>
          </cell>
          <cell r="Z328">
            <v>1.55307857</v>
          </cell>
          <cell r="AA328">
            <v>1.28069571</v>
          </cell>
          <cell r="AB328">
            <v>18939.982560975612</v>
          </cell>
          <cell r="AC328">
            <v>8832.3842068965514</v>
          </cell>
        </row>
        <row r="329">
          <cell r="W329">
            <v>7.9604011009500963</v>
          </cell>
          <cell r="X329">
            <v>8.0690814576057388</v>
          </cell>
          <cell r="Y329">
            <v>0.10868035665564246</v>
          </cell>
          <cell r="Z329">
            <v>1.55307857</v>
          </cell>
          <cell r="AA329">
            <v>1.2999400000000001E-3</v>
          </cell>
          <cell r="AB329" t="e">
            <v>#DIV/0!</v>
          </cell>
          <cell r="AC329">
            <v>54.164166666666667</v>
          </cell>
        </row>
        <row r="330">
          <cell r="W330">
            <v>7.9604011009500963</v>
          </cell>
          <cell r="X330">
            <v>8.0690814576057388</v>
          </cell>
          <cell r="Y330">
            <v>0.10868035665564246</v>
          </cell>
          <cell r="Z330">
            <v>1.55307857</v>
          </cell>
          <cell r="AA330">
            <v>1.2999400000000001E-3</v>
          </cell>
          <cell r="AB330" t="e">
            <v>#DIV/0!</v>
          </cell>
          <cell r="AC330">
            <v>54.164166666666667</v>
          </cell>
        </row>
        <row r="331">
          <cell r="W331">
            <v>7.9599098198455334</v>
          </cell>
          <cell r="X331">
            <v>8.0120244938881484</v>
          </cell>
          <cell r="Y331">
            <v>5.211467404261505E-2</v>
          </cell>
          <cell r="Z331">
            <v>3.1780324806000002</v>
          </cell>
          <cell r="AA331">
            <v>1.6557012</v>
          </cell>
          <cell r="AB331">
            <v>40744.006161538462</v>
          </cell>
          <cell r="AC331">
            <v>7560.2794520547941</v>
          </cell>
        </row>
        <row r="332">
          <cell r="W332">
            <v>7.9689559044668234</v>
          </cell>
          <cell r="X332">
            <v>8.0055303505903286</v>
          </cell>
          <cell r="Y332">
            <v>3.6574446123505133E-2</v>
          </cell>
          <cell r="Z332">
            <v>30.2841711206</v>
          </cell>
          <cell r="AA332">
            <v>1.03051274</v>
          </cell>
          <cell r="AB332">
            <v>488454.3729129032</v>
          </cell>
          <cell r="AC332">
            <v>8114.2735433070866</v>
          </cell>
        </row>
        <row r="333">
          <cell r="W333">
            <v>7.9603934175471682</v>
          </cell>
          <cell r="X333">
            <v>8.0139954838937477</v>
          </cell>
          <cell r="Y333">
            <v>5.3602066346579491E-2</v>
          </cell>
          <cell r="Z333">
            <v>4.3352953097000011</v>
          </cell>
          <cell r="AA333">
            <v>0.85187543999999993</v>
          </cell>
          <cell r="AB333">
            <v>73479.581520338994</v>
          </cell>
          <cell r="AC333">
            <v>6453.6018181818181</v>
          </cell>
        </row>
        <row r="334">
          <cell r="W334">
            <v>7.9610589715469127</v>
          </cell>
          <cell r="X334">
            <v>8.0177109090114129</v>
          </cell>
          <cell r="Y334">
            <v>5.6651937464500257E-2</v>
          </cell>
          <cell r="Z334">
            <v>4.375875670600001</v>
          </cell>
          <cell r="AA334">
            <v>1.0086001</v>
          </cell>
          <cell r="AB334">
            <v>2134.5734978536593</v>
          </cell>
          <cell r="AC334">
            <v>1420.5635211267606</v>
          </cell>
        </row>
        <row r="335">
          <cell r="W335">
            <v>7.9490882656792561</v>
          </cell>
          <cell r="X335">
            <v>8.014387485039757</v>
          </cell>
          <cell r="Y335">
            <v>6.5299219360500871E-2</v>
          </cell>
          <cell r="Z335">
            <v>3.5676991312000004</v>
          </cell>
          <cell r="AA335">
            <v>2.7048106700000001</v>
          </cell>
          <cell r="AB335">
            <v>8986.6476856423178</v>
          </cell>
          <cell r="AC335">
            <v>12819.007914691943</v>
          </cell>
        </row>
        <row r="336">
          <cell r="W336">
            <v>7.96</v>
          </cell>
          <cell r="X336">
            <v>8.0598437694296603</v>
          </cell>
          <cell r="Y336">
            <v>9.9843769429660334E-2</v>
          </cell>
          <cell r="Z336">
            <v>4.3969849999999998E-2</v>
          </cell>
          <cell r="AA336">
            <v>2.33213E-3</v>
          </cell>
          <cell r="AB336">
            <v>43969.85</v>
          </cell>
          <cell r="AC336">
            <v>63.030540540540542</v>
          </cell>
        </row>
        <row r="337">
          <cell r="W337">
            <v>7.96</v>
          </cell>
          <cell r="X337">
            <v>8.0598437694296603</v>
          </cell>
          <cell r="Y337">
            <v>9.9843769429660334E-2</v>
          </cell>
          <cell r="Z337">
            <v>4.3969849999999998E-2</v>
          </cell>
          <cell r="AA337">
            <v>2.33213E-3</v>
          </cell>
          <cell r="AB337">
            <v>43969.85</v>
          </cell>
          <cell r="AC337">
            <v>63.030540540540542</v>
          </cell>
        </row>
        <row r="338">
          <cell r="W338">
            <v>7.96</v>
          </cell>
          <cell r="X338">
            <v>8.0598437694296603</v>
          </cell>
          <cell r="Y338">
            <v>9.9843769429660334E-2</v>
          </cell>
          <cell r="Z338">
            <v>4.3969849999999998E-2</v>
          </cell>
          <cell r="AA338">
            <v>2.33213E-3</v>
          </cell>
          <cell r="AB338">
            <v>43969.85</v>
          </cell>
          <cell r="AC338">
            <v>63.030540540540542</v>
          </cell>
        </row>
        <row r="339">
          <cell r="W339">
            <v>7.9480097727364347</v>
          </cell>
          <cell r="X339">
            <v>8.020814452122794</v>
          </cell>
          <cell r="Y339">
            <v>7.2804679386359261E-2</v>
          </cell>
          <cell r="Z339">
            <v>4.9047027023999998</v>
          </cell>
          <cell r="AA339">
            <v>1.27162883</v>
          </cell>
          <cell r="AB339">
            <v>51628.449498947368</v>
          </cell>
          <cell r="AC339">
            <v>5086.5153200000004</v>
          </cell>
        </row>
        <row r="340">
          <cell r="W340">
            <v>7.9509780879289478</v>
          </cell>
          <cell r="X340">
            <v>7.9801101996662247</v>
          </cell>
          <cell r="Y340">
            <v>2.9132111737276922E-2</v>
          </cell>
          <cell r="Z340">
            <v>2.5400386606000001</v>
          </cell>
          <cell r="AA340">
            <v>4.9800926700000003</v>
          </cell>
          <cell r="AB340">
            <v>34324.846764864866</v>
          </cell>
          <cell r="AC340">
            <v>26349.696666666667</v>
          </cell>
        </row>
        <row r="341">
          <cell r="W341">
            <v>7.9491742946377153</v>
          </cell>
          <cell r="X341">
            <v>7.9736241711653211</v>
          </cell>
          <cell r="Y341">
            <v>2.4449876527605774E-2</v>
          </cell>
          <cell r="Z341">
            <v>1.2610993503999999</v>
          </cell>
          <cell r="AA341">
            <v>2.9905571800000001</v>
          </cell>
          <cell r="AB341">
            <v>17515.268755555553</v>
          </cell>
          <cell r="AC341">
            <v>18927.577088607595</v>
          </cell>
        </row>
        <row r="342">
          <cell r="W342">
            <v>7.9514145889560828</v>
          </cell>
          <cell r="X342">
            <v>8.0021582551832093</v>
          </cell>
          <cell r="Y342">
            <v>5.074366622712656E-2</v>
          </cell>
          <cell r="Z342">
            <v>2.5883409001999995</v>
          </cell>
          <cell r="AA342">
            <v>0.91997189000000001</v>
          </cell>
          <cell r="AB342">
            <v>23110.186608928569</v>
          </cell>
          <cell r="AC342">
            <v>4509.6661274509806</v>
          </cell>
        </row>
        <row r="343">
          <cell r="W343">
            <v>7.9514145889560828</v>
          </cell>
          <cell r="X343">
            <v>8.0588986888526168</v>
          </cell>
          <cell r="Y343">
            <v>0.10748409989653407</v>
          </cell>
          <cell r="Z343">
            <v>2.5883409001999995</v>
          </cell>
          <cell r="AA343">
            <v>2.6587399999999997E-3</v>
          </cell>
          <cell r="AB343" t="e">
            <v>#DIV/0!</v>
          </cell>
          <cell r="AC343">
            <v>75.963999999999999</v>
          </cell>
        </row>
        <row r="344">
          <cell r="W344">
            <v>7.9514145889560828</v>
          </cell>
          <cell r="X344">
            <v>8.0588986888526168</v>
          </cell>
          <cell r="Y344">
            <v>0.10748409989653407</v>
          </cell>
          <cell r="Z344">
            <v>2.5883409001999995</v>
          </cell>
          <cell r="AA344">
            <v>2.6587399999999997E-3</v>
          </cell>
          <cell r="AB344" t="e">
            <v>#DIV/0!</v>
          </cell>
          <cell r="AC344">
            <v>75.963999999999999</v>
          </cell>
        </row>
        <row r="345">
          <cell r="W345">
            <v>7.9555381909301506</v>
          </cell>
          <cell r="X345">
            <v>8.0148408600049326</v>
          </cell>
          <cell r="Y345">
            <v>5.9302669074781988E-2</v>
          </cell>
          <cell r="Z345">
            <v>2.2303181505999996</v>
          </cell>
          <cell r="AA345">
            <v>1.0246076099999999</v>
          </cell>
          <cell r="AB345">
            <v>23477.033164210523</v>
          </cell>
          <cell r="AC345">
            <v>4360.032382978723</v>
          </cell>
        </row>
        <row r="346">
          <cell r="W346">
            <v>7.9588506634597085</v>
          </cell>
          <cell r="X346">
            <v>7.9960287058213009</v>
          </cell>
          <cell r="Y346">
            <v>3.7178042361592389E-2</v>
          </cell>
          <cell r="Z346">
            <v>4.9614734005999983</v>
          </cell>
          <cell r="AA346">
            <v>0.77273524999999998</v>
          </cell>
          <cell r="AB346">
            <v>67965.389049315039</v>
          </cell>
          <cell r="AC346">
            <v>4365.7358757062148</v>
          </cell>
        </row>
        <row r="347">
          <cell r="W347">
            <v>7.9530628693781766</v>
          </cell>
          <cell r="X347">
            <v>8.001458533516967</v>
          </cell>
          <cell r="Y347">
            <v>4.8395664138790373E-2</v>
          </cell>
          <cell r="Z347">
            <v>0.90079544990000016</v>
          </cell>
          <cell r="AA347">
            <v>0.94530913000000005</v>
          </cell>
          <cell r="AB347">
            <v>11852.571709210528</v>
          </cell>
          <cell r="AC347">
            <v>4544.7554326923073</v>
          </cell>
        </row>
        <row r="348">
          <cell r="W348">
            <v>7.9594677144335995</v>
          </cell>
          <cell r="X348">
            <v>8.0155384374167493</v>
          </cell>
          <cell r="Y348">
            <v>5.6070722983149857E-2</v>
          </cell>
          <cell r="Z348">
            <v>13.805952952399997</v>
          </cell>
          <cell r="AA348">
            <v>0.56007627000000004</v>
          </cell>
          <cell r="AB348">
            <v>135352.47992549016</v>
          </cell>
          <cell r="AC348">
            <v>3333.7873214285714</v>
          </cell>
        </row>
        <row r="349">
          <cell r="W349">
            <v>7.9576666536725584</v>
          </cell>
          <cell r="X349">
            <v>7.9633787317425551</v>
          </cell>
          <cell r="Y349">
            <v>5.7120780699966289E-3</v>
          </cell>
          <cell r="Z349">
            <v>6.327858431200001</v>
          </cell>
          <cell r="AA349">
            <v>12.05162584</v>
          </cell>
          <cell r="AB349">
            <v>62652.063675247533</v>
          </cell>
          <cell r="AC349">
            <v>58788.418731707316</v>
          </cell>
        </row>
        <row r="350">
          <cell r="W350">
            <v>7.9576666536725584</v>
          </cell>
          <cell r="X350">
            <v>8.06</v>
          </cell>
          <cell r="Y350">
            <v>0.10233334632744207</v>
          </cell>
          <cell r="Z350">
            <v>6.327858431200001</v>
          </cell>
          <cell r="AA350">
            <v>1.87857E-3</v>
          </cell>
          <cell r="AB350" t="e">
            <v>#DIV/0!</v>
          </cell>
          <cell r="AC350">
            <v>110.50411764705882</v>
          </cell>
        </row>
        <row r="351">
          <cell r="W351">
            <v>7.9576666536725584</v>
          </cell>
          <cell r="X351">
            <v>8.06</v>
          </cell>
          <cell r="Y351">
            <v>0.10233334632744207</v>
          </cell>
          <cell r="Z351">
            <v>6.327858431200001</v>
          </cell>
          <cell r="AA351">
            <v>1.87857E-3</v>
          </cell>
          <cell r="AB351" t="e">
            <v>#DIV/0!</v>
          </cell>
          <cell r="AC351">
            <v>110.50411764705882</v>
          </cell>
        </row>
        <row r="352">
          <cell r="W352">
            <v>7.951700714171718</v>
          </cell>
          <cell r="X352">
            <v>8.0190841796295551</v>
          </cell>
          <cell r="Y352">
            <v>6.7383465457837133E-2</v>
          </cell>
          <cell r="Z352">
            <v>1.8923501706000001</v>
          </cell>
          <cell r="AA352">
            <v>0.61878747000000001</v>
          </cell>
          <cell r="AB352">
            <v>23953.7996278481</v>
          </cell>
          <cell r="AC352">
            <v>1952.0109463722397</v>
          </cell>
        </row>
        <row r="353">
          <cell r="W353">
            <v>7.9539313778288809</v>
          </cell>
          <cell r="X353">
            <v>8.0101499711309021</v>
          </cell>
          <cell r="Y353">
            <v>5.6218593302021169E-2</v>
          </cell>
          <cell r="Z353">
            <v>2.6276036806</v>
          </cell>
          <cell r="AA353">
            <v>0.48823830000000001</v>
          </cell>
          <cell r="AB353">
            <v>41056.307509375001</v>
          </cell>
          <cell r="AC353">
            <v>2742.911797752809</v>
          </cell>
        </row>
        <row r="354">
          <cell r="W354">
            <v>7.9532721433828293</v>
          </cell>
          <cell r="X354">
            <v>8.0099831621084334</v>
          </cell>
          <cell r="Y354">
            <v>5.6711018725604134E-2</v>
          </cell>
          <cell r="Z354">
            <v>1.9542378612000002</v>
          </cell>
          <cell r="AA354">
            <v>1.26105296</v>
          </cell>
          <cell r="AB354">
            <v>7184.6980191176481</v>
          </cell>
          <cell r="AC354">
            <v>7044.9886033519551</v>
          </cell>
        </row>
        <row r="355">
          <cell r="W355">
            <v>7.9534446097242668</v>
          </cell>
          <cell r="X355">
            <v>7.9688184594372666</v>
          </cell>
          <cell r="Y355">
            <v>1.5373849712999821E-2</v>
          </cell>
          <cell r="Z355">
            <v>1.1353787711999999</v>
          </cell>
          <cell r="AA355">
            <v>2.6577554500000002</v>
          </cell>
          <cell r="AB355">
            <v>16454.764799999997</v>
          </cell>
          <cell r="AC355">
            <v>17601.029470198675</v>
          </cell>
        </row>
        <row r="356">
          <cell r="W356">
            <v>7.9534446097242668</v>
          </cell>
          <cell r="X356">
            <v>7.9688184594372666</v>
          </cell>
          <cell r="Y356">
            <v>1.5373849712999821E-2</v>
          </cell>
          <cell r="Z356">
            <v>1.1353787711999999</v>
          </cell>
          <cell r="AA356">
            <v>2.6577554500000002</v>
          </cell>
          <cell r="AB356">
            <v>16454.764799999997</v>
          </cell>
          <cell r="AC356">
            <v>17601.029470198675</v>
          </cell>
        </row>
        <row r="357">
          <cell r="W357">
            <v>7.96</v>
          </cell>
          <cell r="X357">
            <v>8.0599797256926511</v>
          </cell>
          <cell r="Y357">
            <v>9.9979725692651122E-2</v>
          </cell>
          <cell r="Z357">
            <v>7.0850000000000002E-3</v>
          </cell>
          <cell r="AA357">
            <v>2.9791399999999999E-3</v>
          </cell>
          <cell r="AB357">
            <v>3542.5</v>
          </cell>
          <cell r="AC357">
            <v>90.276969696969687</v>
          </cell>
        </row>
        <row r="358">
          <cell r="W358">
            <v>7.96</v>
          </cell>
          <cell r="X358">
            <v>8.0599797256926511</v>
          </cell>
          <cell r="Y358">
            <v>9.9979725692651122E-2</v>
          </cell>
          <cell r="Z358">
            <v>7.0850000000000002E-3</v>
          </cell>
          <cell r="AA358">
            <v>2.9791399999999999E-3</v>
          </cell>
          <cell r="AB358">
            <v>3542.5</v>
          </cell>
          <cell r="AC358">
            <v>90.276969696969687</v>
          </cell>
        </row>
        <row r="359">
          <cell r="W359">
            <v>7.96</v>
          </cell>
          <cell r="X359">
            <v>8.0599797256926511</v>
          </cell>
          <cell r="Y359">
            <v>9.9979725692651122E-2</v>
          </cell>
          <cell r="Z359">
            <v>7.0850000000000002E-3</v>
          </cell>
          <cell r="AA359">
            <v>2.9791399999999999E-3</v>
          </cell>
          <cell r="AB359">
            <v>3542.5</v>
          </cell>
          <cell r="AC359">
            <v>90.276969696969687</v>
          </cell>
        </row>
        <row r="360">
          <cell r="W360">
            <v>7.9560778675560435</v>
          </cell>
          <cell r="X360">
            <v>7.9711252388555662</v>
          </cell>
          <cell r="Y360">
            <v>1.5047371299522716E-2</v>
          </cell>
          <cell r="Z360">
            <v>2.3483412000000001</v>
          </cell>
          <cell r="AA360">
            <v>2.9818229199999999</v>
          </cell>
          <cell r="AB360">
            <v>41934.664285714287</v>
          </cell>
          <cell r="AC360">
            <v>21147.680283687943</v>
          </cell>
        </row>
        <row r="361">
          <cell r="W361">
            <v>7.9502957042499292</v>
          </cell>
          <cell r="X361">
            <v>8.0156752901142454</v>
          </cell>
          <cell r="Y361">
            <v>6.5379585864316248E-2</v>
          </cell>
          <cell r="Z361">
            <v>0.19116870999999999</v>
          </cell>
          <cell r="AA361">
            <v>0.16930313</v>
          </cell>
          <cell r="AB361">
            <v>2770.5610144927532</v>
          </cell>
          <cell r="AC361">
            <v>1312.4273643410852</v>
          </cell>
        </row>
        <row r="362">
          <cell r="W362">
            <v>7.9502957042499292</v>
          </cell>
          <cell r="X362">
            <v>8.0156752901142454</v>
          </cell>
          <cell r="Y362">
            <v>6.5379585864316248E-2</v>
          </cell>
          <cell r="Z362">
            <v>0.19116870999999999</v>
          </cell>
          <cell r="AA362">
            <v>0.16930313</v>
          </cell>
          <cell r="AB362">
            <v>2770.5610144927532</v>
          </cell>
          <cell r="AC362">
            <v>1312.4273643410852</v>
          </cell>
        </row>
        <row r="363">
          <cell r="W363">
            <v>7.9529204238251872</v>
          </cell>
          <cell r="X363">
            <v>8.0192226754086366</v>
          </cell>
          <cell r="Y363">
            <v>6.630225158344949E-2</v>
          </cell>
          <cell r="Z363">
            <v>1.6781638211999999</v>
          </cell>
          <cell r="AA363">
            <v>1.57718516</v>
          </cell>
          <cell r="AB363">
            <v>25426.724563636362</v>
          </cell>
          <cell r="AC363">
            <v>9675.9825766871163</v>
          </cell>
        </row>
        <row r="364">
          <cell r="W364">
            <v>7.9529204238251872</v>
          </cell>
          <cell r="X364">
            <v>8.0192226754086366</v>
          </cell>
          <cell r="Y364">
            <v>6.630225158344949E-2</v>
          </cell>
          <cell r="Z364">
            <v>1.6781638211999999</v>
          </cell>
          <cell r="AA364">
            <v>1.57718516</v>
          </cell>
          <cell r="AB364">
            <v>25426.724563636362</v>
          </cell>
          <cell r="AC364">
            <v>9675.9825766871163</v>
          </cell>
        </row>
        <row r="365">
          <cell r="W365">
            <v>7.9529204238251872</v>
          </cell>
          <cell r="X365">
            <v>8.0192226754086366</v>
          </cell>
          <cell r="Y365">
            <v>6.630225158344949E-2</v>
          </cell>
          <cell r="Z365">
            <v>1.6781638211999999</v>
          </cell>
          <cell r="AA365">
            <v>1.57718516</v>
          </cell>
          <cell r="AB365">
            <v>25426.724563636362</v>
          </cell>
          <cell r="AC365">
            <v>9675.9825766871163</v>
          </cell>
        </row>
        <row r="366">
          <cell r="W366">
            <v>7.9529204238251872</v>
          </cell>
          <cell r="X366">
            <v>8.0192226754086366</v>
          </cell>
          <cell r="Y366">
            <v>6.630225158344949E-2</v>
          </cell>
          <cell r="Z366">
            <v>1.6781638211999999</v>
          </cell>
          <cell r="AA366">
            <v>1.57718516</v>
          </cell>
          <cell r="AB366">
            <v>25426.724563636362</v>
          </cell>
          <cell r="AC366">
            <v>9675.9825766871163</v>
          </cell>
        </row>
        <row r="367">
          <cell r="W367">
            <v>7.9556875811785241</v>
          </cell>
          <cell r="X367">
            <v>7.9849715693566976</v>
          </cell>
          <cell r="Y367">
            <v>2.9283988178173459E-2</v>
          </cell>
          <cell r="Z367">
            <v>2.0427264407000001</v>
          </cell>
          <cell r="AA367">
            <v>1.96868405</v>
          </cell>
          <cell r="AB367">
            <v>35837.305977192984</v>
          </cell>
          <cell r="AC367">
            <v>12004.171036585367</v>
          </cell>
        </row>
        <row r="368">
          <cell r="W368">
            <v>7.9556875811785241</v>
          </cell>
          <cell r="X368">
            <v>7.9849715693566976</v>
          </cell>
          <cell r="Y368">
            <v>2.9283988178173459E-2</v>
          </cell>
          <cell r="Z368">
            <v>2.0427264407000001</v>
          </cell>
          <cell r="AA368">
            <v>1.96868405</v>
          </cell>
          <cell r="AB368">
            <v>35837.305977192984</v>
          </cell>
          <cell r="AC368">
            <v>12004.171036585367</v>
          </cell>
        </row>
        <row r="369">
          <cell r="W369">
            <v>7.9544976470889681</v>
          </cell>
          <cell r="X369">
            <v>8.0132181495439863</v>
          </cell>
          <cell r="Y369">
            <v>5.8720502455018142E-2</v>
          </cell>
          <cell r="Z369">
            <v>1.9902835000000001</v>
          </cell>
          <cell r="AA369">
            <v>1.8587997599999999</v>
          </cell>
          <cell r="AB369">
            <v>27264.157534246577</v>
          </cell>
          <cell r="AC369">
            <v>14990.32064516129</v>
          </cell>
        </row>
        <row r="370">
          <cell r="W370">
            <v>7.9502768131766919</v>
          </cell>
          <cell r="X370">
            <v>8.010526321700894</v>
          </cell>
          <cell r="Y370">
            <v>6.0249508524202078E-2</v>
          </cell>
          <cell r="Z370">
            <v>1.1418389409</v>
          </cell>
          <cell r="AA370">
            <v>1.87727629</v>
          </cell>
          <cell r="AB370">
            <v>14096.777048148148</v>
          </cell>
          <cell r="AC370">
            <v>12033.822371794871</v>
          </cell>
        </row>
        <row r="371">
          <cell r="W371">
            <v>7.9502768131766919</v>
          </cell>
          <cell r="X371">
            <v>8.010526321700894</v>
          </cell>
          <cell r="Y371">
            <v>6.0249508524202078E-2</v>
          </cell>
          <cell r="Z371">
            <v>1.1418389409</v>
          </cell>
          <cell r="AA371">
            <v>1.87727629</v>
          </cell>
          <cell r="AB371">
            <v>14096.777048148148</v>
          </cell>
          <cell r="AC371">
            <v>12033.822371794871</v>
          </cell>
        </row>
        <row r="372">
          <cell r="W372">
            <v>7.9502768131766919</v>
          </cell>
          <cell r="X372">
            <v>8.010526321700894</v>
          </cell>
          <cell r="Y372">
            <v>6.0249508524202078E-2</v>
          </cell>
          <cell r="Z372">
            <v>1.1418389409</v>
          </cell>
          <cell r="AA372">
            <v>1.87727629</v>
          </cell>
          <cell r="AB372">
            <v>14096.777048148148</v>
          </cell>
          <cell r="AC372">
            <v>12033.822371794871</v>
          </cell>
        </row>
        <row r="373">
          <cell r="W373">
            <v>7.9552186564202438</v>
          </cell>
          <cell r="X373">
            <v>7.9856174939208566</v>
          </cell>
          <cell r="Y373">
            <v>3.0398837500612785E-2</v>
          </cell>
          <cell r="Z373">
            <v>2.22702745</v>
          </cell>
          <cell r="AA373">
            <v>1.5231543700000001</v>
          </cell>
          <cell r="AB373">
            <v>26831.656024096388</v>
          </cell>
          <cell r="AC373">
            <v>5747.7523396226416</v>
          </cell>
        </row>
        <row r="374">
          <cell r="W374">
            <v>7.9552186564202438</v>
          </cell>
          <cell r="X374">
            <v>7.9856174939208566</v>
          </cell>
          <cell r="Y374">
            <v>3.0398837500612785E-2</v>
          </cell>
          <cell r="Z374">
            <v>2.22702745</v>
          </cell>
          <cell r="AA374">
            <v>1.5231543700000001</v>
          </cell>
          <cell r="AB374">
            <v>26831.656024096388</v>
          </cell>
          <cell r="AC374">
            <v>5747.7523396226416</v>
          </cell>
        </row>
        <row r="375">
          <cell r="W375">
            <v>7.9550531805755984</v>
          </cell>
          <cell r="X375">
            <v>8.0238286972334372</v>
          </cell>
          <cell r="Y375">
            <v>6.8775516657838764E-2</v>
          </cell>
          <cell r="Z375">
            <v>2.4115686706000004</v>
          </cell>
          <cell r="AA375">
            <v>0.88008636999999945</v>
          </cell>
          <cell r="AB375">
            <v>31731.166718421056</v>
          </cell>
          <cell r="AC375">
            <v>5146.7039181286518</v>
          </cell>
        </row>
        <row r="376">
          <cell r="W376">
            <v>7.9551151707411529</v>
          </cell>
          <cell r="X376">
            <v>8.0179308052144069</v>
          </cell>
          <cell r="Y376">
            <v>6.2815634473254001E-2</v>
          </cell>
          <cell r="Z376">
            <v>2.6721443911999998</v>
          </cell>
          <cell r="AA376">
            <v>0.38145330999999999</v>
          </cell>
          <cell r="AB376">
            <v>43805.645757377046</v>
          </cell>
          <cell r="AC376">
            <v>2630.7124827586208</v>
          </cell>
        </row>
        <row r="377">
          <cell r="W377">
            <v>7.9535278716000608</v>
          </cell>
          <cell r="X377">
            <v>8.0181767278741791</v>
          </cell>
          <cell r="Y377">
            <v>6.4648856274118316E-2</v>
          </cell>
          <cell r="Z377">
            <v>1.3387638606000003</v>
          </cell>
          <cell r="AA377">
            <v>0.34836954999999997</v>
          </cell>
          <cell r="AB377">
            <v>19125.198008571431</v>
          </cell>
          <cell r="AC377">
            <v>2025.4043604651163</v>
          </cell>
        </row>
        <row r="378">
          <cell r="W378">
            <v>7.9535278716000608</v>
          </cell>
          <cell r="X378">
            <v>8.0599977134174452</v>
          </cell>
          <cell r="Y378">
            <v>0.10646984181738439</v>
          </cell>
          <cell r="Z378">
            <v>1.3387638606000003</v>
          </cell>
          <cell r="AA378">
            <v>2.7114699999999997E-3</v>
          </cell>
          <cell r="AB378" t="e">
            <v>#DIV/0!</v>
          </cell>
          <cell r="AC378">
            <v>100.42481481481481</v>
          </cell>
        </row>
        <row r="379">
          <cell r="W379">
            <v>7.9535278716000608</v>
          </cell>
          <cell r="X379">
            <v>8.0599977134174452</v>
          </cell>
          <cell r="Y379">
            <v>0.10646984181738439</v>
          </cell>
          <cell r="Z379">
            <v>1.3387638606000003</v>
          </cell>
          <cell r="AA379">
            <v>2.7114699999999997E-3</v>
          </cell>
          <cell r="AB379" t="e">
            <v>#DIV/0!</v>
          </cell>
          <cell r="AC379">
            <v>100.42481481481481</v>
          </cell>
        </row>
        <row r="380">
          <cell r="W380">
            <v>7.9551969574300694</v>
          </cell>
          <cell r="X380">
            <v>8.004809598443682</v>
          </cell>
          <cell r="Y380">
            <v>4.9612641013612624E-2</v>
          </cell>
          <cell r="Z380">
            <v>2.11123693</v>
          </cell>
          <cell r="AA380">
            <v>1.07727704</v>
          </cell>
          <cell r="AB380">
            <v>27779.433289473684</v>
          </cell>
          <cell r="AC380">
            <v>4896.7138181818182</v>
          </cell>
        </row>
        <row r="381">
          <cell r="W381">
            <v>7.9524829832253427</v>
          </cell>
          <cell r="X381">
            <v>7.9810617792418421</v>
          </cell>
          <cell r="Y381">
            <v>2.8578796016499375E-2</v>
          </cell>
          <cell r="Z381">
            <v>1.9435498600000001</v>
          </cell>
          <cell r="AA381">
            <v>1.1485714599999999</v>
          </cell>
          <cell r="AB381">
            <v>29447.725151515151</v>
          </cell>
          <cell r="AC381">
            <v>7315.7417834394901</v>
          </cell>
        </row>
        <row r="382">
          <cell r="W382">
            <v>7.9517694075297598</v>
          </cell>
          <cell r="X382">
            <v>8.0221204196210998</v>
          </cell>
          <cell r="Y382">
            <v>7.0351012091339982E-2</v>
          </cell>
          <cell r="Z382">
            <v>2.2444447099999998</v>
          </cell>
          <cell r="AA382">
            <v>0.83451666000000002</v>
          </cell>
          <cell r="AB382">
            <v>29148.632597402593</v>
          </cell>
          <cell r="AC382">
            <v>3448.4159504132231</v>
          </cell>
        </row>
        <row r="383">
          <cell r="W383">
            <v>7.9517694075297598</v>
          </cell>
          <cell r="X383">
            <v>8.0221204196210998</v>
          </cell>
          <cell r="Y383">
            <v>7.0351012091339982E-2</v>
          </cell>
          <cell r="Z383">
            <v>2.2444447099999998</v>
          </cell>
          <cell r="AA383">
            <v>0.83451666000000002</v>
          </cell>
          <cell r="AB383">
            <v>29148.632597402593</v>
          </cell>
          <cell r="AC383">
            <v>3448.4159504132231</v>
          </cell>
        </row>
        <row r="384">
          <cell r="W384">
            <v>7.9523826224347669</v>
          </cell>
          <cell r="X384">
            <v>8.0050412971029594</v>
          </cell>
          <cell r="Y384">
            <v>5.2658674668192518E-2</v>
          </cell>
          <cell r="Z384">
            <v>2.7963650706000007</v>
          </cell>
          <cell r="AA384">
            <v>1.1288342199999999</v>
          </cell>
          <cell r="AB384">
            <v>30068.441619354846</v>
          </cell>
          <cell r="AC384">
            <v>4570.1790283400805</v>
          </cell>
        </row>
        <row r="385">
          <cell r="W385">
            <v>7.9599941531783154</v>
          </cell>
          <cell r="X385">
            <v>8.0599764093114494</v>
          </cell>
          <cell r="Y385">
            <v>9.9982256133134051E-2</v>
          </cell>
          <cell r="Z385">
            <v>1.0103780000000001E-2</v>
          </cell>
          <cell r="AA385">
            <v>4.0376100000000005E-3</v>
          </cell>
          <cell r="AB385">
            <v>5051.8900000000003</v>
          </cell>
          <cell r="AC385">
            <v>103.52846153846154</v>
          </cell>
        </row>
        <row r="386">
          <cell r="W386">
            <v>7.9599941531783154</v>
          </cell>
          <cell r="X386">
            <v>8.0599764093114494</v>
          </cell>
          <cell r="Y386">
            <v>9.9982256133134051E-2</v>
          </cell>
          <cell r="Z386">
            <v>1.0103780000000001E-2</v>
          </cell>
          <cell r="AA386">
            <v>4.0376100000000005E-3</v>
          </cell>
          <cell r="AB386">
            <v>5051.8900000000003</v>
          </cell>
          <cell r="AC386">
            <v>103.52846153846154</v>
          </cell>
        </row>
        <row r="387">
          <cell r="W387">
            <v>7.9535236672780742</v>
          </cell>
          <cell r="X387">
            <v>8.0050990401640085</v>
          </cell>
          <cell r="Y387">
            <v>5.1575372885934279E-2</v>
          </cell>
          <cell r="Z387">
            <v>2.6150910006000005</v>
          </cell>
          <cell r="AA387">
            <v>1.67718028</v>
          </cell>
          <cell r="AB387">
            <v>37358.442865714293</v>
          </cell>
          <cell r="AC387">
            <v>7487.411964285714</v>
          </cell>
        </row>
        <row r="388">
          <cell r="W388">
            <v>7.9554203230736311</v>
          </cell>
          <cell r="X388">
            <v>8.0118902483766572</v>
          </cell>
          <cell r="Y388">
            <v>5.6469925303026081E-2</v>
          </cell>
          <cell r="Z388">
            <v>2.5727290609</v>
          </cell>
          <cell r="AA388">
            <v>0.55235182999999999</v>
          </cell>
          <cell r="AB388">
            <v>36235.620576056339</v>
          </cell>
          <cell r="AC388">
            <v>3138.3626704545454</v>
          </cell>
        </row>
        <row r="389">
          <cell r="W389">
            <v>7.9503251006592937</v>
          </cell>
          <cell r="X389">
            <v>8.0146390190576078</v>
          </cell>
          <cell r="Y389">
            <v>6.4313918398314129E-2</v>
          </cell>
          <cell r="Z389">
            <v>2.1742939603000004</v>
          </cell>
          <cell r="AA389">
            <v>0.40308626000000003</v>
          </cell>
          <cell r="AB389">
            <v>28990.586137333339</v>
          </cell>
          <cell r="AC389">
            <v>2723.5558108108107</v>
          </cell>
        </row>
        <row r="390">
          <cell r="W390">
            <v>7.9497679121699321</v>
          </cell>
          <cell r="X390">
            <v>8.0189791224470657</v>
          </cell>
          <cell r="Y390">
            <v>6.9211210277133617E-2</v>
          </cell>
          <cell r="Z390">
            <v>0.71839635000000002</v>
          </cell>
          <cell r="AA390">
            <v>0.54349199999999998</v>
          </cell>
          <cell r="AB390">
            <v>14086.202941176471</v>
          </cell>
          <cell r="AC390">
            <v>4347.9359999999997</v>
          </cell>
        </row>
        <row r="391">
          <cell r="W391">
            <v>7.9511136152574391</v>
          </cell>
          <cell r="X391">
            <v>7.9915763430796751</v>
          </cell>
          <cell r="Y391">
            <v>4.0462727822236033E-2</v>
          </cell>
          <cell r="Z391">
            <v>1.6411594199999999</v>
          </cell>
          <cell r="AA391">
            <v>2.3487512000000001</v>
          </cell>
          <cell r="AB391">
            <v>26050.149523809523</v>
          </cell>
          <cell r="AC391">
            <v>16087.33698630137</v>
          </cell>
        </row>
        <row r="392">
          <cell r="W392">
            <v>7.96</v>
          </cell>
          <cell r="X392">
            <v>8.0599239654374788</v>
          </cell>
          <cell r="Y392">
            <v>9.9923965437478834E-2</v>
          </cell>
          <cell r="Z392">
            <v>1.2500000000000001E-2</v>
          </cell>
          <cell r="AA392">
            <v>1.3401800000000001E-3</v>
          </cell>
          <cell r="AB392">
            <v>12500</v>
          </cell>
          <cell r="AC392">
            <v>95.727142857142866</v>
          </cell>
        </row>
        <row r="393">
          <cell r="W393">
            <v>7.96</v>
          </cell>
          <cell r="X393">
            <v>8.0599239654374788</v>
          </cell>
          <cell r="Y393">
            <v>9.9923965437478834E-2</v>
          </cell>
          <cell r="Z393">
            <v>1.2500000000000001E-2</v>
          </cell>
          <cell r="AA393">
            <v>1.3401800000000001E-3</v>
          </cell>
          <cell r="AB393">
            <v>12500</v>
          </cell>
          <cell r="AC393">
            <v>95.727142857142866</v>
          </cell>
        </row>
        <row r="394">
          <cell r="W394">
            <v>7.9594912963572702</v>
          </cell>
          <cell r="X394">
            <v>7.9983602213343215</v>
          </cell>
          <cell r="Y394">
            <v>3.88689249770513E-2</v>
          </cell>
          <cell r="Z394">
            <v>28.8703989306</v>
          </cell>
          <cell r="AA394">
            <v>0.94029700000000005</v>
          </cell>
          <cell r="AB394">
            <v>424564.69015588239</v>
          </cell>
          <cell r="AC394">
            <v>4654.9356435643567</v>
          </cell>
        </row>
        <row r="395">
          <cell r="W395">
            <v>7.9535857371085905</v>
          </cell>
          <cell r="X395">
            <v>8.0021754246579544</v>
          </cell>
          <cell r="Y395">
            <v>4.858968754936388E-2</v>
          </cell>
          <cell r="Z395">
            <v>1.4725260506</v>
          </cell>
          <cell r="AA395">
            <v>0.66921624000000002</v>
          </cell>
          <cell r="AB395">
            <v>24542.100843333334</v>
          </cell>
          <cell r="AC395">
            <v>3983.43</v>
          </cell>
        </row>
        <row r="396">
          <cell r="W396">
            <v>7.9537808033794937</v>
          </cell>
          <cell r="X396">
            <v>8.008556480782298</v>
          </cell>
          <cell r="Y396">
            <v>5.4775677402804313E-2</v>
          </cell>
          <cell r="Z396">
            <v>1.51065892</v>
          </cell>
          <cell r="AA396">
            <v>0.73033629</v>
          </cell>
          <cell r="AB396">
            <v>25604.388474576273</v>
          </cell>
          <cell r="AC396">
            <v>5107.2467832167831</v>
          </cell>
        </row>
        <row r="397">
          <cell r="W397">
            <v>7.9512911447080139</v>
          </cell>
          <cell r="X397">
            <v>8.0103508626504656</v>
          </cell>
          <cell r="Y397">
            <v>5.9059717942451684E-2</v>
          </cell>
          <cell r="Z397">
            <v>2.4013718111999998</v>
          </cell>
          <cell r="AA397">
            <v>1.1709441299999999</v>
          </cell>
          <cell r="AB397">
            <v>36384.421381818182</v>
          </cell>
          <cell r="AC397">
            <v>7703.5798026315779</v>
          </cell>
        </row>
        <row r="398">
          <cell r="W398">
            <v>7.9533164035747745</v>
          </cell>
          <cell r="X398">
            <v>7.9789343465126521</v>
          </cell>
          <cell r="Y398">
            <v>2.5617942937877558E-2</v>
          </cell>
          <cell r="Z398">
            <v>2.4389399602999999</v>
          </cell>
          <cell r="AA398">
            <v>4.1078894799999999</v>
          </cell>
          <cell r="AB398">
            <v>32519.199470666663</v>
          </cell>
          <cell r="AC398">
            <v>20746.916565656564</v>
          </cell>
        </row>
        <row r="399">
          <cell r="W399">
            <v>7.95999761866792</v>
          </cell>
          <cell r="X399">
            <v>8.0599662957996596</v>
          </cell>
          <cell r="Y399">
            <v>9.9968677131739625E-2</v>
          </cell>
          <cell r="Z399">
            <v>2.3201300000000001E-3</v>
          </cell>
          <cell r="AA399">
            <v>5.5186000000000005E-4</v>
          </cell>
          <cell r="AB399">
            <v>1160.0650000000001</v>
          </cell>
          <cell r="AC399">
            <v>91.976666666666674</v>
          </cell>
        </row>
        <row r="400">
          <cell r="W400">
            <v>7.95999761866792</v>
          </cell>
          <cell r="X400">
            <v>8.0599662957996596</v>
          </cell>
          <cell r="Y400">
            <v>9.9968677131739625E-2</v>
          </cell>
          <cell r="Z400">
            <v>2.3201300000000001E-3</v>
          </cell>
          <cell r="AA400">
            <v>5.5186000000000005E-4</v>
          </cell>
          <cell r="AB400">
            <v>1160.0650000000001</v>
          </cell>
          <cell r="AC400">
            <v>91.976666666666674</v>
          </cell>
        </row>
        <row r="401">
          <cell r="W401">
            <v>7.9547388700423518</v>
          </cell>
          <cell r="X401">
            <v>8.0202849526946469</v>
          </cell>
          <cell r="Y401">
            <v>6.5546082652295112E-2</v>
          </cell>
          <cell r="Z401">
            <v>2.3298774506000002</v>
          </cell>
          <cell r="AA401">
            <v>2.2644023099999999</v>
          </cell>
          <cell r="AB401">
            <v>31916.129460273973</v>
          </cell>
          <cell r="AC401">
            <v>10387.166559633028</v>
          </cell>
        </row>
        <row r="402">
          <cell r="W402">
            <v>7.9512655654181446</v>
          </cell>
          <cell r="X402">
            <v>8.0007359043486002</v>
          </cell>
          <cell r="Y402">
            <v>4.9470338930455604E-2</v>
          </cell>
          <cell r="Z402">
            <v>1.6795189506000001</v>
          </cell>
          <cell r="AA402">
            <v>2.1808232999999997</v>
          </cell>
          <cell r="AB402">
            <v>30536.708192727274</v>
          </cell>
          <cell r="AC402">
            <v>12321.035593220338</v>
          </cell>
        </row>
        <row r="403">
          <cell r="W403">
            <v>7.956137142202385</v>
          </cell>
          <cell r="X403">
            <v>8.0063832701533482</v>
          </cell>
          <cell r="Y403">
            <v>5.0246127950963171E-2</v>
          </cell>
          <cell r="Z403">
            <v>0.96491638970000004</v>
          </cell>
          <cell r="AA403">
            <v>1.4017017899999999</v>
          </cell>
          <cell r="AB403">
            <v>16354.515079661018</v>
          </cell>
          <cell r="AC403">
            <v>7659.57262295082</v>
          </cell>
        </row>
        <row r="404">
          <cell r="W404">
            <v>7.9564359618611826</v>
          </cell>
          <cell r="X404">
            <v>8.0121666134733331</v>
          </cell>
          <cell r="Y404">
            <v>5.5730651612150517E-2</v>
          </cell>
          <cell r="Z404">
            <v>1.5920409600000001</v>
          </cell>
          <cell r="AA404">
            <v>0.53615742</v>
          </cell>
          <cell r="AB404">
            <v>26099.032131147542</v>
          </cell>
          <cell r="AC404">
            <v>3415.0154140127393</v>
          </cell>
        </row>
        <row r="405">
          <cell r="W405">
            <v>7.9526340923362051</v>
          </cell>
          <cell r="X405">
            <v>7.9778113425142108</v>
          </cell>
          <cell r="Y405">
            <v>2.517725017800565E-2</v>
          </cell>
          <cell r="Z405">
            <v>0.99294730980000001</v>
          </cell>
          <cell r="AA405">
            <v>2.3931260299999999</v>
          </cell>
          <cell r="AB405">
            <v>18734.854901886793</v>
          </cell>
          <cell r="AC405">
            <v>14864.136832298136</v>
          </cell>
        </row>
        <row r="406">
          <cell r="W406">
            <v>7.9599999999999991</v>
          </cell>
          <cell r="X406">
            <v>8.0599971056632516</v>
          </cell>
          <cell r="Y406">
            <v>9.9997105663252484E-2</v>
          </cell>
          <cell r="Z406">
            <v>3.0128400000000001E-3</v>
          </cell>
          <cell r="AA406">
            <v>3.0058699999999999E-3</v>
          </cell>
          <cell r="AB406">
            <v>3012.84</v>
          </cell>
          <cell r="AC406">
            <v>100.19566666666667</v>
          </cell>
        </row>
        <row r="407">
          <cell r="W407">
            <v>7.9599999999999991</v>
          </cell>
          <cell r="X407">
            <v>8.0599971056632516</v>
          </cell>
          <cell r="Y407">
            <v>9.9997105663252484E-2</v>
          </cell>
          <cell r="Z407">
            <v>3.0128400000000001E-3</v>
          </cell>
          <cell r="AA407">
            <v>3.0058699999999999E-3</v>
          </cell>
          <cell r="AB407">
            <v>3012.84</v>
          </cell>
          <cell r="AC407">
            <v>100.19566666666667</v>
          </cell>
        </row>
        <row r="408">
          <cell r="W408">
            <v>7.9543684168298077</v>
          </cell>
          <cell r="X408">
            <v>8.0242811761638837</v>
          </cell>
          <cell r="Y408">
            <v>6.9912759334076036E-2</v>
          </cell>
          <cell r="Z408">
            <v>1.52541913</v>
          </cell>
          <cell r="AA408">
            <v>0.77998756000000002</v>
          </cell>
          <cell r="AB408">
            <v>29910.17901960784</v>
          </cell>
          <cell r="AC408">
            <v>3436.068546255507</v>
          </cell>
        </row>
        <row r="409">
          <cell r="W409">
            <v>7.9549215300562119</v>
          </cell>
          <cell r="X409">
            <v>8.0136953068449213</v>
          </cell>
          <cell r="Y409">
            <v>5.877377678870932E-2</v>
          </cell>
          <cell r="Z409">
            <v>2.2574271299999999</v>
          </cell>
          <cell r="AA409">
            <v>0.72889408999999994</v>
          </cell>
          <cell r="AB409">
            <v>37007.002131147543</v>
          </cell>
          <cell r="AC409">
            <v>4027.0391712707183</v>
          </cell>
        </row>
        <row r="410">
          <cell r="W410">
            <v>7.9509105342624959</v>
          </cell>
          <cell r="X410">
            <v>8.0299930047651404</v>
          </cell>
          <cell r="Y410">
            <v>7.9082470502644497E-2</v>
          </cell>
          <cell r="Z410">
            <v>0.93485262999999996</v>
          </cell>
          <cell r="AA410">
            <v>0.36841078999999999</v>
          </cell>
          <cell r="AB410">
            <v>17312.085740740742</v>
          </cell>
          <cell r="AC410">
            <v>2456.0719333333332</v>
          </cell>
        </row>
        <row r="411">
          <cell r="W411">
            <v>7.9528908586157501</v>
          </cell>
          <cell r="X411">
            <v>8.0283170145844789</v>
          </cell>
          <cell r="Y411">
            <v>7.5426155968728814E-2</v>
          </cell>
          <cell r="Z411">
            <v>3.7033789903000001</v>
          </cell>
          <cell r="AA411">
            <v>1.33547105</v>
          </cell>
          <cell r="AB411">
            <v>46878.215067088604</v>
          </cell>
          <cell r="AC411">
            <v>7949.2324404761912</v>
          </cell>
        </row>
        <row r="412">
          <cell r="W412">
            <v>7.9433776037296528</v>
          </cell>
          <cell r="X412">
            <v>8.0213626473647111</v>
          </cell>
          <cell r="Y412">
            <v>7.7985043635058204E-2</v>
          </cell>
          <cell r="Z412">
            <v>4.8797686106000002</v>
          </cell>
          <cell r="AA412">
            <v>0.53168088000000002</v>
          </cell>
          <cell r="AB412">
            <v>87138.725189285717</v>
          </cell>
          <cell r="AC412">
            <v>2519.8145971563981</v>
          </cell>
        </row>
        <row r="413">
          <cell r="W413">
            <v>7.9732125607601798</v>
          </cell>
          <cell r="X413">
            <v>8.0599770034668943</v>
          </cell>
          <cell r="Y413">
            <v>8.6764442706714462E-2</v>
          </cell>
          <cell r="Z413">
            <v>2.5207709999999998E-2</v>
          </cell>
          <cell r="AA413">
            <v>5.59867E-3</v>
          </cell>
          <cell r="AB413">
            <v>8402.57</v>
          </cell>
          <cell r="AC413">
            <v>116.63895833333333</v>
          </cell>
        </row>
        <row r="414">
          <cell r="W414">
            <v>7.9732125607601798</v>
          </cell>
          <cell r="X414">
            <v>8.0599770034668943</v>
          </cell>
          <cell r="Y414">
            <v>8.6764442706714462E-2</v>
          </cell>
          <cell r="Z414">
            <v>2.5207709999999998E-2</v>
          </cell>
          <cell r="AA414">
            <v>5.59867E-3</v>
          </cell>
          <cell r="AB414">
            <v>8402.57</v>
          </cell>
          <cell r="AC414">
            <v>116.63895833333333</v>
          </cell>
        </row>
        <row r="415">
          <cell r="W415">
            <v>7.94941745190002</v>
          </cell>
          <cell r="X415">
            <v>8.0293481059104295</v>
          </cell>
          <cell r="Y415">
            <v>7.9930654010409441E-2</v>
          </cell>
          <cell r="Z415">
            <v>0.72189687000000002</v>
          </cell>
          <cell r="AA415">
            <v>0.16331725</v>
          </cell>
          <cell r="AB415">
            <v>20625.624857142859</v>
          </cell>
          <cell r="AC415">
            <v>1285.9625984251968</v>
          </cell>
        </row>
        <row r="416">
          <cell r="W416">
            <v>7.9522845645918556</v>
          </cell>
          <cell r="X416">
            <v>8.0131398418535991</v>
          </cell>
          <cell r="Y416">
            <v>6.0855277261743446E-2</v>
          </cell>
          <cell r="Z416">
            <v>3.0366456500000001</v>
          </cell>
          <cell r="AA416">
            <v>1.1501924699999999</v>
          </cell>
          <cell r="AB416">
            <v>49781.076229508195</v>
          </cell>
          <cell r="AC416">
            <v>4713.9035655737707</v>
          </cell>
        </row>
        <row r="417">
          <cell r="W417">
            <v>7.9498264632641913</v>
          </cell>
          <cell r="X417">
            <v>8.0151845490538918</v>
          </cell>
          <cell r="Y417">
            <v>6.5358085789700482E-2</v>
          </cell>
          <cell r="Z417">
            <v>0.95827807999999992</v>
          </cell>
          <cell r="AA417">
            <v>0.44958398999999999</v>
          </cell>
          <cell r="AB417">
            <v>18428.424615384614</v>
          </cell>
          <cell r="AC417">
            <v>3778.0167226890758</v>
          </cell>
        </row>
        <row r="418">
          <cell r="W418">
            <v>7.9519586138968092</v>
          </cell>
          <cell r="X418">
            <v>8.0128604382020967</v>
          </cell>
          <cell r="Y418">
            <v>6.0901824305287455E-2</v>
          </cell>
          <cell r="Z418">
            <v>3.7660506300000001</v>
          </cell>
          <cell r="AA418">
            <v>0.36441496000000001</v>
          </cell>
          <cell r="AB418">
            <v>55383.097499999996</v>
          </cell>
          <cell r="AC418">
            <v>2156.3015384615387</v>
          </cell>
        </row>
        <row r="419">
          <cell r="W419">
            <v>7.9583994017443507</v>
          </cell>
          <cell r="X419">
            <v>8.0007050226577885</v>
          </cell>
          <cell r="Y419">
            <v>4.2305620913437814E-2</v>
          </cell>
          <cell r="Z419">
            <v>10.0462210903</v>
          </cell>
          <cell r="AA419">
            <v>0.94913056000000007</v>
          </cell>
          <cell r="AB419">
            <v>164692.14902131146</v>
          </cell>
          <cell r="AC419">
            <v>5550.471111111111</v>
          </cell>
        </row>
        <row r="420">
          <cell r="W420">
            <v>7.9583994017443507</v>
          </cell>
          <cell r="X420">
            <v>8.0599993665540524</v>
          </cell>
          <cell r="Y420">
            <v>0.10159996480970168</v>
          </cell>
          <cell r="Z420">
            <v>10.0462210903</v>
          </cell>
          <cell r="AA420">
            <v>9.4720000000000004E-4</v>
          </cell>
          <cell r="AB420" t="e">
            <v>#DIV/0!</v>
          </cell>
          <cell r="AC420">
            <v>59.2</v>
          </cell>
        </row>
        <row r="421">
          <cell r="W421">
            <v>7.9583994017443507</v>
          </cell>
          <cell r="X421">
            <v>8.0599993665540524</v>
          </cell>
          <cell r="Y421">
            <v>0.10159996480970168</v>
          </cell>
          <cell r="Z421">
            <v>10.0462210903</v>
          </cell>
          <cell r="AA421">
            <v>9.4720000000000004E-4</v>
          </cell>
          <cell r="AB421" t="e">
            <v>#DIV/0!</v>
          </cell>
          <cell r="AC421">
            <v>59.2</v>
          </cell>
        </row>
        <row r="422">
          <cell r="W422">
            <v>7.9575800125361651</v>
          </cell>
          <cell r="X422">
            <v>7.9842928148847143</v>
          </cell>
          <cell r="Y422">
            <v>2.6712802348549225E-2</v>
          </cell>
          <cell r="Z422">
            <v>6.3135134313000005</v>
          </cell>
          <cell r="AA422">
            <v>2.1073926300000001</v>
          </cell>
          <cell r="AB422">
            <v>97130.975866153851</v>
          </cell>
          <cell r="AC422">
            <v>10589.912713567839</v>
          </cell>
        </row>
        <row r="423">
          <cell r="W423">
            <v>7.9596413801765049</v>
          </cell>
          <cell r="X423">
            <v>8.0063450300635246</v>
          </cell>
          <cell r="Y423">
            <v>4.6703649887019694E-2</v>
          </cell>
          <cell r="Z423">
            <v>23.460924220600003</v>
          </cell>
          <cell r="AA423">
            <v>0.86910628000000001</v>
          </cell>
          <cell r="AB423">
            <v>236979.03253131316</v>
          </cell>
          <cell r="AC423">
            <v>6120.4667605633804</v>
          </cell>
        </row>
        <row r="424">
          <cell r="W424">
            <v>7.9544836825387026</v>
          </cell>
          <cell r="X424">
            <v>7.9964297261888824</v>
          </cell>
          <cell r="Y424">
            <v>4.1946043650179732E-2</v>
          </cell>
          <cell r="Z424">
            <v>2.66053519</v>
          </cell>
          <cell r="AA424">
            <v>1.28685827</v>
          </cell>
          <cell r="AB424">
            <v>46676.055964912281</v>
          </cell>
          <cell r="AC424">
            <v>8356.2225324675328</v>
          </cell>
        </row>
        <row r="425">
          <cell r="W425">
            <v>7.9505895381178959</v>
          </cell>
          <cell r="X425">
            <v>8.0281364421121175</v>
          </cell>
          <cell r="Y425">
            <v>7.7546903994221594E-2</v>
          </cell>
          <cell r="Z425">
            <v>0.18136826059999997</v>
          </cell>
          <cell r="AA425">
            <v>6.0869989999999999E-2</v>
          </cell>
          <cell r="AB425">
            <v>11335.516287499999</v>
          </cell>
          <cell r="AC425">
            <v>1902.1871874999999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">
          <cell r="W4" t="str">
            <v>Preferenciales</v>
          </cell>
        </row>
      </sheetData>
      <sheetData sheetId="8">
        <row r="4">
          <cell r="W4" t="str">
            <v>Preferenciales</v>
          </cell>
        </row>
      </sheetData>
      <sheetData sheetId="9">
        <row r="4">
          <cell r="W4" t="str">
            <v>Preferenciales</v>
          </cell>
        </row>
      </sheetData>
      <sheetData sheetId="10">
        <row r="4">
          <cell r="W4" t="str">
            <v>Preferenciales</v>
          </cell>
        </row>
      </sheetData>
      <sheetData sheetId="11">
        <row r="4">
          <cell r="W4" t="str">
            <v>Preferenciales</v>
          </cell>
        </row>
      </sheetData>
      <sheetData sheetId="12">
        <row r="4">
          <cell r="W4" t="str">
            <v>Preferenciales</v>
          </cell>
        </row>
      </sheetData>
      <sheetData sheetId="13">
        <row r="4">
          <cell r="W4" t="str">
            <v>Preferenciales</v>
          </cell>
        </row>
      </sheetData>
      <sheetData sheetId="14">
        <row r="4">
          <cell r="W4" t="str">
            <v>Preferenciales</v>
          </cell>
        </row>
      </sheetData>
      <sheetData sheetId="15">
        <row r="4">
          <cell r="W4" t="str">
            <v>Preferenciales</v>
          </cell>
        </row>
      </sheetData>
      <sheetData sheetId="16">
        <row r="4">
          <cell r="W4" t="str">
            <v>Preferenciales</v>
          </cell>
        </row>
      </sheetData>
      <sheetData sheetId="17">
        <row r="4">
          <cell r="W4" t="str">
            <v>Preferenciales</v>
          </cell>
        </row>
      </sheetData>
      <sheetData sheetId="18">
        <row r="4">
          <cell r="W4" t="str">
            <v>Preferenciales</v>
          </cell>
        </row>
      </sheetData>
      <sheetData sheetId="19">
        <row r="4">
          <cell r="W4" t="str">
            <v>Preferenciales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4">
          <cell r="W4" t="str">
            <v>Preferenciales</v>
          </cell>
        </row>
      </sheetData>
      <sheetData sheetId="27">
        <row r="4">
          <cell r="W4" t="str">
            <v>Preferenciales</v>
          </cell>
        </row>
      </sheetData>
      <sheetData sheetId="28">
        <row r="4">
          <cell r="W4" t="str">
            <v>Preferenciales</v>
          </cell>
        </row>
      </sheetData>
      <sheetData sheetId="29">
        <row r="4">
          <cell r="W4" t="str">
            <v>Preferenciales</v>
          </cell>
        </row>
      </sheetData>
      <sheetData sheetId="30">
        <row r="4">
          <cell r="W4" t="str">
            <v>Preferenciales</v>
          </cell>
        </row>
      </sheetData>
      <sheetData sheetId="31"/>
      <sheetData sheetId="32"/>
      <sheetData sheetId="33">
        <row r="4">
          <cell r="W4" t="str">
            <v>Preferenciales</v>
          </cell>
        </row>
      </sheetData>
      <sheetData sheetId="34">
        <row r="4">
          <cell r="W4" t="str">
            <v>Preferenciales</v>
          </cell>
        </row>
      </sheetData>
      <sheetData sheetId="35"/>
      <sheetData sheetId="36"/>
      <sheetData sheetId="37"/>
      <sheetData sheetId="38"/>
      <sheetData sheetId="39"/>
      <sheetData sheetId="40">
        <row r="4">
          <cell r="W4" t="str">
            <v>Preferenciales</v>
          </cell>
        </row>
      </sheetData>
      <sheetData sheetId="41"/>
      <sheetData sheetId="42"/>
      <sheetData sheetId="43"/>
      <sheetData sheetId="44"/>
      <sheetData sheetId="45"/>
      <sheetData sheetId="46">
        <row r="4">
          <cell r="W4" t="str">
            <v>Preferenciales</v>
          </cell>
        </row>
      </sheetData>
      <sheetData sheetId="47"/>
      <sheetData sheetId="48"/>
      <sheetData sheetId="49"/>
      <sheetData sheetId="50"/>
      <sheetData sheetId="51"/>
      <sheetData sheetId="52">
        <row r="4">
          <cell r="W4" t="str">
            <v>Preferenciales</v>
          </cell>
        </row>
      </sheetData>
      <sheetData sheetId="53"/>
      <sheetData sheetId="54"/>
      <sheetData sheetId="55"/>
      <sheetData sheetId="56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v estandar"/>
      <sheetName val="priv preferenciales"/>
      <sheetName val="Interbancarios"/>
      <sheetName val="ent cme"/>
      <sheetName val="ent vme"/>
      <sheetName val="compra ent"/>
      <sheetName val="venta ent"/>
      <sheetName val="priv_estandar"/>
      <sheetName val="priv_preferenciales"/>
      <sheetName val="ent_cme"/>
      <sheetName val="ent_vme"/>
      <sheetName val="compra_ent"/>
      <sheetName val="venta_ent"/>
      <sheetName val="priv_estandar1"/>
      <sheetName val="priv_preferenciales1"/>
      <sheetName val="ent_cme1"/>
      <sheetName val="ent_vme1"/>
      <sheetName val="compra_ent1"/>
      <sheetName val="venta_ent1"/>
      <sheetName val="priv_estandar2"/>
      <sheetName val="priv_preferenciales2"/>
      <sheetName val="ent_cme2"/>
      <sheetName val="ent_vme2"/>
      <sheetName val="compra_ent2"/>
      <sheetName val="venta_ent2"/>
      <sheetName val="priv_estandar3"/>
      <sheetName val="priv_preferenciales3"/>
      <sheetName val="ent_cme3"/>
      <sheetName val="ent_vme3"/>
      <sheetName val="compra_ent3"/>
      <sheetName val="venta_ent3"/>
      <sheetName val="priv_estandar4"/>
      <sheetName val="priv_preferenciales4"/>
      <sheetName val="ent_cme4"/>
      <sheetName val="ent_vme4"/>
      <sheetName val="compra_ent4"/>
      <sheetName val="venta_ent4"/>
    </sheetNames>
    <sheetDataSet>
      <sheetData sheetId="0" refreshError="1"/>
      <sheetData sheetId="1">
        <row r="4">
          <cell r="W4" t="str">
            <v>Preferenciales</v>
          </cell>
        </row>
        <row r="5">
          <cell r="W5" t="str">
            <v>Promedio Ponderado</v>
          </cell>
        </row>
        <row r="6">
          <cell r="W6" t="str">
            <v>CO</v>
          </cell>
        </row>
        <row r="7">
          <cell r="W7">
            <v>8.09082866543676</v>
          </cell>
        </row>
        <row r="8">
          <cell r="W8">
            <v>8.0991726567301967</v>
          </cell>
        </row>
        <row r="9">
          <cell r="W9">
            <v>8.093101499425611</v>
          </cell>
        </row>
        <row r="10">
          <cell r="W10">
            <v>8.0969431175873439</v>
          </cell>
        </row>
        <row r="11">
          <cell r="W11">
            <v>8.0797878556014044</v>
          </cell>
        </row>
        <row r="12">
          <cell r="W12">
            <v>8.0797878556014044</v>
          </cell>
        </row>
        <row r="13">
          <cell r="W13">
            <v>8.0929070480903658</v>
          </cell>
        </row>
        <row r="14">
          <cell r="W14">
            <v>8.0844984663439252</v>
          </cell>
        </row>
        <row r="15">
          <cell r="W15">
            <v>8.0886408815808668</v>
          </cell>
        </row>
        <row r="16">
          <cell r="W16">
            <v>8.0989071399104944</v>
          </cell>
        </row>
        <row r="17">
          <cell r="W17">
            <v>8.0952941984602571</v>
          </cell>
        </row>
        <row r="18">
          <cell r="W18">
            <v>8.0869640781990775</v>
          </cell>
        </row>
        <row r="19">
          <cell r="W19">
            <v>8.0869640781990775</v>
          </cell>
        </row>
        <row r="20">
          <cell r="W20">
            <v>8.0898693803735426</v>
          </cell>
        </row>
        <row r="21">
          <cell r="W21">
            <v>8.0859045873596855</v>
          </cell>
        </row>
        <row r="22">
          <cell r="W22">
            <v>8.0926043701041817</v>
          </cell>
        </row>
        <row r="23">
          <cell r="W23">
            <v>8.0925912388904848</v>
          </cell>
        </row>
        <row r="24">
          <cell r="W24">
            <v>8.0943080430473788</v>
          </cell>
        </row>
        <row r="25">
          <cell r="W25">
            <v>8.0836047156785504</v>
          </cell>
        </row>
        <row r="26">
          <cell r="W26">
            <v>8.0836047156785504</v>
          </cell>
        </row>
        <row r="27">
          <cell r="W27">
            <v>8.0966024784062416</v>
          </cell>
        </row>
        <row r="28">
          <cell r="W28">
            <v>8.0918749550328037</v>
          </cell>
        </row>
        <row r="29">
          <cell r="W29">
            <v>8.0973529364183925</v>
          </cell>
        </row>
        <row r="30">
          <cell r="W30">
            <v>8.0903957307509646</v>
          </cell>
        </row>
        <row r="31">
          <cell r="W31">
            <v>8.0915403097383862</v>
          </cell>
        </row>
        <row r="32">
          <cell r="W32">
            <v>8.0899907561573521</v>
          </cell>
        </row>
        <row r="33">
          <cell r="W33">
            <v>8.0899907561573521</v>
          </cell>
        </row>
        <row r="34">
          <cell r="W34">
            <v>8.0919343797541696</v>
          </cell>
        </row>
        <row r="35">
          <cell r="W35">
            <v>8.0904592031234532</v>
          </cell>
        </row>
        <row r="36">
          <cell r="W36">
            <v>8.0892040703651844</v>
          </cell>
        </row>
        <row r="37">
          <cell r="W37">
            <v>8.0874799917486531</v>
          </cell>
        </row>
        <row r="38">
          <cell r="W38">
            <v>8.0988215938021249</v>
          </cell>
        </row>
        <row r="39">
          <cell r="W39">
            <v>8.0907007632132988</v>
          </cell>
        </row>
        <row r="40">
          <cell r="W40">
            <v>8.0907007632132988</v>
          </cell>
        </row>
        <row r="41">
          <cell r="W41">
            <v>8.0949684105170991</v>
          </cell>
        </row>
        <row r="42">
          <cell r="W42">
            <v>8.0939982152064704</v>
          </cell>
        </row>
        <row r="43">
          <cell r="W43">
            <v>8.0891206442634953</v>
          </cell>
        </row>
        <row r="44">
          <cell r="W44">
            <v>8.0900171024198304</v>
          </cell>
        </row>
        <row r="45">
          <cell r="W45">
            <v>8.0957570380688022</v>
          </cell>
        </row>
        <row r="46">
          <cell r="W46">
            <v>8.0920684675918313</v>
          </cell>
        </row>
        <row r="47">
          <cell r="W47">
            <v>8.0920684675918313</v>
          </cell>
        </row>
        <row r="48">
          <cell r="W48">
            <v>8.0821717820234849</v>
          </cell>
        </row>
        <row r="49">
          <cell r="W49">
            <v>8.0823469702240232</v>
          </cell>
        </row>
        <row r="50">
          <cell r="W50">
            <v>8.0814047298155618</v>
          </cell>
        </row>
        <row r="51">
          <cell r="W51">
            <v>8.0806188877371028</v>
          </cell>
        </row>
        <row r="52">
          <cell r="W52">
            <v>8.0783917116282922</v>
          </cell>
        </row>
        <row r="53">
          <cell r="W53">
            <v>8.0849901323658404</v>
          </cell>
        </row>
        <row r="54">
          <cell r="W54">
            <v>8.0849901323658404</v>
          </cell>
        </row>
        <row r="55">
          <cell r="W55">
            <v>8.0480639541641903</v>
          </cell>
        </row>
        <row r="56">
          <cell r="W56">
            <v>8.0489773982058797</v>
          </cell>
        </row>
        <row r="57">
          <cell r="W57">
            <v>8.0474873396153122</v>
          </cell>
        </row>
        <row r="58">
          <cell r="W58">
            <v>8.0413051343222239</v>
          </cell>
        </row>
        <row r="59">
          <cell r="W59">
            <v>8.0523947829876157</v>
          </cell>
        </row>
        <row r="60">
          <cell r="W60">
            <v>8.0623536355485488</v>
          </cell>
        </row>
        <row r="61">
          <cell r="W61">
            <v>8.0623536355485488</v>
          </cell>
        </row>
        <row r="62">
          <cell r="W62">
            <v>8.045711313007633</v>
          </cell>
        </row>
        <row r="63">
          <cell r="W63">
            <v>8.0453605760865674</v>
          </cell>
        </row>
        <row r="64">
          <cell r="W64">
            <v>8.0487192381409187</v>
          </cell>
        </row>
        <row r="65">
          <cell r="W65">
            <v>8.0471536637967755</v>
          </cell>
        </row>
        <row r="66">
          <cell r="W66">
            <v>8.0480547787662928</v>
          </cell>
        </row>
        <row r="67">
          <cell r="W67">
            <v>8.0657518760318858</v>
          </cell>
        </row>
        <row r="68">
          <cell r="W68">
            <v>8.0657518760318858</v>
          </cell>
        </row>
        <row r="69">
          <cell r="W69">
            <v>8.0232111503575609</v>
          </cell>
        </row>
        <row r="70">
          <cell r="W70">
            <v>8.0314658112447521</v>
          </cell>
        </row>
        <row r="71">
          <cell r="W71">
            <v>8.0493131856405284</v>
          </cell>
        </row>
        <row r="72">
          <cell r="W72">
            <v>8.0288758820858703</v>
          </cell>
        </row>
        <row r="73">
          <cell r="W73">
            <v>8.019157138337011</v>
          </cell>
        </row>
        <row r="74">
          <cell r="W74">
            <v>8.019157138337011</v>
          </cell>
        </row>
        <row r="75">
          <cell r="W75">
            <v>8.019157138337011</v>
          </cell>
        </row>
        <row r="76">
          <cell r="W76">
            <v>8.0235636723023891</v>
          </cell>
        </row>
        <row r="77">
          <cell r="W77">
            <v>8.0277874521027766</v>
          </cell>
        </row>
        <row r="78">
          <cell r="W78">
            <v>8.0279654559362417</v>
          </cell>
        </row>
        <row r="79">
          <cell r="W79">
            <v>8.0491932363964729</v>
          </cell>
        </row>
        <row r="80">
          <cell r="W80">
            <v>8.0270326759475736</v>
          </cell>
        </row>
        <row r="81">
          <cell r="W81">
            <v>8.0448046746489048</v>
          </cell>
        </row>
        <row r="82">
          <cell r="W82">
            <v>8.0448046746489048</v>
          </cell>
        </row>
        <row r="83">
          <cell r="W83">
            <v>8.0214457874697196</v>
          </cell>
        </row>
        <row r="84">
          <cell r="W84">
            <v>8.0258230799159822</v>
          </cell>
        </row>
        <row r="85">
          <cell r="W85">
            <v>8.0279678411489233</v>
          </cell>
        </row>
        <row r="86">
          <cell r="W86">
            <v>8.0236844832216008</v>
          </cell>
        </row>
        <row r="87">
          <cell r="W87">
            <v>8.026684436628269</v>
          </cell>
        </row>
        <row r="88">
          <cell r="W88">
            <v>8.0449395816734413</v>
          </cell>
        </row>
        <row r="89">
          <cell r="W89">
            <v>8.0449395816734413</v>
          </cell>
        </row>
        <row r="90">
          <cell r="W90">
            <v>8.027425361687877</v>
          </cell>
        </row>
        <row r="91">
          <cell r="W91">
            <v>8.0261741089837528</v>
          </cell>
        </row>
        <row r="92">
          <cell r="W92">
            <v>8.0194680315210523</v>
          </cell>
        </row>
        <row r="93">
          <cell r="W93">
            <v>8.0293219065954453</v>
          </cell>
        </row>
        <row r="94">
          <cell r="W94">
            <v>8.0242910690082319</v>
          </cell>
        </row>
        <row r="95">
          <cell r="W95">
            <v>8.044841324238174</v>
          </cell>
        </row>
        <row r="96">
          <cell r="W96">
            <v>8.044841324238174</v>
          </cell>
        </row>
        <row r="97">
          <cell r="W97">
            <v>8.0267373556291108</v>
          </cell>
        </row>
        <row r="98">
          <cell r="W98">
            <v>8.0267373556291108</v>
          </cell>
        </row>
        <row r="99">
          <cell r="W99">
            <v>8.0221113588984938</v>
          </cell>
        </row>
        <row r="100">
          <cell r="W100">
            <v>8.0482348551900706</v>
          </cell>
        </row>
        <row r="101">
          <cell r="W101">
            <v>8.0231753873726959</v>
          </cell>
        </row>
        <row r="102">
          <cell r="W102">
            <v>8.0231753873726959</v>
          </cell>
        </row>
        <row r="103">
          <cell r="W103">
            <v>8.0231753873726959</v>
          </cell>
        </row>
        <row r="104">
          <cell r="W104">
            <v>8.0278537617125387</v>
          </cell>
        </row>
        <row r="105">
          <cell r="W105">
            <v>8.0263152167096337</v>
          </cell>
        </row>
        <row r="106">
          <cell r="W106">
            <v>8.0226579069788322</v>
          </cell>
        </row>
        <row r="107">
          <cell r="W107">
            <v>8.0226579069788322</v>
          </cell>
        </row>
        <row r="108">
          <cell r="W108">
            <v>8.0276324928749272</v>
          </cell>
        </row>
        <row r="109">
          <cell r="W109">
            <v>8.0276324928749272</v>
          </cell>
        </row>
        <row r="110">
          <cell r="W110">
            <v>8.0276324928749272</v>
          </cell>
        </row>
        <row r="111">
          <cell r="W111">
            <v>8.0198574024397313</v>
          </cell>
        </row>
        <row r="112">
          <cell r="W112">
            <v>8.009646293757557</v>
          </cell>
        </row>
        <row r="113">
          <cell r="W113">
            <v>8.0055156153529303</v>
          </cell>
        </row>
        <row r="114">
          <cell r="W114">
            <v>8.0163925291257012</v>
          </cell>
        </row>
        <row r="115">
          <cell r="W115">
            <v>8.0176062731405029</v>
          </cell>
        </row>
        <row r="116">
          <cell r="W116">
            <v>8.0176062731405029</v>
          </cell>
        </row>
        <row r="117">
          <cell r="W117">
            <v>8.0176062731405029</v>
          </cell>
        </row>
        <row r="118">
          <cell r="W118">
            <v>8.0058183183968019</v>
          </cell>
        </row>
        <row r="119">
          <cell r="W119">
            <v>8.0150797615311937</v>
          </cell>
        </row>
        <row r="120">
          <cell r="W120">
            <v>8.0187285285586647</v>
          </cell>
        </row>
        <row r="121">
          <cell r="W121">
            <v>8.0081728784330899</v>
          </cell>
        </row>
        <row r="122">
          <cell r="W122">
            <v>8.0170250484259959</v>
          </cell>
        </row>
        <row r="123">
          <cell r="W123">
            <v>8.0170250484259959</v>
          </cell>
        </row>
        <row r="124">
          <cell r="W124">
            <v>8.0170250484259959</v>
          </cell>
        </row>
        <row r="125">
          <cell r="W125">
            <v>8.019896419878588</v>
          </cell>
        </row>
        <row r="126">
          <cell r="W126">
            <v>8.0186054554999</v>
          </cell>
        </row>
        <row r="127">
          <cell r="W127">
            <v>8.0124510735662025</v>
          </cell>
        </row>
        <row r="128">
          <cell r="W128">
            <v>8.0179421451979707</v>
          </cell>
        </row>
        <row r="129">
          <cell r="W129">
            <v>8.0148144617282036</v>
          </cell>
        </row>
        <row r="130">
          <cell r="W130">
            <v>8.0148144617282036</v>
          </cell>
        </row>
        <row r="131">
          <cell r="W131">
            <v>8.0148144617282036</v>
          </cell>
        </row>
        <row r="132">
          <cell r="W132">
            <v>8.0148144617282036</v>
          </cell>
        </row>
        <row r="133">
          <cell r="W133">
            <v>8.0129048296162395</v>
          </cell>
        </row>
        <row r="134">
          <cell r="W134">
            <v>8.0199636967615469</v>
          </cell>
        </row>
        <row r="135">
          <cell r="W135">
            <v>8.0086693450155355</v>
          </cell>
        </row>
        <row r="136">
          <cell r="W136">
            <v>8.0192470272783503</v>
          </cell>
        </row>
        <row r="137">
          <cell r="W137">
            <v>8.0192470272783503</v>
          </cell>
        </row>
        <row r="138">
          <cell r="W138">
            <v>8.0192470272783503</v>
          </cell>
        </row>
        <row r="139">
          <cell r="W139">
            <v>8.0179911250867821</v>
          </cell>
        </row>
        <row r="140">
          <cell r="W140">
            <v>8.0102775025070851</v>
          </cell>
        </row>
        <row r="141">
          <cell r="W141">
            <v>8.0179040125054772</v>
          </cell>
        </row>
        <row r="142">
          <cell r="W142">
            <v>8.0179040125054772</v>
          </cell>
        </row>
        <row r="143">
          <cell r="W143">
            <v>8.0131800778809801</v>
          </cell>
        </row>
        <row r="144">
          <cell r="W144">
            <v>8.0131800778809801</v>
          </cell>
        </row>
        <row r="145">
          <cell r="W145">
            <v>8.0131800778809801</v>
          </cell>
        </row>
        <row r="146">
          <cell r="W146">
            <v>8.0141210688147098</v>
          </cell>
        </row>
        <row r="147">
          <cell r="W147">
            <v>8.012730074638716</v>
          </cell>
        </row>
        <row r="148">
          <cell r="W148">
            <v>8.012730074638716</v>
          </cell>
        </row>
        <row r="149">
          <cell r="W149">
            <v>8.0142156903329305</v>
          </cell>
        </row>
        <row r="150">
          <cell r="W150">
            <v>8.0157414503242439</v>
          </cell>
        </row>
        <row r="151">
          <cell r="W151">
            <v>8.0075000000000003</v>
          </cell>
        </row>
        <row r="152">
          <cell r="W152">
            <v>8.0075000000000003</v>
          </cell>
        </row>
        <row r="153">
          <cell r="W153">
            <v>8.0158163489726242</v>
          </cell>
        </row>
        <row r="154">
          <cell r="W154">
            <v>8.0194954418712587</v>
          </cell>
        </row>
        <row r="155">
          <cell r="W155">
            <v>7.9957475906390307</v>
          </cell>
        </row>
        <row r="156">
          <cell r="W156">
            <v>7.9985618629204698</v>
          </cell>
        </row>
        <row r="157">
          <cell r="W157">
            <v>7.9926388933260064</v>
          </cell>
        </row>
        <row r="158">
          <cell r="W158">
            <v>7.9926388933260064</v>
          </cell>
        </row>
        <row r="159">
          <cell r="W159">
            <v>7.9926388933260064</v>
          </cell>
        </row>
        <row r="160">
          <cell r="W160">
            <v>7.989302670129617</v>
          </cell>
        </row>
        <row r="161">
          <cell r="W161">
            <v>7.9925469576761641</v>
          </cell>
        </row>
        <row r="162">
          <cell r="W162">
            <v>7.9925469576761641</v>
          </cell>
        </row>
        <row r="163">
          <cell r="W163">
            <v>8.0364868839460737</v>
          </cell>
        </row>
        <row r="164">
          <cell r="W164">
            <v>7.9955586359708688</v>
          </cell>
        </row>
        <row r="165">
          <cell r="W165">
            <v>7.9899854283798426</v>
          </cell>
        </row>
        <row r="166">
          <cell r="W166">
            <v>7.9899854283798426</v>
          </cell>
        </row>
        <row r="167">
          <cell r="W167">
            <v>7.9925308017882966</v>
          </cell>
        </row>
        <row r="168">
          <cell r="W168">
            <v>8.0384457952441633</v>
          </cell>
        </row>
        <row r="169">
          <cell r="W169">
            <v>7.9991077018200158</v>
          </cell>
        </row>
        <row r="170">
          <cell r="W170">
            <v>7.9896047208547527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>
        <row r="4">
          <cell r="W4" t="str">
            <v>Preferenciales</v>
          </cell>
        </row>
      </sheetData>
      <sheetData sheetId="9"/>
      <sheetData sheetId="10"/>
      <sheetData sheetId="11"/>
      <sheetData sheetId="12"/>
      <sheetData sheetId="13"/>
      <sheetData sheetId="14">
        <row r="4">
          <cell r="W4" t="str">
            <v>Preferenciales</v>
          </cell>
        </row>
      </sheetData>
      <sheetData sheetId="15"/>
      <sheetData sheetId="16"/>
      <sheetData sheetId="17"/>
      <sheetData sheetId="18"/>
      <sheetData sheetId="19"/>
      <sheetData sheetId="20">
        <row r="4">
          <cell r="W4" t="str">
            <v>Preferenciales</v>
          </cell>
        </row>
      </sheetData>
      <sheetData sheetId="21"/>
      <sheetData sheetId="22"/>
      <sheetData sheetId="23"/>
      <sheetData sheetId="24"/>
      <sheetData sheetId="25"/>
      <sheetData sheetId="26">
        <row r="4">
          <cell r="W4" t="str">
            <v>Preferenciales</v>
          </cell>
        </row>
      </sheetData>
      <sheetData sheetId="27"/>
      <sheetData sheetId="28"/>
      <sheetData sheetId="29"/>
      <sheetData sheetId="30"/>
      <sheetData sheetId="31"/>
      <sheetData sheetId="32">
        <row r="4">
          <cell r="W4" t="str">
            <v>Preferenciales</v>
          </cell>
        </row>
      </sheetData>
      <sheetData sheetId="33"/>
      <sheetData sheetId="34"/>
      <sheetData sheetId="35"/>
      <sheetData sheetId="36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d"/>
      <sheetName val="xor"/>
      <sheetName val="mor"/>
      <sheetName val="x04"/>
      <sheetName val="m04"/>
      <sheetName val="x03"/>
      <sheetName val="m03"/>
      <sheetName val="x02"/>
      <sheetName val="m02"/>
      <sheetName val="x01"/>
      <sheetName val="m01"/>
      <sheetName val="x00"/>
      <sheetName val="m00"/>
      <sheetName val="x99"/>
      <sheetName val="m99"/>
      <sheetName val="x98"/>
      <sheetName val="m98"/>
      <sheetName val="x97"/>
      <sheetName val="m97"/>
      <sheetName val="x96"/>
      <sheetName val="m96"/>
      <sheetName val="x95"/>
      <sheetName val="m95"/>
      <sheetName val="x94"/>
      <sheetName val="m94"/>
      <sheetName val="x93"/>
      <sheetName val="m93"/>
      <sheetName val="x92"/>
      <sheetName val="m92"/>
      <sheetName val="x91"/>
      <sheetName val="m91"/>
      <sheetName val="x90"/>
      <sheetName val="m90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ec PIB"/>
      <sheetName val="Crec PIB"/>
      <sheetName val="Datos PIB oferta y Cuadro"/>
      <sheetName val="Datos PIB demanda y cuadro"/>
      <sheetName val="BOP grafico"/>
      <sheetName val="Cuadro BOP"/>
      <sheetName val="Exportaciones"/>
      <sheetName val="IPPBX"/>
      <sheetName val="Gráfico ipbx"/>
      <sheetName val="ITCER grafico"/>
      <sheetName val="ITCER"/>
      <sheetName val="Depósitos"/>
      <sheetName val="datos depositos"/>
      <sheetName val="cartera"/>
      <sheetName val="data cartera"/>
      <sheetName val="tipos cambio"/>
      <sheetName val="tcambio"/>
      <sheetName val="inf y dev"/>
      <sheetName val="inf y dev data"/>
      <sheetName val="Venta neta divisas grafico"/>
      <sheetName val="venta neta divisas"/>
      <sheetName val="RIN"/>
      <sheetName val="SPNF"/>
      <sheetName val="Deuda grafico"/>
      <sheetName val="vp deuda s pib graf"/>
      <sheetName val="deuda"/>
      <sheetName val="Perspectivas"/>
      <sheetName val="SPNF Graf"/>
      <sheetName val="SPNF data"/>
      <sheetName val="x y m s pib graf"/>
      <sheetName val="Hoja2"/>
      <sheetName val="Datos_crec_PIB"/>
      <sheetName val="Crec_PIB"/>
      <sheetName val="Datos_PIB_oferta_y_Cuadro"/>
      <sheetName val="Datos_PIB_demanda_y_cuadro"/>
      <sheetName val="BOP_grafico"/>
      <sheetName val="Cuadro_BOP"/>
      <sheetName val="Gráfico_ipbx"/>
      <sheetName val="ITCER_grafico"/>
      <sheetName val="datos_depositos"/>
      <sheetName val="data_cartera"/>
      <sheetName val="tipos_cambio"/>
      <sheetName val="inf_y_dev"/>
      <sheetName val="inf_y_dev_data"/>
      <sheetName val="Venta_neta_divisas_grafico"/>
      <sheetName val="venta_neta_divisas"/>
      <sheetName val="Deuda_grafico"/>
      <sheetName val="vp_deuda_s_pib_graf"/>
      <sheetName val="SPNF_Graf"/>
      <sheetName val="SPNF_data"/>
      <sheetName val="x_y_m_s_pib_graf"/>
      <sheetName val="Datos_crec_PIB1"/>
      <sheetName val="Crec_PIB1"/>
      <sheetName val="Datos_PIB_oferta_y_Cuadro1"/>
      <sheetName val="Datos_PIB_demanda_y_cuadro1"/>
      <sheetName val="BOP_grafico1"/>
      <sheetName val="Cuadro_BOP1"/>
      <sheetName val="Gráfico_ipbx1"/>
      <sheetName val="ITCER_grafico1"/>
      <sheetName val="datos_depositos1"/>
      <sheetName val="data_cartera1"/>
      <sheetName val="tipos_cambio1"/>
      <sheetName val="inf_y_dev1"/>
      <sheetName val="inf_y_dev_data1"/>
      <sheetName val="Venta_neta_divisas_grafico1"/>
      <sheetName val="venta_neta_divisas1"/>
      <sheetName val="Deuda_grafico1"/>
      <sheetName val="vp_deuda_s_pib_graf1"/>
      <sheetName val="SPNF_Graf1"/>
      <sheetName val="SPNF_data1"/>
      <sheetName val="x_y_m_s_pib_graf1"/>
      <sheetName val="Velocidad de "/>
      <sheetName val="Velocidad_de_"/>
      <sheetName val="Velocidad_de_1"/>
      <sheetName val="Datos_crec_PIB2"/>
      <sheetName val="Crec_PIB2"/>
      <sheetName val="Datos_PIB_oferta_y_Cuadro2"/>
      <sheetName val="Datos_PIB_demanda_y_cuadro2"/>
      <sheetName val="BOP_grafico2"/>
      <sheetName val="Cuadro_BOP2"/>
      <sheetName val="Gráfico_ipbx2"/>
      <sheetName val="ITCER_grafico2"/>
      <sheetName val="datos_depositos2"/>
      <sheetName val="data_cartera2"/>
      <sheetName val="tipos_cambio2"/>
      <sheetName val="inf_y_dev2"/>
      <sheetName val="inf_y_dev_data2"/>
      <sheetName val="Venta_neta_divisas_grafico2"/>
      <sheetName val="venta_neta_divisas2"/>
      <sheetName val="Deuda_grafico2"/>
      <sheetName val="vp_deuda_s_pib_graf2"/>
      <sheetName val="SPNF_Graf2"/>
      <sheetName val="SPNF_data2"/>
      <sheetName val="x_y_m_s_pib_graf2"/>
      <sheetName val="Velocidad_de_2"/>
      <sheetName val="Datos_crec_PIB3"/>
      <sheetName val="Crec_PIB3"/>
      <sheetName val="Datos_PIB_oferta_y_Cuadro3"/>
      <sheetName val="Datos_PIB_demanda_y_cuadro3"/>
      <sheetName val="BOP_grafico3"/>
      <sheetName val="Cuadro_BOP3"/>
      <sheetName val="Gráfico_ipbx3"/>
      <sheetName val="ITCER_grafico3"/>
      <sheetName val="datos_depositos3"/>
      <sheetName val="data_cartera3"/>
      <sheetName val="tipos_cambio3"/>
      <sheetName val="inf_y_dev3"/>
      <sheetName val="inf_y_dev_data3"/>
      <sheetName val="Venta_neta_divisas_grafico3"/>
      <sheetName val="venta_neta_divisas3"/>
      <sheetName val="Deuda_grafico3"/>
      <sheetName val="vp_deuda_s_pib_graf3"/>
      <sheetName val="SPNF_Graf3"/>
      <sheetName val="SPNF_data3"/>
      <sheetName val="x_y_m_s_pib_graf3"/>
      <sheetName val="Velocidad_de_3"/>
      <sheetName val="Datos_crec_PIB4"/>
      <sheetName val="Crec_PIB4"/>
      <sheetName val="Datos_PIB_oferta_y_Cuadro4"/>
      <sheetName val="Datos_PIB_demanda_y_cuadro4"/>
      <sheetName val="BOP_grafico4"/>
      <sheetName val="Cuadro_BOP4"/>
      <sheetName val="Gráfico_ipbx4"/>
      <sheetName val="ITCER_grafico4"/>
      <sheetName val="datos_depositos4"/>
      <sheetName val="data_cartera4"/>
      <sheetName val="tipos_cambio4"/>
      <sheetName val="inf_y_dev4"/>
      <sheetName val="inf_y_dev_data4"/>
      <sheetName val="Venta_neta_divisas_grafico4"/>
      <sheetName val="venta_neta_divisas4"/>
      <sheetName val="Deuda_grafico4"/>
      <sheetName val="vp_deuda_s_pib_graf4"/>
      <sheetName val="SPNF_Graf4"/>
      <sheetName val="SPNF_data4"/>
      <sheetName val="x_y_m_s_pib_graf4"/>
      <sheetName val="Velocidad_de_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5">
          <cell r="AA5" t="str">
            <v>ESTANDAR</v>
          </cell>
        </row>
        <row r="6">
          <cell r="AA6" t="str">
            <v>PROMEDIO PONDERADO</v>
          </cell>
          <cell r="AG6" t="str">
            <v>Monto</v>
          </cell>
          <cell r="AJ6" t="str">
            <v>Saldo Promedio</v>
          </cell>
        </row>
        <row r="7">
          <cell r="AA7" t="str">
            <v>CO</v>
          </cell>
          <cell r="AE7" t="str">
            <v>VE_OF</v>
          </cell>
          <cell r="AG7" t="str">
            <v>Compra</v>
          </cell>
          <cell r="AJ7" t="str">
            <v>Compra</v>
          </cell>
        </row>
        <row r="8">
          <cell r="AA8">
            <v>8.0827475312595087</v>
          </cell>
          <cell r="AE8">
            <v>8.1</v>
          </cell>
          <cell r="AG8">
            <v>16.698577053200029</v>
          </cell>
          <cell r="AJ8">
            <v>478.38701235317797</v>
          </cell>
        </row>
        <row r="9">
          <cell r="AA9">
            <v>8.0881635409171544</v>
          </cell>
          <cell r="AE9">
            <v>8.1</v>
          </cell>
          <cell r="AG9">
            <v>11.914622825000011</v>
          </cell>
          <cell r="AJ9">
            <v>367.24787550473172</v>
          </cell>
        </row>
        <row r="10">
          <cell r="AA10">
            <v>8.0778567806869326</v>
          </cell>
          <cell r="AE10">
            <v>8.1</v>
          </cell>
          <cell r="AG10">
            <v>6.4352406788999668</v>
          </cell>
          <cell r="AJ10">
            <v>192.72380817884959</v>
          </cell>
        </row>
        <row r="11">
          <cell r="AA11">
            <v>8.0858998620098763</v>
          </cell>
          <cell r="AE11">
            <v>8.1</v>
          </cell>
          <cell r="AG11">
            <v>14.397132917200022</v>
          </cell>
          <cell r="AJ11">
            <v>367.11459104980037</v>
          </cell>
        </row>
        <row r="12">
          <cell r="AA12">
            <v>8.0794298278252761</v>
          </cell>
          <cell r="AE12">
            <v>8.1</v>
          </cell>
          <cell r="AG12">
            <v>0.95594866650000165</v>
          </cell>
          <cell r="AJ12">
            <v>73.76716309128804</v>
          </cell>
        </row>
        <row r="13">
          <cell r="AA13">
            <v>8.0836083976424327</v>
          </cell>
          <cell r="AE13">
            <v>8.1</v>
          </cell>
          <cell r="AG13">
            <v>3.9633618900000001E-2</v>
          </cell>
          <cell r="AJ13">
            <v>50.296470685279189</v>
          </cell>
        </row>
        <row r="14">
          <cell r="AA14">
            <v>8.0818915614403597</v>
          </cell>
          <cell r="AE14">
            <v>8.1</v>
          </cell>
          <cell r="AG14">
            <v>10.226540660800037</v>
          </cell>
          <cell r="AJ14">
            <v>240.12164316607658</v>
          </cell>
        </row>
        <row r="15">
          <cell r="AA15">
            <v>8.0785985876449757</v>
          </cell>
          <cell r="AE15">
            <v>8.1</v>
          </cell>
          <cell r="AG15">
            <v>7.6537242198999786</v>
          </cell>
          <cell r="AJ15">
            <v>323.16011737459797</v>
          </cell>
        </row>
        <row r="16">
          <cell r="AA16">
            <v>8.0873291263487967</v>
          </cell>
          <cell r="AE16">
            <v>8.1</v>
          </cell>
          <cell r="AG16">
            <v>11.424892934600047</v>
          </cell>
          <cell r="AJ16">
            <v>396.67012480383471</v>
          </cell>
        </row>
        <row r="17">
          <cell r="AA17">
            <v>8.0902783744661697</v>
          </cell>
          <cell r="AE17">
            <v>8.1</v>
          </cell>
          <cell r="AG17">
            <v>12.116595386500014</v>
          </cell>
          <cell r="AJ17">
            <v>452.11176815298558</v>
          </cell>
        </row>
        <row r="18">
          <cell r="AA18">
            <v>8.0877869315034125</v>
          </cell>
          <cell r="AE18">
            <v>8.1</v>
          </cell>
          <cell r="AG18">
            <v>10.96086226690001</v>
          </cell>
          <cell r="AJ18">
            <v>332.95450385479984</v>
          </cell>
        </row>
        <row r="19">
          <cell r="AA19">
            <v>8.0783422745635818</v>
          </cell>
          <cell r="AE19">
            <v>8.1</v>
          </cell>
          <cell r="AG19">
            <v>0.92522466170000295</v>
          </cell>
          <cell r="AJ19">
            <v>75.744957977896277</v>
          </cell>
        </row>
        <row r="20">
          <cell r="AA20">
            <v>8.0832553342377444</v>
          </cell>
          <cell r="AE20">
            <v>8.1</v>
          </cell>
          <cell r="AG20">
            <v>4.8528981499999978E-2</v>
          </cell>
          <cell r="AJ20">
            <v>54.101428651059067</v>
          </cell>
        </row>
        <row r="21">
          <cell r="AA21">
            <v>8.0823792864467023</v>
          </cell>
          <cell r="AE21">
            <v>8.1</v>
          </cell>
          <cell r="AG21">
            <v>11.121560951400005</v>
          </cell>
          <cell r="AJ21">
            <v>214.74755163065524</v>
          </cell>
        </row>
        <row r="22">
          <cell r="AA22">
            <v>8.0844717969901669</v>
          </cell>
          <cell r="AE22">
            <v>8.1</v>
          </cell>
          <cell r="AG22">
            <v>11.34446786150002</v>
          </cell>
          <cell r="AJ22">
            <v>314.7656241918931</v>
          </cell>
        </row>
        <row r="23">
          <cell r="AA23">
            <v>8.0844944349183656</v>
          </cell>
          <cell r="AE23">
            <v>8.1</v>
          </cell>
          <cell r="AG23">
            <v>11.469780106799989</v>
          </cell>
          <cell r="AJ23">
            <v>312.26430281778306</v>
          </cell>
        </row>
        <row r="24">
          <cell r="AA24">
            <v>8.0851265420733363</v>
          </cell>
          <cell r="AE24">
            <v>8.1</v>
          </cell>
          <cell r="AG24">
            <v>10.869831840400005</v>
          </cell>
          <cell r="AJ24">
            <v>313.05316054374759</v>
          </cell>
        </row>
        <row r="25">
          <cell r="AA25">
            <v>8.0827026089714114</v>
          </cell>
          <cell r="AE25">
            <v>8.1</v>
          </cell>
          <cell r="AG25">
            <v>14.577125129700001</v>
          </cell>
          <cell r="AJ25">
            <v>366.3883056778767</v>
          </cell>
        </row>
        <row r="26">
          <cell r="AA26">
            <v>8.0788790456559116</v>
          </cell>
          <cell r="AE26">
            <v>8.1</v>
          </cell>
          <cell r="AG26">
            <v>0.8558801080000018</v>
          </cell>
          <cell r="AJ26">
            <v>77.07159909950488</v>
          </cell>
        </row>
        <row r="27">
          <cell r="AA27">
            <v>8.0781836469976085</v>
          </cell>
          <cell r="AE27">
            <v>8.1</v>
          </cell>
          <cell r="AG27">
            <v>5.0802273500000002E-2</v>
          </cell>
          <cell r="AJ27">
            <v>53.98753825717322</v>
          </cell>
        </row>
        <row r="28">
          <cell r="AA28">
            <v>8.0820498664935911</v>
          </cell>
          <cell r="AE28">
            <v>8.1</v>
          </cell>
          <cell r="AG28">
            <v>12.095698614500025</v>
          </cell>
          <cell r="AJ28">
            <v>234.08613203475818</v>
          </cell>
        </row>
        <row r="29">
          <cell r="AA29">
            <v>8.0833353984191607</v>
          </cell>
          <cell r="AE29">
            <v>8.1</v>
          </cell>
          <cell r="AG29">
            <v>9.7499845385000228</v>
          </cell>
          <cell r="AJ29">
            <v>279.65765656551235</v>
          </cell>
        </row>
        <row r="30">
          <cell r="AA30">
            <v>8.0885551377772078</v>
          </cell>
          <cell r="AE30">
            <v>8.1</v>
          </cell>
          <cell r="AG30">
            <v>12.048069802199985</v>
          </cell>
          <cell r="AJ30">
            <v>350.67292843379761</v>
          </cell>
        </row>
        <row r="31">
          <cell r="AA31">
            <v>8.0819824557480562</v>
          </cell>
          <cell r="AE31">
            <v>8.1</v>
          </cell>
          <cell r="AG31">
            <v>8.915667772399992</v>
          </cell>
          <cell r="AJ31">
            <v>249.49399111235459</v>
          </cell>
        </row>
        <row r="32">
          <cell r="AA32">
            <v>8.0798759610269322</v>
          </cell>
          <cell r="AE32">
            <v>8.1</v>
          </cell>
          <cell r="AG32">
            <v>7.7736045523999779</v>
          </cell>
          <cell r="AJ32">
            <v>220.72189875919184</v>
          </cell>
        </row>
        <row r="33">
          <cell r="AA33">
            <v>8.0805310735503006</v>
          </cell>
          <cell r="AE33">
            <v>8.1</v>
          </cell>
          <cell r="AG33">
            <v>0.8144075236000009</v>
          </cell>
          <cell r="AJ33">
            <v>72.975584551971409</v>
          </cell>
        </row>
        <row r="34">
          <cell r="AA34">
            <v>8.0785787244275298</v>
          </cell>
          <cell r="AE34">
            <v>8.1</v>
          </cell>
          <cell r="AG34">
            <v>4.8085534799999996E-2</v>
          </cell>
          <cell r="AJ34">
            <v>49.470714814814812</v>
          </cell>
        </row>
        <row r="35">
          <cell r="AA35">
            <v>8.0804258054673053</v>
          </cell>
          <cell r="AE35">
            <v>8.1</v>
          </cell>
          <cell r="AG35">
            <v>9.4725968665999751</v>
          </cell>
          <cell r="AJ35">
            <v>191.34240024643427</v>
          </cell>
        </row>
        <row r="36">
          <cell r="AA36">
            <v>8.0834609943393207</v>
          </cell>
          <cell r="AE36">
            <v>8.1</v>
          </cell>
          <cell r="AG36">
            <v>9.4970927234999767</v>
          </cell>
          <cell r="AJ36">
            <v>276.9639172790894</v>
          </cell>
        </row>
        <row r="37">
          <cell r="AA37">
            <v>8.0854129247117772</v>
          </cell>
          <cell r="AE37">
            <v>8.1</v>
          </cell>
          <cell r="AG37">
            <v>19.394563721599987</v>
          </cell>
          <cell r="AJ37">
            <v>561.13658309753157</v>
          </cell>
        </row>
        <row r="38">
          <cell r="AA38">
            <v>8.0811837287899948</v>
          </cell>
          <cell r="AE38">
            <v>8.1</v>
          </cell>
          <cell r="AG38">
            <v>11.743780921200013</v>
          </cell>
          <cell r="AJ38">
            <v>319.01178717300991</v>
          </cell>
        </row>
        <row r="39">
          <cell r="AA39">
            <v>8.0880890246525716</v>
          </cell>
          <cell r="AE39">
            <v>8.1</v>
          </cell>
          <cell r="AG39">
            <v>18.202329700999972</v>
          </cell>
          <cell r="AJ39">
            <v>447.90299222421743</v>
          </cell>
        </row>
        <row r="40">
          <cell r="AA40">
            <v>8.0805630859329955</v>
          </cell>
          <cell r="AE40">
            <v>8.1</v>
          </cell>
          <cell r="AG40">
            <v>0.8991505137000011</v>
          </cell>
          <cell r="AJ40">
            <v>77.915989055459363</v>
          </cell>
        </row>
        <row r="41">
          <cell r="AA41">
            <v>8.0844637253849179</v>
          </cell>
          <cell r="AE41">
            <v>8.1</v>
          </cell>
          <cell r="AG41">
            <v>3.8867191199999977E-2</v>
          </cell>
          <cell r="AJ41">
            <v>43.573084304932713</v>
          </cell>
        </row>
        <row r="42">
          <cell r="AA42">
            <v>8.0792968526946467</v>
          </cell>
          <cell r="AE42">
            <v>8.1</v>
          </cell>
          <cell r="AG42">
            <v>9.4901751970999868</v>
          </cell>
          <cell r="AJ42">
            <v>174.92765606982209</v>
          </cell>
        </row>
        <row r="43">
          <cell r="AA43">
            <v>8.0825683896040683</v>
          </cell>
          <cell r="AE43">
            <v>8.1</v>
          </cell>
          <cell r="AG43">
            <v>9.2499298436999862</v>
          </cell>
          <cell r="AJ43">
            <v>279.36123474676049</v>
          </cell>
        </row>
        <row r="44">
          <cell r="AA44">
            <v>8.0774395507514143</v>
          </cell>
          <cell r="AE44">
            <v>8.1</v>
          </cell>
          <cell r="AG44">
            <v>8.3675102509999899</v>
          </cell>
          <cell r="AJ44">
            <v>284.30941017974209</v>
          </cell>
        </row>
        <row r="45">
          <cell r="AA45">
            <v>8.0785138888426999</v>
          </cell>
          <cell r="AE45">
            <v>8.1</v>
          </cell>
          <cell r="AG45">
            <v>6.6412756518999858</v>
          </cell>
          <cell r="AJ45">
            <v>232.24491718771807</v>
          </cell>
        </row>
        <row r="46">
          <cell r="AA46">
            <v>8.0838139080422202</v>
          </cell>
          <cell r="AE46">
            <v>8.1</v>
          </cell>
          <cell r="AG46">
            <v>10.985935466899987</v>
          </cell>
          <cell r="AJ46">
            <v>322.28160839298249</v>
          </cell>
        </row>
        <row r="47">
          <cell r="AA47">
            <v>8.0806022797046797</v>
          </cell>
          <cell r="AE47">
            <v>8.1</v>
          </cell>
          <cell r="AG47">
            <v>0.86787572930000068</v>
          </cell>
          <cell r="AJ47">
            <v>82.302108041726001</v>
          </cell>
        </row>
        <row r="48">
          <cell r="AA48">
            <v>8.0839648583839949</v>
          </cell>
          <cell r="AE48">
            <v>8.1</v>
          </cell>
          <cell r="AG48">
            <v>4.1771454100000001E-2</v>
          </cell>
          <cell r="AJ48">
            <v>48.234935450346427</v>
          </cell>
        </row>
        <row r="49">
          <cell r="AA49">
            <v>8.0803011555712931</v>
          </cell>
          <cell r="AE49">
            <v>8.1</v>
          </cell>
          <cell r="AG49">
            <v>10.067744283399925</v>
          </cell>
          <cell r="AJ49">
            <v>262.86538598955417</v>
          </cell>
        </row>
        <row r="50">
          <cell r="AA50">
            <v>8.0775998693835263</v>
          </cell>
          <cell r="AE50">
            <v>8.1</v>
          </cell>
          <cell r="AG50">
            <v>7.624975844899974</v>
          </cell>
          <cell r="AJ50">
            <v>242.10884120467307</v>
          </cell>
        </row>
        <row r="51">
          <cell r="AA51">
            <v>8.0758053219742383</v>
          </cell>
          <cell r="AE51">
            <v>8.1</v>
          </cell>
          <cell r="AG51">
            <v>9.4729810268999994</v>
          </cell>
          <cell r="AJ51">
            <v>324.50606422650037</v>
          </cell>
        </row>
        <row r="52">
          <cell r="AA52">
            <v>8.0763931390173287</v>
          </cell>
          <cell r="AE52">
            <v>8.1</v>
          </cell>
          <cell r="AG52">
            <v>11.385413204000002</v>
          </cell>
          <cell r="AJ52">
            <v>428.7968214823743</v>
          </cell>
        </row>
        <row r="53">
          <cell r="AA53">
            <v>8.075669191252139</v>
          </cell>
          <cell r="AE53">
            <v>8.1</v>
          </cell>
          <cell r="AG53">
            <v>17.986168465699976</v>
          </cell>
          <cell r="AJ53">
            <v>545.39900738977428</v>
          </cell>
        </row>
        <row r="54">
          <cell r="AA54">
            <v>8.0545259405072436</v>
          </cell>
          <cell r="AE54">
            <v>8.1</v>
          </cell>
          <cell r="AG54">
            <v>0.77171353189999925</v>
          </cell>
          <cell r="AJ54">
            <v>93.123389875708853</v>
          </cell>
        </row>
        <row r="55">
          <cell r="AA55">
            <v>8.0496428707303078</v>
          </cell>
          <cell r="AE55">
            <v>8.1</v>
          </cell>
          <cell r="AG55">
            <v>5.6756692099999985E-2</v>
          </cell>
          <cell r="AJ55">
            <v>59.996503276955586</v>
          </cell>
        </row>
        <row r="56">
          <cell r="AA56">
            <v>8.052710494588716</v>
          </cell>
          <cell r="AE56">
            <v>8.09</v>
          </cell>
          <cell r="AG56">
            <v>16.248029373800005</v>
          </cell>
          <cell r="AJ56">
            <v>330.86318672721359</v>
          </cell>
        </row>
        <row r="57">
          <cell r="AA57">
            <v>8.048321596727547</v>
          </cell>
          <cell r="AE57">
            <v>8.09</v>
          </cell>
          <cell r="AG57">
            <v>18.300570586300008</v>
          </cell>
          <cell r="AJ57">
            <v>649.80899003302238</v>
          </cell>
        </row>
        <row r="58">
          <cell r="AA58">
            <v>8.0417527346745992</v>
          </cell>
          <cell r="AE58">
            <v>8.09</v>
          </cell>
          <cell r="AG58">
            <v>8.1493795415999966</v>
          </cell>
          <cell r="AJ58">
            <v>242.05838184572423</v>
          </cell>
        </row>
        <row r="59">
          <cell r="AA59">
            <v>8.0449388793200249</v>
          </cell>
          <cell r="AE59">
            <v>8.09</v>
          </cell>
          <cell r="AG59">
            <v>7.1153252461000003</v>
          </cell>
          <cell r="AJ59">
            <v>224.29547161680799</v>
          </cell>
        </row>
        <row r="60">
          <cell r="AA60">
            <v>8.0460905109759366</v>
          </cell>
          <cell r="AE60">
            <v>8.09</v>
          </cell>
          <cell r="AG60">
            <v>15.554564972699996</v>
          </cell>
          <cell r="AJ60">
            <v>413.32248220179088</v>
          </cell>
        </row>
        <row r="61">
          <cell r="AA61">
            <v>8.0496797694969224</v>
          </cell>
          <cell r="AE61">
            <v>8.09</v>
          </cell>
          <cell r="AG61">
            <v>0.97463429619999986</v>
          </cell>
          <cell r="AJ61">
            <v>81.037191003575273</v>
          </cell>
        </row>
        <row r="62">
          <cell r="AA62">
            <v>8.0504059634861367</v>
          </cell>
          <cell r="AE62">
            <v>8.09</v>
          </cell>
          <cell r="AG62">
            <v>6.3119294900000011E-2</v>
          </cell>
          <cell r="AJ62">
            <v>53.400418697123527</v>
          </cell>
        </row>
        <row r="63">
          <cell r="AA63">
            <v>8.0417225661741281</v>
          </cell>
          <cell r="AE63">
            <v>8.09</v>
          </cell>
          <cell r="AG63">
            <v>7.9260948677999989</v>
          </cell>
          <cell r="AJ63">
            <v>219.92494083795779</v>
          </cell>
        </row>
        <row r="64">
          <cell r="AA64">
            <v>8.0422372786328804</v>
          </cell>
          <cell r="AE64">
            <v>8.09</v>
          </cell>
          <cell r="AG64">
            <v>7.2538239401999967</v>
          </cell>
          <cell r="AJ64">
            <v>275.36058688076514</v>
          </cell>
        </row>
        <row r="65">
          <cell r="AA65">
            <v>8.0425827278369066</v>
          </cell>
          <cell r="AE65">
            <v>8.09</v>
          </cell>
          <cell r="AG65">
            <v>9.4075194688000039</v>
          </cell>
          <cell r="AJ65">
            <v>345.71216627958273</v>
          </cell>
        </row>
        <row r="66">
          <cell r="AA66">
            <v>8.0414607805431295</v>
          </cell>
          <cell r="AE66">
            <v>8.09</v>
          </cell>
          <cell r="AG66">
            <v>9.3726088601000086</v>
          </cell>
          <cell r="AJ66">
            <v>325.91309757632689</v>
          </cell>
        </row>
        <row r="67">
          <cell r="AA67">
            <v>8.0441035304015145</v>
          </cell>
          <cell r="AE67">
            <v>8.09</v>
          </cell>
          <cell r="AG67">
            <v>23.819203033799692</v>
          </cell>
          <cell r="AJ67">
            <v>672.76381962433823</v>
          </cell>
        </row>
        <row r="68">
          <cell r="AA68">
            <v>8.033146443069425</v>
          </cell>
          <cell r="AE68">
            <v>8.09</v>
          </cell>
          <cell r="AG68">
            <v>0.83148188359999964</v>
          </cell>
          <cell r="AJ68">
            <v>105.81342372104857</v>
          </cell>
        </row>
        <row r="69">
          <cell r="AA69">
            <v>8.0347289313004211</v>
          </cell>
          <cell r="AE69">
            <v>8.09</v>
          </cell>
          <cell r="AG69">
            <v>4.9511736399999985E-2</v>
          </cell>
          <cell r="AJ69">
            <v>75.131618209408174</v>
          </cell>
        </row>
        <row r="70">
          <cell r="AA70">
            <v>8.019502279769549</v>
          </cell>
          <cell r="AE70">
            <v>8.09</v>
          </cell>
          <cell r="AG70">
            <v>8.3658475598999953</v>
          </cell>
          <cell r="AJ70">
            <v>198.50154371574317</v>
          </cell>
        </row>
        <row r="71">
          <cell r="AA71">
            <v>8.025554552039905</v>
          </cell>
          <cell r="AE71">
            <v>8.09</v>
          </cell>
          <cell r="AG71">
            <v>11.373680501299997</v>
          </cell>
          <cell r="AJ71">
            <v>337.90904368222459</v>
          </cell>
        </row>
        <row r="72">
          <cell r="AA72">
            <v>8.0384515761539852</v>
          </cell>
          <cell r="AE72">
            <v>8.09</v>
          </cell>
          <cell r="AG72">
            <v>14.491083211400024</v>
          </cell>
          <cell r="AJ72">
            <v>409.58403650084864</v>
          </cell>
        </row>
        <row r="73">
          <cell r="AA73">
            <v>8.0201338616176159</v>
          </cell>
          <cell r="AE73">
            <v>8.09</v>
          </cell>
          <cell r="AG73">
            <v>8.4037818546999912</v>
          </cell>
          <cell r="AJ73">
            <v>242.70149178940656</v>
          </cell>
        </row>
        <row r="74">
          <cell r="AA74">
            <v>8.0163326840471107</v>
          </cell>
          <cell r="AE74">
            <v>8.09</v>
          </cell>
          <cell r="AG74">
            <v>7.581827651299994</v>
          </cell>
          <cell r="AJ74">
            <v>206.33630837664973</v>
          </cell>
        </row>
        <row r="75">
          <cell r="AA75">
            <v>8.0367363599707264</v>
          </cell>
          <cell r="AE75">
            <v>8.09</v>
          </cell>
          <cell r="AG75">
            <v>6.4753710000000006E-2</v>
          </cell>
          <cell r="AJ75">
            <v>60.744568480300188</v>
          </cell>
        </row>
        <row r="76">
          <cell r="AA76">
            <v>8.0244835412321542</v>
          </cell>
          <cell r="AE76">
            <v>8.09</v>
          </cell>
          <cell r="AG76">
            <v>4.7824321200000006E-2</v>
          </cell>
          <cell r="AJ76">
            <v>63.850896128170902</v>
          </cell>
        </row>
        <row r="77">
          <cell r="AA77">
            <v>8.0218919507603061</v>
          </cell>
          <cell r="AE77">
            <v>8.09</v>
          </cell>
          <cell r="AG77">
            <v>10.244571387600018</v>
          </cell>
          <cell r="AJ77">
            <v>250.05666205179568</v>
          </cell>
        </row>
        <row r="78">
          <cell r="AA78">
            <v>8.021646460230377</v>
          </cell>
          <cell r="AE78">
            <v>8.09</v>
          </cell>
          <cell r="AG78">
            <v>8.5255171513999972</v>
          </cell>
          <cell r="AJ78">
            <v>262.33974864299336</v>
          </cell>
        </row>
        <row r="79">
          <cell r="AA79">
            <v>8.0203484203660409</v>
          </cell>
          <cell r="AE79">
            <v>8.09</v>
          </cell>
          <cell r="AG79">
            <v>6.3344540370999889</v>
          </cell>
          <cell r="AJ79">
            <v>195.82212307097777</v>
          </cell>
        </row>
        <row r="80">
          <cell r="AA80">
            <v>8.0308153455346538</v>
          </cell>
          <cell r="AE80">
            <v>8.09</v>
          </cell>
          <cell r="AG80">
            <v>7.2912692345999943</v>
          </cell>
          <cell r="AJ80">
            <v>242.74292487931532</v>
          </cell>
        </row>
        <row r="81">
          <cell r="AA81">
            <v>8.0238375070395502</v>
          </cell>
          <cell r="AE81">
            <v>8.09</v>
          </cell>
          <cell r="AG81">
            <v>13.930279358700011</v>
          </cell>
          <cell r="AJ81">
            <v>398.69145273898141</v>
          </cell>
        </row>
        <row r="82">
          <cell r="AA82">
            <v>8.0203063081497774</v>
          </cell>
          <cell r="AE82">
            <v>8.09</v>
          </cell>
          <cell r="AG82">
            <v>0.90767748490000055</v>
          </cell>
          <cell r="AJ82">
            <v>83.426239420955923</v>
          </cell>
        </row>
        <row r="83">
          <cell r="AA83">
            <v>8.0228910876261335</v>
          </cell>
          <cell r="AE83">
            <v>8.09</v>
          </cell>
          <cell r="AG83">
            <v>7.083031179999999E-2</v>
          </cell>
          <cell r="AJ83">
            <v>71.114770883534135</v>
          </cell>
        </row>
        <row r="84">
          <cell r="AA84">
            <v>8.0147524197384037</v>
          </cell>
          <cell r="AE84">
            <v>8.09</v>
          </cell>
          <cell r="AG84">
            <v>8.0536629300000033</v>
          </cell>
          <cell r="AJ84">
            <v>151.53845877394355</v>
          </cell>
        </row>
        <row r="85">
          <cell r="AA85">
            <v>8.0195513883189253</v>
          </cell>
          <cell r="AE85">
            <v>8.09</v>
          </cell>
          <cell r="AG85">
            <v>7.2972079844000035</v>
          </cell>
          <cell r="AJ85">
            <v>242.3757924867972</v>
          </cell>
        </row>
        <row r="86">
          <cell r="AA86">
            <v>8.0210905979814875</v>
          </cell>
          <cell r="AE86">
            <v>8.09</v>
          </cell>
          <cell r="AG86">
            <v>8.7806285414000076</v>
          </cell>
          <cell r="AJ86">
            <v>269.98212161854713</v>
          </cell>
        </row>
        <row r="87">
          <cell r="AA87">
            <v>8.0182026451750623</v>
          </cell>
          <cell r="AE87">
            <v>8.09</v>
          </cell>
          <cell r="AG87">
            <v>6.9916940592999985</v>
          </cell>
          <cell r="AJ87">
            <v>220.86473525713922</v>
          </cell>
        </row>
        <row r="88">
          <cell r="AA88">
            <v>8.0170909732240982</v>
          </cell>
          <cell r="AE88">
            <v>8.09</v>
          </cell>
          <cell r="AG88">
            <v>8.1346703901000108</v>
          </cell>
          <cell r="AJ88">
            <v>221.13495324580032</v>
          </cell>
        </row>
        <row r="89">
          <cell r="AA89">
            <v>8.0195922646252686</v>
          </cell>
          <cell r="AE89">
            <v>8.09</v>
          </cell>
          <cell r="AG89">
            <v>0.9275067665000003</v>
          </cell>
          <cell r="AJ89">
            <v>78.883038484436156</v>
          </cell>
        </row>
        <row r="90">
          <cell r="AA90">
            <v>8.0219978340399791</v>
          </cell>
          <cell r="AE90">
            <v>8.09</v>
          </cell>
          <cell r="AG90">
            <v>5.512013100000001E-2</v>
          </cell>
          <cell r="AJ90">
            <v>56.016393292682935</v>
          </cell>
        </row>
        <row r="91">
          <cell r="AA91">
            <v>8.0171803951986309</v>
          </cell>
          <cell r="AE91">
            <v>8.09</v>
          </cell>
          <cell r="AG91">
            <v>9.5208951392000181</v>
          </cell>
          <cell r="AJ91">
            <v>225.69385182410855</v>
          </cell>
        </row>
        <row r="92">
          <cell r="AA92">
            <v>8.0172724082339464</v>
          </cell>
          <cell r="AE92">
            <v>8.09</v>
          </cell>
          <cell r="AG92">
            <v>6.4583531250000057</v>
          </cell>
          <cell r="AJ92">
            <v>202.72948253131199</v>
          </cell>
        </row>
        <row r="93">
          <cell r="AA93">
            <v>8.0172414625444013</v>
          </cell>
          <cell r="AE93">
            <v>8.09</v>
          </cell>
          <cell r="AG93">
            <v>7.6688080366999989</v>
          </cell>
          <cell r="AJ93">
            <v>244.69712944160813</v>
          </cell>
        </row>
        <row r="94">
          <cell r="AA94">
            <v>8.0265541574856076</v>
          </cell>
          <cell r="AE94">
            <v>8.09</v>
          </cell>
          <cell r="AG94">
            <v>28.616028162199981</v>
          </cell>
          <cell r="AJ94">
            <v>935.65354964033418</v>
          </cell>
        </row>
        <row r="95">
          <cell r="AA95">
            <v>8.0136403061651063</v>
          </cell>
          <cell r="AE95">
            <v>8.09</v>
          </cell>
          <cell r="AG95">
            <v>7.9435848242999993</v>
          </cell>
          <cell r="AJ95">
            <v>221.72062478856728</v>
          </cell>
        </row>
        <row r="96">
          <cell r="AA96">
            <v>8.0184824150595162</v>
          </cell>
          <cell r="AE96">
            <v>8.09</v>
          </cell>
          <cell r="AG96">
            <v>0.82739496980000016</v>
          </cell>
          <cell r="AJ96">
            <v>75.060779261544056</v>
          </cell>
        </row>
        <row r="97">
          <cell r="AA97">
            <v>8.0253609510214705</v>
          </cell>
          <cell r="AE97">
            <v>8.09</v>
          </cell>
          <cell r="AG97">
            <v>5.5512891800000005E-2</v>
          </cell>
          <cell r="AJ97">
            <v>54.000867509727634</v>
          </cell>
        </row>
        <row r="98">
          <cell r="AA98">
            <v>8.0158730328262635</v>
          </cell>
          <cell r="AE98">
            <v>8.09</v>
          </cell>
          <cell r="AG98">
            <v>8.5303150782999939</v>
          </cell>
          <cell r="AJ98">
            <v>212.23912913763917</v>
          </cell>
        </row>
        <row r="99">
          <cell r="AA99">
            <v>8.0158464951562927</v>
          </cell>
          <cell r="AE99">
            <v>8.09</v>
          </cell>
          <cell r="AG99">
            <v>7.1448077713999991</v>
          </cell>
          <cell r="AJ99">
            <v>231.19362449521094</v>
          </cell>
        </row>
        <row r="100">
          <cell r="AA100">
            <v>8.0206862516561568</v>
          </cell>
          <cell r="AE100">
            <v>8.09</v>
          </cell>
          <cell r="AG100">
            <v>34.832920420000001</v>
          </cell>
          <cell r="AJ100">
            <v>1165.2144383488326</v>
          </cell>
        </row>
        <row r="101">
          <cell r="AA101">
            <v>8.0329959324698716</v>
          </cell>
          <cell r="AE101">
            <v>8.09</v>
          </cell>
          <cell r="AG101">
            <v>10.698891571600006</v>
          </cell>
          <cell r="AJ101">
            <v>353.76422880005316</v>
          </cell>
        </row>
        <row r="102">
          <cell r="AA102">
            <v>8.0133055039845669</v>
          </cell>
          <cell r="AE102">
            <v>8.09</v>
          </cell>
          <cell r="AG102">
            <v>7.1927424693999935</v>
          </cell>
          <cell r="AJ102">
            <v>213.04254692849929</v>
          </cell>
        </row>
        <row r="103">
          <cell r="AA103">
            <v>8.0144478237727803</v>
          </cell>
          <cell r="AE103">
            <v>8.09</v>
          </cell>
          <cell r="AG103">
            <v>0.8130786013000002</v>
          </cell>
          <cell r="AJ103">
            <v>79.154848257398768</v>
          </cell>
        </row>
        <row r="104">
          <cell r="AA104">
            <v>8.0190448580900249</v>
          </cell>
          <cell r="AE104">
            <v>8.09</v>
          </cell>
          <cell r="AG104">
            <v>5.0728914200000003E-2</v>
          </cell>
          <cell r="AJ104">
            <v>54.371826580921756</v>
          </cell>
        </row>
        <row r="105">
          <cell r="AA105">
            <v>8.0144276225096451</v>
          </cell>
          <cell r="AE105">
            <v>8.09</v>
          </cell>
          <cell r="AG105">
            <v>7.2535796642999957</v>
          </cell>
          <cell r="AJ105">
            <v>175.06769155745411</v>
          </cell>
        </row>
        <row r="106">
          <cell r="AA106">
            <v>8.0153370626771441</v>
          </cell>
          <cell r="AE106">
            <v>8.09</v>
          </cell>
          <cell r="AG106">
            <v>7.2149383733999981</v>
          </cell>
          <cell r="AJ106">
            <v>224.28930531584177</v>
          </cell>
        </row>
        <row r="107">
          <cell r="AA107">
            <v>8.0145286801073503</v>
          </cell>
          <cell r="AE107">
            <v>8.09</v>
          </cell>
          <cell r="AG107">
            <v>6.1803749626999984</v>
          </cell>
          <cell r="AJ107">
            <v>209.21346476761104</v>
          </cell>
        </row>
        <row r="108">
          <cell r="AA108">
            <v>8.0163745228375998</v>
          </cell>
          <cell r="AE108">
            <v>8.09</v>
          </cell>
          <cell r="AG108">
            <v>6.4054097973000008</v>
          </cell>
          <cell r="AJ108">
            <v>226.74819630075405</v>
          </cell>
        </row>
        <row r="109">
          <cell r="AA109">
            <v>8.0174130535301629</v>
          </cell>
          <cell r="AE109">
            <v>8.09</v>
          </cell>
          <cell r="AG109">
            <v>9.7549573643000134</v>
          </cell>
          <cell r="AJ109">
            <v>299.63623799914035</v>
          </cell>
        </row>
        <row r="110">
          <cell r="AA110">
            <v>8.0127610269356548</v>
          </cell>
          <cell r="AE110">
            <v>8.09</v>
          </cell>
          <cell r="AG110">
            <v>0.70641614930000007</v>
          </cell>
          <cell r="AJ110">
            <v>80.576725139728538</v>
          </cell>
        </row>
        <row r="111">
          <cell r="AA111">
            <v>8.0166163120546265</v>
          </cell>
          <cell r="AE111">
            <v>8.09</v>
          </cell>
          <cell r="AG111">
            <v>4.363595E-2</v>
          </cell>
          <cell r="AJ111">
            <v>55.305386565272492</v>
          </cell>
        </row>
        <row r="112">
          <cell r="AA112">
            <v>8.0114475253389923</v>
          </cell>
          <cell r="AE112">
            <v>8.09</v>
          </cell>
          <cell r="AG112">
            <v>6.3694952668001541</v>
          </cell>
          <cell r="AJ112">
            <v>164.38679812114884</v>
          </cell>
        </row>
        <row r="113">
          <cell r="AA113">
            <v>7.9991785866215146</v>
          </cell>
          <cell r="AE113">
            <v>8.08</v>
          </cell>
          <cell r="AG113">
            <v>11.298066720300005</v>
          </cell>
          <cell r="AJ113">
            <v>366.16647934856604</v>
          </cell>
        </row>
        <row r="114">
          <cell r="AA114">
            <v>7.9909016592653312</v>
          </cell>
          <cell r="AE114">
            <v>8.08</v>
          </cell>
          <cell r="AG114">
            <v>8.0077935244000038</v>
          </cell>
          <cell r="AJ114">
            <v>310.8615498602486</v>
          </cell>
        </row>
        <row r="115">
          <cell r="AA115">
            <v>8.0053434033218824</v>
          </cell>
          <cell r="AE115">
            <v>8.08</v>
          </cell>
          <cell r="AG115">
            <v>3.7727353768000027</v>
          </cell>
          <cell r="AJ115">
            <v>172.46001905284342</v>
          </cell>
        </row>
        <row r="116">
          <cell r="AA116">
            <v>8.0047122539856339</v>
          </cell>
          <cell r="AE116">
            <v>8.08</v>
          </cell>
          <cell r="AG116">
            <v>9.6985532728999981</v>
          </cell>
          <cell r="AJ116">
            <v>262.15140212185099</v>
          </cell>
        </row>
        <row r="117">
          <cell r="AA117">
            <v>8.0035890890322001</v>
          </cell>
          <cell r="AE117">
            <v>8.08</v>
          </cell>
          <cell r="AG117">
            <v>0.80967303010000014</v>
          </cell>
          <cell r="AJ117">
            <v>82.417857298452773</v>
          </cell>
        </row>
        <row r="118">
          <cell r="AA118">
            <v>8.0058401363157756</v>
          </cell>
          <cell r="AE118">
            <v>8.08</v>
          </cell>
          <cell r="AG118">
            <v>5.7099539800000002E-2</v>
          </cell>
          <cell r="AJ118">
            <v>64.156786292134825</v>
          </cell>
        </row>
        <row r="119">
          <cell r="AA119">
            <v>8.0010409313067523</v>
          </cell>
          <cell r="AE119">
            <v>8.08</v>
          </cell>
          <cell r="AG119">
            <v>9.8728139372999983</v>
          </cell>
          <cell r="AJ119">
            <v>245.9166049094577</v>
          </cell>
        </row>
        <row r="120">
          <cell r="AA120">
            <v>8.0026178734867823</v>
          </cell>
          <cell r="AE120">
            <v>8.08</v>
          </cell>
          <cell r="AG120">
            <v>5.7774311243000041</v>
          </cell>
          <cell r="AJ120">
            <v>180.56729354606838</v>
          </cell>
        </row>
        <row r="121">
          <cell r="AA121">
            <v>8.0091377432668942</v>
          </cell>
          <cell r="AE121">
            <v>8.08</v>
          </cell>
          <cell r="AG121">
            <v>8.8186772129000008</v>
          </cell>
          <cell r="AJ121">
            <v>286.64642330245414</v>
          </cell>
        </row>
        <row r="122">
          <cell r="AA122">
            <v>8.001729541058749</v>
          </cell>
          <cell r="AE122" t="e">
            <v>#VALUE!</v>
          </cell>
          <cell r="AG122">
            <v>5.202127661299996</v>
          </cell>
          <cell r="AJ122">
            <v>183.80777546816466</v>
          </cell>
        </row>
        <row r="123">
          <cell r="AA123">
            <v>8.0027848703326736</v>
          </cell>
          <cell r="AE123">
            <v>8.08</v>
          </cell>
          <cell r="AG123">
            <v>6.9183241945000047</v>
          </cell>
          <cell r="AJ123">
            <v>202.58636001464143</v>
          </cell>
        </row>
        <row r="124">
          <cell r="AA124">
            <v>8.005509660374452</v>
          </cell>
          <cell r="AE124">
            <v>8.08</v>
          </cell>
          <cell r="AG124">
            <v>0.55686374540000005</v>
          </cell>
          <cell r="AJ124">
            <v>84.207431634659002</v>
          </cell>
        </row>
        <row r="125">
          <cell r="AA125">
            <v>8.0062363425398075</v>
          </cell>
          <cell r="AE125" t="e">
            <v>#VALUE!</v>
          </cell>
          <cell r="AG125">
            <v>4.9431592000000003E-2</v>
          </cell>
          <cell r="AJ125">
            <v>50.388982670744142</v>
          </cell>
        </row>
        <row r="126">
          <cell r="AA126">
            <v>8.009893333828753</v>
          </cell>
          <cell r="AE126">
            <v>8.08</v>
          </cell>
          <cell r="AG126">
            <v>37.779062976099958</v>
          </cell>
          <cell r="AJ126">
            <v>1033.8814749486867</v>
          </cell>
        </row>
        <row r="127">
          <cell r="AA127">
            <v>8.0097932092317841</v>
          </cell>
          <cell r="AE127">
            <v>8.08</v>
          </cell>
          <cell r="AG127">
            <v>8.1348434093000019</v>
          </cell>
          <cell r="AJ127">
            <v>288.81784453951576</v>
          </cell>
        </row>
        <row r="128">
          <cell r="AA128">
            <v>8.0084523709209865</v>
          </cell>
          <cell r="AE128" t="e">
            <v>#VALUE!</v>
          </cell>
          <cell r="AG128">
            <v>8.7886580857000052</v>
          </cell>
          <cell r="AJ128">
            <v>294.90162021676417</v>
          </cell>
        </row>
        <row r="129">
          <cell r="AA129">
            <v>8.0124117874063199</v>
          </cell>
          <cell r="AE129">
            <v>8.08</v>
          </cell>
          <cell r="AG129">
            <v>11.760149260500015</v>
          </cell>
          <cell r="AJ129">
            <v>392.01804261808775</v>
          </cell>
        </row>
        <row r="130">
          <cell r="AA130">
            <v>8.0060331789592443</v>
          </cell>
          <cell r="AE130">
            <v>8.08</v>
          </cell>
          <cell r="AG130">
            <v>12.190975274200008</v>
          </cell>
          <cell r="AJ130">
            <v>311.54264583578259</v>
          </cell>
        </row>
        <row r="131">
          <cell r="AA131">
            <v>8.0021919291276369</v>
          </cell>
          <cell r="AE131">
            <v>8.08</v>
          </cell>
          <cell r="AG131">
            <v>0.72254688440000003</v>
          </cell>
          <cell r="AJ131">
            <v>79.13985590361446</v>
          </cell>
        </row>
        <row r="132">
          <cell r="AA132">
            <v>8.006450506037492</v>
          </cell>
          <cell r="AE132">
            <v>8.08</v>
          </cell>
          <cell r="AG132">
            <v>4.8234716499999997E-2</v>
          </cell>
          <cell r="AJ132">
            <v>51.477819103521874</v>
          </cell>
        </row>
        <row r="133">
          <cell r="AA133">
            <v>8.0433881047664375</v>
          </cell>
          <cell r="AE133">
            <v>8.08</v>
          </cell>
          <cell r="AG133">
            <v>21.728927568099994</v>
          </cell>
          <cell r="AJ133">
            <v>540.97812996315281</v>
          </cell>
        </row>
        <row r="134">
          <cell r="AA134">
            <v>8.0046114486307172</v>
          </cell>
          <cell r="AE134">
            <v>8.08</v>
          </cell>
          <cell r="AG134">
            <v>6.5236314933000017</v>
          </cell>
          <cell r="AJ134">
            <v>201.55816267997287</v>
          </cell>
        </row>
        <row r="135">
          <cell r="AA135">
            <v>8.0117602189237314</v>
          </cell>
          <cell r="AE135">
            <v>8.08</v>
          </cell>
          <cell r="AG135">
            <v>11.143030918799994</v>
          </cell>
          <cell r="AJ135">
            <v>352.09273631193105</v>
          </cell>
        </row>
        <row r="136">
          <cell r="AA136">
            <v>8.011977021030944</v>
          </cell>
          <cell r="AE136">
            <v>8.08</v>
          </cell>
          <cell r="AG136">
            <v>10.084384741999997</v>
          </cell>
          <cell r="AJ136">
            <v>352.66251939150192</v>
          </cell>
        </row>
        <row r="137">
          <cell r="AA137">
            <v>8.0112701340301395</v>
          </cell>
          <cell r="AE137">
            <v>8.08</v>
          </cell>
          <cell r="AG137">
            <v>15.070239511500015</v>
          </cell>
          <cell r="AJ137">
            <v>450.40914287635655</v>
          </cell>
        </row>
        <row r="138">
          <cell r="AA138">
            <v>8.0042926195285276</v>
          </cell>
          <cell r="AE138">
            <v>8.08</v>
          </cell>
          <cell r="AG138">
            <v>0.69112364309999996</v>
          </cell>
          <cell r="AJ138">
            <v>83.167706750902525</v>
          </cell>
        </row>
        <row r="139">
          <cell r="AA139">
            <v>7.9981685633167556</v>
          </cell>
          <cell r="AE139">
            <v>8.08</v>
          </cell>
          <cell r="AG139">
            <v>5.12654305E-2</v>
          </cell>
          <cell r="AJ139">
            <v>58.858129161882893</v>
          </cell>
        </row>
        <row r="140">
          <cell r="AA140">
            <v>8.0027853840938796</v>
          </cell>
          <cell r="AE140">
            <v>8.08</v>
          </cell>
          <cell r="AG140">
            <v>6.2797792790999996</v>
          </cell>
          <cell r="AJ140">
            <v>167.13987222133503</v>
          </cell>
        </row>
        <row r="141">
          <cell r="AA141">
            <v>8.0092673766459814</v>
          </cell>
          <cell r="AE141">
            <v>8.08</v>
          </cell>
          <cell r="AG141">
            <v>8.4216142840000092</v>
          </cell>
          <cell r="AJ141">
            <v>281.3676216631589</v>
          </cell>
        </row>
        <row r="142">
          <cell r="AA142">
            <v>8.008181713906465</v>
          </cell>
          <cell r="AE142">
            <v>8.08</v>
          </cell>
          <cell r="AG142">
            <v>7.8936714514000093</v>
          </cell>
          <cell r="AJ142">
            <v>276.20530639280622</v>
          </cell>
        </row>
        <row r="143">
          <cell r="AA143">
            <v>8.0028113249344912</v>
          </cell>
          <cell r="AE143">
            <v>8.08</v>
          </cell>
          <cell r="AG143">
            <v>5.1280831212999978</v>
          </cell>
          <cell r="AJ143">
            <v>192.19980965106248</v>
          </cell>
        </row>
        <row r="144">
          <cell r="AA144">
            <v>8.0046717320813432</v>
          </cell>
          <cell r="AE144">
            <v>8.08</v>
          </cell>
          <cell r="AG144">
            <v>8.2849605303000029</v>
          </cell>
          <cell r="AJ144">
            <v>152.61407943522397</v>
          </cell>
        </row>
        <row r="145">
          <cell r="AA145">
            <v>8.0035392867162098</v>
          </cell>
          <cell r="AE145">
            <v>8.08</v>
          </cell>
          <cell r="AG145">
            <v>0.7446061168</v>
          </cell>
          <cell r="AJ145">
            <v>77.273362058945622</v>
          </cell>
        </row>
        <row r="146">
          <cell r="AA146">
            <v>8.000959940028407</v>
          </cell>
          <cell r="AE146">
            <v>8.08</v>
          </cell>
          <cell r="AG146">
            <v>4.2580160000000006E-2</v>
          </cell>
          <cell r="AJ146">
            <v>55.515202086049548</v>
          </cell>
        </row>
        <row r="147">
          <cell r="AA147">
            <v>8.0079690109628583</v>
          </cell>
          <cell r="AE147">
            <v>8.08</v>
          </cell>
          <cell r="AG147">
            <v>10.213803462600005</v>
          </cell>
          <cell r="AJ147">
            <v>281.00815645307745</v>
          </cell>
        </row>
        <row r="148">
          <cell r="AA148">
            <v>8.0028079432182064</v>
          </cell>
          <cell r="AE148">
            <v>8.08</v>
          </cell>
          <cell r="AG148">
            <v>7.0562494222000058</v>
          </cell>
          <cell r="AJ148">
            <v>233.16424089482223</v>
          </cell>
        </row>
        <row r="149">
          <cell r="AA149">
            <v>8.0076459474910742</v>
          </cell>
          <cell r="AE149">
            <v>8.08</v>
          </cell>
          <cell r="AG149">
            <v>7.4040312710999991</v>
          </cell>
          <cell r="AJ149">
            <v>269.85571567955679</v>
          </cell>
        </row>
        <row r="150">
          <cell r="AA150">
            <v>8.0057159677897225</v>
          </cell>
          <cell r="AE150">
            <v>8.08</v>
          </cell>
          <cell r="AG150">
            <v>7.0103893444000116</v>
          </cell>
          <cell r="AJ150">
            <v>252.00910721115866</v>
          </cell>
        </row>
        <row r="151">
          <cell r="AA151">
            <v>8.0057635605029542</v>
          </cell>
          <cell r="AE151">
            <v>8.08</v>
          </cell>
          <cell r="AG151">
            <v>8.6266600473000032</v>
          </cell>
          <cell r="AJ151">
            <v>261.16860062668411</v>
          </cell>
        </row>
        <row r="152">
          <cell r="AA152">
            <v>8.0034213336007323</v>
          </cell>
          <cell r="AE152">
            <v>8.08</v>
          </cell>
          <cell r="AG152">
            <v>0.76855523280000015</v>
          </cell>
          <cell r="AJ152">
            <v>74.501282745250109</v>
          </cell>
        </row>
        <row r="153">
          <cell r="AA153">
            <v>8.0023933630134607</v>
          </cell>
          <cell r="AE153">
            <v>8.08</v>
          </cell>
          <cell r="AG153">
            <v>4.6783448799999988E-2</v>
          </cell>
          <cell r="AJ153">
            <v>51.923916537180901</v>
          </cell>
        </row>
        <row r="154">
          <cell r="AA154">
            <v>8.0061972315701375</v>
          </cell>
          <cell r="AE154">
            <v>8.08</v>
          </cell>
          <cell r="AG154">
            <v>8.8554916112000033</v>
          </cell>
          <cell r="AJ154">
            <v>234.9435320810783</v>
          </cell>
        </row>
        <row r="155">
          <cell r="AA155">
            <v>8.0159234912450117</v>
          </cell>
          <cell r="AE155">
            <v>8.08</v>
          </cell>
          <cell r="AG155">
            <v>21.163246624299777</v>
          </cell>
          <cell r="AJ155">
            <v>731.60876082206164</v>
          </cell>
        </row>
        <row r="156">
          <cell r="AA156">
            <v>7.9875587222237021</v>
          </cell>
          <cell r="AE156">
            <v>8.08</v>
          </cell>
          <cell r="AG156">
            <v>5.8285903259999952</v>
          </cell>
          <cell r="AJ156">
            <v>210.6770160485793</v>
          </cell>
        </row>
        <row r="157">
          <cell r="AA157">
            <v>7.990266923038666</v>
          </cell>
          <cell r="AE157">
            <v>8.08</v>
          </cell>
          <cell r="AG157">
            <v>10.458770767799994</v>
          </cell>
          <cell r="AJ157">
            <v>376.81116759619522</v>
          </cell>
        </row>
        <row r="158">
          <cell r="AA158">
            <v>7.9790986470802228</v>
          </cell>
          <cell r="AE158">
            <v>8.08</v>
          </cell>
          <cell r="AG158">
            <v>7.3023778229000023</v>
          </cell>
          <cell r="AJ158">
            <v>211.67539633891826</v>
          </cell>
        </row>
        <row r="159">
          <cell r="AA159">
            <v>7.9835414185708409</v>
          </cell>
          <cell r="AE159">
            <v>8.08</v>
          </cell>
          <cell r="AG159">
            <v>0.68105555379999971</v>
          </cell>
          <cell r="AJ159">
            <v>73.223906440167696</v>
          </cell>
        </row>
        <row r="160">
          <cell r="AA160">
            <v>7.9811307388409949</v>
          </cell>
          <cell r="AE160">
            <v>8.08</v>
          </cell>
          <cell r="AG160">
            <v>4.9022106599999997E-2</v>
          </cell>
          <cell r="AJ160">
            <v>48.536739207920789</v>
          </cell>
        </row>
        <row r="161">
          <cell r="AA161">
            <v>7.9810754913798716</v>
          </cell>
          <cell r="AE161">
            <v>8.08</v>
          </cell>
          <cell r="AG161">
            <v>9.7001807027000044</v>
          </cell>
          <cell r="AJ161">
            <v>237.15663543836496</v>
          </cell>
        </row>
        <row r="162">
          <cell r="AA162">
            <v>7.9842437327202855</v>
          </cell>
          <cell r="AE162">
            <v>8.08</v>
          </cell>
          <cell r="AG162">
            <v>9.293948566200001</v>
          </cell>
          <cell r="AJ162">
            <v>294.53172448740298</v>
          </cell>
        </row>
        <row r="163">
          <cell r="AA163">
            <v>7.98192941395265</v>
          </cell>
          <cell r="AE163">
            <v>8.08</v>
          </cell>
          <cell r="AG163">
            <v>3.5488599999999995E-2</v>
          </cell>
          <cell r="AJ163">
            <v>47.828301886792453</v>
          </cell>
        </row>
        <row r="164">
          <cell r="AA164">
            <v>8.0270760002874884</v>
          </cell>
          <cell r="AE164">
            <v>8.08</v>
          </cell>
          <cell r="AG164">
            <v>27.442295528199995</v>
          </cell>
          <cell r="AJ164">
            <v>829.17257457698804</v>
          </cell>
        </row>
        <row r="165">
          <cell r="AA165">
            <v>7.9860581423420749</v>
          </cell>
          <cell r="AE165">
            <v>8.08</v>
          </cell>
          <cell r="AG165">
            <v>12.127297257399997</v>
          </cell>
          <cell r="AJ165">
            <v>356.37076865706717</v>
          </cell>
        </row>
        <row r="166">
          <cell r="AA166">
            <v>7.9837119900470617</v>
          </cell>
          <cell r="AE166">
            <v>8.08</v>
          </cell>
          <cell r="AG166">
            <v>0.67777847329999974</v>
          </cell>
          <cell r="AJ166">
            <v>80.553657392441139</v>
          </cell>
        </row>
        <row r="167">
          <cell r="AA167">
            <v>7.9818975307077107</v>
          </cell>
          <cell r="AE167">
            <v>8.08</v>
          </cell>
          <cell r="AG167">
            <v>3.1434221200000001E-2</v>
          </cell>
          <cell r="AJ167">
            <v>45.490913458755429</v>
          </cell>
        </row>
        <row r="168">
          <cell r="AA168">
            <v>7.9819336392050593</v>
          </cell>
          <cell r="AE168">
            <v>8.08</v>
          </cell>
          <cell r="AG168">
            <v>6.7965956530999989</v>
          </cell>
          <cell r="AJ168">
            <v>177.05000659320618</v>
          </cell>
        </row>
        <row r="169">
          <cell r="AA169">
            <v>8.0186403484730189</v>
          </cell>
          <cell r="AE169">
            <v>8.08</v>
          </cell>
          <cell r="AG169">
            <v>16.432516396500006</v>
          </cell>
          <cell r="AJ169">
            <v>607.59905330005563</v>
          </cell>
        </row>
        <row r="170">
          <cell r="AA170">
            <v>7.9871594363792306</v>
          </cell>
          <cell r="AE170">
            <v>8.08</v>
          </cell>
          <cell r="AG170">
            <v>7.3842040125999979</v>
          </cell>
          <cell r="AJ170">
            <v>274.43431124242755</v>
          </cell>
        </row>
        <row r="171">
          <cell r="AA171">
            <v>7.993177531727591</v>
          </cell>
          <cell r="AE171">
            <v>8.08</v>
          </cell>
          <cell r="AG171">
            <v>14.562935370599998</v>
          </cell>
          <cell r="AJ171">
            <v>542.52264540476096</v>
          </cell>
        </row>
        <row r="172">
          <cell r="AA172">
            <v>7.9913679235266537</v>
          </cell>
          <cell r="AE172">
            <v>8.08</v>
          </cell>
          <cell r="AG172">
            <v>20.730620427600005</v>
          </cell>
          <cell r="AJ172">
            <v>737.9283247641763</v>
          </cell>
        </row>
        <row r="173">
          <cell r="AA173">
            <v>7.9840803211644991</v>
          </cell>
          <cell r="AE173">
            <v>8.08</v>
          </cell>
          <cell r="AG173">
            <v>0.68978033309999964</v>
          </cell>
          <cell r="AJ173">
            <v>83.086043495543208</v>
          </cell>
        </row>
        <row r="174">
          <cell r="AA174">
            <v>7.981595094797691</v>
          </cell>
          <cell r="AE174">
            <v>8.08</v>
          </cell>
          <cell r="AG174">
            <v>3.60733419E-2</v>
          </cell>
          <cell r="AJ174">
            <v>50.311494979079498</v>
          </cell>
        </row>
        <row r="175">
          <cell r="AA175">
            <v>7.9827979236301463</v>
          </cell>
          <cell r="AE175">
            <v>8.08</v>
          </cell>
          <cell r="AG175">
            <v>7.5931130806000047</v>
          </cell>
          <cell r="AJ175">
            <v>216.32800799430214</v>
          </cell>
        </row>
        <row r="176">
          <cell r="AA176">
            <v>7.9838745522983565</v>
          </cell>
          <cell r="AE176">
            <v>8.08</v>
          </cell>
          <cell r="AG176">
            <v>6.8967194490000017</v>
          </cell>
          <cell r="AJ176">
            <v>240.68958780624004</v>
          </cell>
        </row>
        <row r="177">
          <cell r="AA177">
            <v>7.9963699630818681</v>
          </cell>
          <cell r="AE177">
            <v>8.08</v>
          </cell>
          <cell r="AG177">
            <v>9.6793676458999922</v>
          </cell>
          <cell r="AJ177">
            <v>375.92697086763991</v>
          </cell>
        </row>
        <row r="178">
          <cell r="AA178">
            <v>7.9892695495279726</v>
          </cell>
          <cell r="AE178">
            <v>8.08</v>
          </cell>
          <cell r="AG178">
            <v>9.000251639399993</v>
          </cell>
          <cell r="AJ178">
            <v>337.49256184940725</v>
          </cell>
        </row>
        <row r="179">
          <cell r="AA179">
            <v>7.9855712138232366</v>
          </cell>
          <cell r="AE179">
            <v>8.08</v>
          </cell>
          <cell r="AG179">
            <v>9.1392697868999946</v>
          </cell>
          <cell r="AJ179">
            <v>301.2284043144362</v>
          </cell>
        </row>
        <row r="180">
          <cell r="AA180">
            <v>7.9839796646393646</v>
          </cell>
          <cell r="AE180">
            <v>8.08</v>
          </cell>
          <cell r="AG180">
            <v>0.70549101429999994</v>
          </cell>
          <cell r="AJ180">
            <v>82.989179425949885</v>
          </cell>
        </row>
        <row r="181">
          <cell r="AA181">
            <v>7.9818012858181389</v>
          </cell>
          <cell r="AE181">
            <v>8.08</v>
          </cell>
          <cell r="AG181">
            <v>4.6729952099999993E-2</v>
          </cell>
          <cell r="AJ181">
            <v>60.374615116279067</v>
          </cell>
        </row>
        <row r="182">
          <cell r="AA182">
            <v>7.9687965271826808</v>
          </cell>
          <cell r="AE182">
            <v>8.08</v>
          </cell>
          <cell r="AG182">
            <v>9.4192081975000015</v>
          </cell>
          <cell r="AJ182">
            <v>260.97049836533404</v>
          </cell>
        </row>
        <row r="183">
          <cell r="AA183">
            <v>7.9773984390680441</v>
          </cell>
          <cell r="AE183">
            <v>8.08</v>
          </cell>
          <cell r="AG183">
            <v>4.9670042362000073</v>
          </cell>
          <cell r="AJ183">
            <v>183.93587010072611</v>
          </cell>
        </row>
        <row r="184">
          <cell r="AA184">
            <v>7.9900024906709408</v>
          </cell>
          <cell r="AE184">
            <v>8.08</v>
          </cell>
          <cell r="AG184">
            <v>8.9472309000000028</v>
          </cell>
          <cell r="AJ184">
            <v>333.66514637329863</v>
          </cell>
        </row>
        <row r="185">
          <cell r="AA185">
            <v>7.9802770812507982</v>
          </cell>
          <cell r="AE185">
            <v>8.08</v>
          </cell>
          <cell r="AG185">
            <v>5.1641631213999961</v>
          </cell>
          <cell r="AJ185">
            <v>213.06061231949815</v>
          </cell>
        </row>
        <row r="186">
          <cell r="AA186">
            <v>7.9945589313050327</v>
          </cell>
          <cell r="AE186">
            <v>8.08</v>
          </cell>
          <cell r="AG186">
            <v>25.508726189499978</v>
          </cell>
          <cell r="AJ186">
            <v>834.32740856610121</v>
          </cell>
        </row>
        <row r="187">
          <cell r="AA187">
            <v>7.983161189704898</v>
          </cell>
          <cell r="AE187">
            <v>8.08</v>
          </cell>
          <cell r="AG187">
            <v>0.71964080879999981</v>
          </cell>
          <cell r="AJ187">
            <v>76.794451904812689</v>
          </cell>
        </row>
        <row r="188">
          <cell r="AA188">
            <v>7.981404113694035</v>
          </cell>
          <cell r="AE188">
            <v>8.08</v>
          </cell>
          <cell r="AG188">
            <v>4.1627398299999993E-2</v>
          </cell>
          <cell r="AJ188">
            <v>48.630138200934574</v>
          </cell>
        </row>
        <row r="189">
          <cell r="AA189">
            <v>7.976558476398897</v>
          </cell>
          <cell r="AE189">
            <v>8.08</v>
          </cell>
          <cell r="AG189">
            <v>6.2095779161000006</v>
          </cell>
          <cell r="AJ189">
            <v>174.24524836826896</v>
          </cell>
        </row>
        <row r="190">
          <cell r="AA190">
            <v>7.9867998051261901</v>
          </cell>
          <cell r="AE190">
            <v>8.08</v>
          </cell>
          <cell r="AG190">
            <v>9.9877944313999851</v>
          </cell>
          <cell r="AJ190">
            <v>362.55969331348859</v>
          </cell>
        </row>
        <row r="191">
          <cell r="AA191">
            <v>7.9894195120205325</v>
          </cell>
          <cell r="AE191">
            <v>8.08</v>
          </cell>
          <cell r="AG191">
            <v>15.216688981699996</v>
          </cell>
          <cell r="AJ191">
            <v>518.36787537727798</v>
          </cell>
        </row>
        <row r="192">
          <cell r="AA192">
            <v>7.9760814102531201</v>
          </cell>
          <cell r="AE192">
            <v>8.08</v>
          </cell>
          <cell r="AG192">
            <v>6.3878611497000026</v>
          </cell>
          <cell r="AJ192">
            <v>228.69329620864968</v>
          </cell>
        </row>
        <row r="193">
          <cell r="AA193">
            <v>7.9782526778523364</v>
          </cell>
          <cell r="AE193">
            <v>8.08</v>
          </cell>
          <cell r="AG193">
            <v>7.9969007167000026</v>
          </cell>
          <cell r="AJ193">
            <v>244.89054407288324</v>
          </cell>
        </row>
        <row r="194">
          <cell r="AA194">
            <v>7.9835781991688108</v>
          </cell>
          <cell r="AE194">
            <v>8.08</v>
          </cell>
          <cell r="AG194">
            <v>0.71965277770000025</v>
          </cell>
          <cell r="AJ194">
            <v>77.540435050102388</v>
          </cell>
        </row>
        <row r="195">
          <cell r="AA195">
            <v>7.9810399947510078</v>
          </cell>
          <cell r="AE195">
            <v>8.08</v>
          </cell>
          <cell r="AG195">
            <v>3.5496332999999998E-2</v>
          </cell>
          <cell r="AJ195">
            <v>46.039342412451361</v>
          </cell>
        </row>
        <row r="196">
          <cell r="AA196">
            <v>7.9757091700903997</v>
          </cell>
          <cell r="AE196">
            <v>8.08</v>
          </cell>
          <cell r="AG196">
            <v>7.4932597664999978</v>
          </cell>
          <cell r="AJ196">
            <v>189.78445828584449</v>
          </cell>
        </row>
        <row r="197">
          <cell r="AA197">
            <v>7.9822124400905805</v>
          </cell>
          <cell r="AE197">
            <v>8.08</v>
          </cell>
          <cell r="AG197">
            <v>7.3959120894000021</v>
          </cell>
          <cell r="AJ197">
            <v>279.23854449142948</v>
          </cell>
        </row>
        <row r="198">
          <cell r="AA198">
            <v>7.9805504504114699</v>
          </cell>
          <cell r="AE198">
            <v>8.08</v>
          </cell>
          <cell r="AG198">
            <v>6.6178097041999999</v>
          </cell>
          <cell r="AJ198">
            <v>221.00620171653753</v>
          </cell>
        </row>
        <row r="199">
          <cell r="AA199">
            <v>7.9723392368523784</v>
          </cell>
          <cell r="AE199">
            <v>8.08</v>
          </cell>
          <cell r="AG199">
            <v>5.2075631704000003</v>
          </cell>
          <cell r="AJ199">
            <v>194.23958114136516</v>
          </cell>
        </row>
        <row r="200">
          <cell r="AA200">
            <v>7.9742241403393512</v>
          </cell>
          <cell r="AE200">
            <v>8.08</v>
          </cell>
          <cell r="AG200">
            <v>9.3022829269000074</v>
          </cell>
          <cell r="AJ200">
            <v>276.48336831327111</v>
          </cell>
        </row>
        <row r="201">
          <cell r="AA201">
            <v>7.9831886452813476</v>
          </cell>
          <cell r="AE201">
            <v>8.08</v>
          </cell>
          <cell r="AG201">
            <v>0.72099087360000003</v>
          </cell>
          <cell r="AJ201">
            <v>80.252768655387356</v>
          </cell>
        </row>
        <row r="202">
          <cell r="AA202">
            <v>7.9802594989387226</v>
          </cell>
          <cell r="AE202">
            <v>8.08</v>
          </cell>
          <cell r="AG202">
            <v>4.0091878800000001E-2</v>
          </cell>
          <cell r="AJ202">
            <v>57.11093846153846</v>
          </cell>
        </row>
        <row r="203">
          <cell r="AA203">
            <v>7.983505384238998</v>
          </cell>
          <cell r="AE203">
            <v>8.08</v>
          </cell>
          <cell r="AG203">
            <v>10.293315348299998</v>
          </cell>
          <cell r="AJ203">
            <v>285.15708641438346</v>
          </cell>
        </row>
        <row r="204">
          <cell r="AA204">
            <v>7.9826262256330427</v>
          </cell>
          <cell r="AE204">
            <v>8.08</v>
          </cell>
          <cell r="AG204">
            <v>8.8893495889999965</v>
          </cell>
          <cell r="AJ204">
            <v>312.61999609635996</v>
          </cell>
        </row>
        <row r="205">
          <cell r="AA205">
            <v>7.9891926123845769</v>
          </cell>
          <cell r="AE205">
            <v>8.08</v>
          </cell>
          <cell r="AG205">
            <v>12.434011467599996</v>
          </cell>
          <cell r="AJ205">
            <v>469.33195438795138</v>
          </cell>
        </row>
        <row r="206">
          <cell r="AA206">
            <v>7.9799747431653252</v>
          </cell>
          <cell r="AE206">
            <v>8.08</v>
          </cell>
          <cell r="AG206">
            <v>9.9992921694999968</v>
          </cell>
          <cell r="AJ206">
            <v>366.43550899662847</v>
          </cell>
        </row>
        <row r="207">
          <cell r="AA207">
            <v>7.9669756413558783</v>
          </cell>
          <cell r="AE207">
            <v>8.08</v>
          </cell>
          <cell r="AG207">
            <v>1.7411423078000001</v>
          </cell>
          <cell r="AJ207">
            <v>302.2291803159174</v>
          </cell>
        </row>
        <row r="208">
          <cell r="AA208">
            <v>7.9822126555448492</v>
          </cell>
          <cell r="AE208">
            <v>8.08</v>
          </cell>
          <cell r="AG208">
            <v>0.16890225</v>
          </cell>
          <cell r="AJ208">
            <v>86.883873456790127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datos"/>
      <sheetName val="d24.05"/>
      <sheetName val="lb 26.05"/>
      <sheetName val="d30.06"/>
      <sheetName val="d03.07"/>
      <sheetName val="d14.08"/>
      <sheetName val="lb18.08"/>
      <sheetName val="cons10.07.00"/>
      <sheetName val="UBSJul._Ago."/>
      <sheetName val="d+btk_sep00"/>
      <sheetName val="cons.07.08"/>
      <sheetName val="fff09_lah10"/>
      <sheetName val="db_lah10"/>
      <sheetName val="cons.11.09"/>
      <sheetName val="fff10_hla11"/>
      <sheetName val="lb11_fff10"/>
      <sheetName val="lb11_fff11"/>
      <sheetName val="cons.13.11"/>
      <sheetName val="lb17_fff11"/>
      <sheetName val="lb17_cb11"/>
      <sheetName val="ejercicio"/>
      <sheetName val="EJ.2"/>
      <sheetName val="EJ3"/>
      <sheetName val="ibinfnov00"/>
      <sheetName val="lb0112"/>
      <sheetName val="cons13.11a"/>
      <sheetName val="hla1201"/>
      <sheetName val="hla1201_db12"/>
      <sheetName val="lb0812"/>
      <sheetName val="cons11.12"/>
      <sheetName val="cons08.01"/>
      <sheetName val="fff01.01"/>
      <sheetName val="las01_fff01"/>
      <sheetName val="lb2601"/>
      <sheetName val="cons12.02"/>
      <sheetName val="hla02_fff02"/>
      <sheetName val="lb2302"/>
      <sheetName val="las0301"/>
      <sheetName val="cons12.03"/>
      <sheetName val="las_fff03"/>
      <sheetName val="hla04"/>
      <sheetName val="cons0904"/>
      <sheetName val="hla_fff04"/>
      <sheetName val="hla04_fff05"/>
      <sheetName val="cons1405"/>
      <sheetName val="lb1805"/>
      <sheetName val="lb2505"/>
      <sheetName val="las_06"/>
      <sheetName val="las_fff_06"/>
      <sheetName val="lb0806"/>
      <sheetName val="cons1106"/>
      <sheetName val="lb2206"/>
      <sheetName val="lb2806"/>
      <sheetName val="las0701"/>
      <sheetName val="cons0907"/>
      <sheetName val="fff0701"/>
      <sheetName val="lb1307"/>
      <sheetName val="las_fff0801"/>
      <sheetName val="cons1308"/>
      <sheetName val="lb1008"/>
      <sheetName val="lb2808"/>
      <sheetName val="las0901"/>
      <sheetName val="cons1009"/>
      <sheetName val="las10_fff09"/>
      <sheetName val="las_fff10"/>
      <sheetName val="cons1211"/>
      <sheetName val="las_fff11"/>
      <sheetName val="las1201"/>
      <sheetName val="cons1012"/>
      <sheetName val="las_fff12"/>
      <sheetName val="cons1401"/>
      <sheetName val="las2_fff1"/>
      <sheetName val="cons1102"/>
      <sheetName val="las3_fff2"/>
      <sheetName val="las_fff3"/>
      <sheetName val="cons1103"/>
      <sheetName val="las04_fff03"/>
      <sheetName val="las_fff4"/>
      <sheetName val="cons0804"/>
      <sheetName val="las0502"/>
      <sheetName val="las_fff5"/>
      <sheetName val="las_0602"/>
      <sheetName val="las_0602 fff6"/>
      <sheetName val="las_06_fff07"/>
      <sheetName val="las_08_fff08"/>
      <sheetName val="las09_fff08"/>
      <sheetName val="las_fff_09"/>
      <sheetName val="las10_ff0902"/>
      <sheetName val="las_fff1002"/>
      <sheetName val="las10_fff11"/>
      <sheetName val="las12_fff11"/>
      <sheetName val="3%"/>
      <sheetName val="4-5%"/>
      <sheetName val="las_fff1202"/>
      <sheetName val="fff0103"/>
      <sheetName val="las_fff0103or"/>
      <sheetName val="las_fff0103ch"/>
      <sheetName val="las01_fff0203"/>
      <sheetName val="las_fff0303"/>
      <sheetName val="cons0203"/>
      <sheetName val="cons0303"/>
      <sheetName val="fff0403"/>
      <sheetName val="cons0403"/>
      <sheetName val="fff_las0403"/>
      <sheetName val="cons0503"/>
      <sheetName val="fff0503"/>
      <sheetName val="las0603"/>
      <sheetName val="cons0603"/>
      <sheetName val="lasfff0603"/>
      <sheetName val="lasfff0703"/>
      <sheetName val="cons0703"/>
      <sheetName val="fff0803"/>
      <sheetName val="cons0803"/>
      <sheetName val="las0903"/>
      <sheetName val="cons0903"/>
      <sheetName val="fff0903"/>
      <sheetName val="cons1003"/>
      <sheetName val="fff1003"/>
      <sheetName val="las1103"/>
      <sheetName val="consf1103"/>
      <sheetName val="cons1203"/>
      <sheetName val="cons0104"/>
      <sheetName val="ag0104"/>
      <sheetName val="cons0204"/>
      <sheetName val="cons0304"/>
      <sheetName val="cons0404"/>
      <sheetName val="cons0504"/>
      <sheetName val="las06fff0504"/>
      <sheetName val="cons0604"/>
      <sheetName val="cons082004"/>
      <sheetName val="cons092004"/>
      <sheetName val="dresd0904"/>
      <sheetName val="cons122004"/>
      <sheetName val="ultimos_supuestos"/>
      <sheetName val="datos_graf"/>
      <sheetName val="REER"/>
      <sheetName val="reporte"/>
      <sheetName val="REER_ipca"/>
      <sheetName val="escenarios"/>
      <sheetName val="Hoja1"/>
      <sheetName val="d24_05"/>
      <sheetName val="lb_26_05"/>
      <sheetName val="d30_06"/>
      <sheetName val="d03_07"/>
      <sheetName val="d14_08"/>
      <sheetName val="lb18_08"/>
      <sheetName val="cons10_07_00"/>
      <sheetName val="UBSJul__Ago_"/>
      <sheetName val="cons_07_08"/>
      <sheetName val="cons_11_09"/>
      <sheetName val="cons_13_11"/>
      <sheetName val="EJ_2"/>
      <sheetName val="cons13_11a"/>
      <sheetName val="cons11_12"/>
      <sheetName val="cons08_01"/>
      <sheetName val="fff01_01"/>
      <sheetName val="cons12_02"/>
      <sheetName val="cons12_03"/>
      <sheetName val="las_0602_fff6"/>
      <sheetName val="d24_051"/>
      <sheetName val="lb_26_051"/>
      <sheetName val="d30_061"/>
      <sheetName val="d03_071"/>
      <sheetName val="d14_081"/>
      <sheetName val="lb18_081"/>
      <sheetName val="cons10_07_001"/>
      <sheetName val="UBSJul__Ago_1"/>
      <sheetName val="cons_07_081"/>
      <sheetName val="cons_11_091"/>
      <sheetName val="cons_13_111"/>
      <sheetName val="EJ_21"/>
      <sheetName val="cons13_11a1"/>
      <sheetName val="cons11_121"/>
      <sheetName val="cons08_011"/>
      <sheetName val="fff01_011"/>
      <sheetName val="cons12_021"/>
      <sheetName val="cons12_031"/>
      <sheetName val="las_0602_fff61"/>
      <sheetName val="d24_052"/>
      <sheetName val="lb_26_052"/>
      <sheetName val="d30_062"/>
      <sheetName val="d03_072"/>
      <sheetName val="d14_082"/>
      <sheetName val="lb18_082"/>
      <sheetName val="cons10_07_002"/>
      <sheetName val="UBSJul__Ago_2"/>
      <sheetName val="cons_07_082"/>
      <sheetName val="cons_11_092"/>
      <sheetName val="cons_13_112"/>
      <sheetName val="EJ_22"/>
      <sheetName val="cons13_11a2"/>
      <sheetName val="cons11_122"/>
      <sheetName val="cons08_012"/>
      <sheetName val="fff01_012"/>
      <sheetName val="cons12_022"/>
      <sheetName val="cons12_032"/>
      <sheetName val="las_0602_fff62"/>
      <sheetName val="d24_053"/>
      <sheetName val="lb_26_053"/>
      <sheetName val="d30_063"/>
      <sheetName val="d03_073"/>
      <sheetName val="d14_083"/>
      <sheetName val="lb18_083"/>
      <sheetName val="cons10_07_003"/>
      <sheetName val="UBSJul__Ago_3"/>
      <sheetName val="cons_07_083"/>
      <sheetName val="cons_11_093"/>
      <sheetName val="cons_13_113"/>
      <sheetName val="EJ_23"/>
      <sheetName val="cons13_11a3"/>
      <sheetName val="cons11_123"/>
      <sheetName val="cons08_013"/>
      <sheetName val="fff01_013"/>
      <sheetName val="cons12_023"/>
      <sheetName val="cons12_033"/>
      <sheetName val="las_0602_fff63"/>
      <sheetName val="Grafico 4.2"/>
      <sheetName val="Grafico_4_21"/>
      <sheetName val="Grafico_4_2"/>
      <sheetName val="Grafico_4_22"/>
      <sheetName val="Grafico_4_23"/>
      <sheetName val="d24_054"/>
      <sheetName val="lb_26_054"/>
      <sheetName val="d30_064"/>
      <sheetName val="d03_074"/>
      <sheetName val="d14_084"/>
      <sheetName val="lb18_084"/>
      <sheetName val="cons10_07_004"/>
      <sheetName val="UBSJul__Ago_4"/>
      <sheetName val="cons_07_084"/>
      <sheetName val="cons_11_094"/>
      <sheetName val="cons_13_114"/>
      <sheetName val="EJ_24"/>
      <sheetName val="cons13_11a4"/>
      <sheetName val="cons11_124"/>
      <sheetName val="cons08_014"/>
      <sheetName val="fff01_014"/>
      <sheetName val="cons12_024"/>
      <sheetName val="cons12_034"/>
      <sheetName val="las_0602_fff64"/>
      <sheetName val="Grafico_4_24"/>
      <sheetName val="Deuda Otros 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/>
      <sheetData sheetId="135"/>
      <sheetData sheetId="136" refreshError="1">
        <row r="2">
          <cell r="CA2" t="str">
            <v>INDICE DEL TIPO DE CAMBIO EFECTIVO Y REAL</v>
          </cell>
        </row>
        <row r="3">
          <cell r="CA3" t="str">
            <v>CON RESPECTO A LOS PRINCIPALES SOCIOS COMERCIALES DE BOLIVIA</v>
          </cell>
        </row>
        <row r="4">
          <cell r="CA4" t="str">
            <v>(Prom. 1996=100)</v>
          </cell>
        </row>
        <row r="6">
          <cell r="CA6" t="str">
            <v xml:space="preserve"> </v>
          </cell>
          <cell r="CB6" t="str">
            <v>Argentina</v>
          </cell>
          <cell r="CC6" t="str">
            <v>BOLIVIA</v>
          </cell>
          <cell r="CD6" t="str">
            <v>Brasil</v>
          </cell>
          <cell r="CE6" t="str">
            <v>Chile</v>
          </cell>
          <cell r="CF6" t="str">
            <v>Peru</v>
          </cell>
          <cell r="CG6" t="str">
            <v>Colombia</v>
          </cell>
          <cell r="CH6" t="str">
            <v>Alemania</v>
          </cell>
          <cell r="CI6" t="str">
            <v>Reino Unido</v>
          </cell>
          <cell r="CJ6" t="str">
            <v>Suiza</v>
          </cell>
          <cell r="CK6" t="str">
            <v>Japón</v>
          </cell>
          <cell r="CL6" t="str">
            <v>EE. UU.</v>
          </cell>
          <cell r="CM6" t="str">
            <v>Multilateral</v>
          </cell>
        </row>
        <row r="7">
          <cell r="CE7">
            <v>8.6978841779556407E-2</v>
          </cell>
          <cell r="CF7">
            <v>0.1255464762022129</v>
          </cell>
          <cell r="CG7">
            <v>7.3210191364711075E-2</v>
          </cell>
          <cell r="CH7">
            <v>6.314868029927477E-2</v>
          </cell>
          <cell r="CI7">
            <v>8.806934766973798E-2</v>
          </cell>
          <cell r="CJ7">
            <v>6.1038077802168196E-2</v>
          </cell>
          <cell r="CK7">
            <v>0.1171040107293866</v>
          </cell>
          <cell r="CL7">
            <v>0.38490437415295203</v>
          </cell>
          <cell r="CM7">
            <v>1</v>
          </cell>
        </row>
        <row r="8">
          <cell r="CB8">
            <v>9.5356336600205635E-2</v>
          </cell>
          <cell r="CD8">
            <v>0.25</v>
          </cell>
          <cell r="CE8">
            <v>5.6940147620839904E-2</v>
          </cell>
          <cell r="CF8">
            <v>8.2188205107951759E-2</v>
          </cell>
          <cell r="CG8">
            <v>4.7926587873194454E-2</v>
          </cell>
          <cell r="CH8">
            <v>4.1339883409979662E-2</v>
          </cell>
          <cell r="CI8">
            <v>5.7654040391747416E-2</v>
          </cell>
          <cell r="CJ8">
            <v>3.9958190859293051E-2</v>
          </cell>
          <cell r="CK8">
            <v>7.6661398582694482E-2</v>
          </cell>
          <cell r="CL8">
            <v>0.25197520955409369</v>
          </cell>
        </row>
        <row r="9">
          <cell r="CB9">
            <v>0.11488142844350771</v>
          </cell>
          <cell r="CD9">
            <v>9.6387442358190009E-2</v>
          </cell>
          <cell r="CE9">
            <v>6.8599169469899482E-2</v>
          </cell>
          <cell r="CF9">
            <v>9.9017000239805086E-2</v>
          </cell>
          <cell r="CG9">
            <v>5.774E-2</v>
          </cell>
          <cell r="CH9">
            <v>4.9804606879332323E-2</v>
          </cell>
          <cell r="CI9">
            <v>6.9459238388247302E-2</v>
          </cell>
          <cell r="CJ9">
            <v>4.8140000000000002E-2</v>
          </cell>
          <cell r="CK9">
            <v>9.2358528962594888E-2</v>
          </cell>
          <cell r="CL9">
            <v>0.30356946415938602</v>
          </cell>
          <cell r="CM9">
            <v>0.99995687890096274</v>
          </cell>
        </row>
        <row r="11">
          <cell r="CA11">
            <v>32904</v>
          </cell>
          <cell r="CB11">
            <v>33.487675134370853</v>
          </cell>
          <cell r="CD11">
            <v>24.590167447000606</v>
          </cell>
          <cell r="CE11">
            <v>72.580363164494216</v>
          </cell>
          <cell r="CF11">
            <v>56.81118434788872</v>
          </cell>
          <cell r="CG11">
            <v>68.880048818278155</v>
          </cell>
          <cell r="CH11">
            <v>90.980243748804767</v>
          </cell>
          <cell r="CI11">
            <v>102.85987888896931</v>
          </cell>
          <cell r="CJ11">
            <v>85.468068014598671</v>
          </cell>
          <cell r="CK11">
            <v>85.121672475579743</v>
          </cell>
          <cell r="CL11">
            <v>100.11396301502702</v>
          </cell>
          <cell r="CM11">
            <v>68.015721873555194</v>
          </cell>
        </row>
        <row r="12">
          <cell r="CA12">
            <v>32932</v>
          </cell>
          <cell r="CB12">
            <v>17.43813743626588</v>
          </cell>
          <cell r="CD12">
            <v>23.751490656839945</v>
          </cell>
          <cell r="CE12">
            <v>71.832008766409444</v>
          </cell>
          <cell r="CF12">
            <v>68.255533386832838</v>
          </cell>
          <cell r="CG12">
            <v>70.256532264075133</v>
          </cell>
          <cell r="CH12">
            <v>93.127743542824646</v>
          </cell>
          <cell r="CI12">
            <v>106.820403681588</v>
          </cell>
          <cell r="CJ12">
            <v>86.730715641217841</v>
          </cell>
          <cell r="CK12">
            <v>84.735237728655505</v>
          </cell>
          <cell r="CL12">
            <v>101.51319377447166</v>
          </cell>
          <cell r="CM12">
            <v>64.606880393690233</v>
          </cell>
        </row>
        <row r="13">
          <cell r="CA13">
            <v>32963</v>
          </cell>
          <cell r="CB13">
            <v>43.135382905051067</v>
          </cell>
          <cell r="CD13">
            <v>38.391337879710932</v>
          </cell>
          <cell r="CE13">
            <v>76.333551610809423</v>
          </cell>
          <cell r="CF13">
            <v>56.410438412458078</v>
          </cell>
          <cell r="CG13">
            <v>71.038072642076102</v>
          </cell>
          <cell r="CH13">
            <v>93.156226572249352</v>
          </cell>
          <cell r="CI13">
            <v>104.54618163896929</v>
          </cell>
          <cell r="CJ13">
            <v>87.217237970880831</v>
          </cell>
          <cell r="CK13">
            <v>80.407603849047518</v>
          </cell>
          <cell r="CL13">
            <v>102.88239723180963</v>
          </cell>
          <cell r="CM13">
            <v>73.891786214228887</v>
          </cell>
        </row>
        <row r="14">
          <cell r="CA14">
            <v>32993</v>
          </cell>
          <cell r="CB14">
            <v>45.727481305106934</v>
          </cell>
          <cell r="CD14">
            <v>45.115996819220769</v>
          </cell>
          <cell r="CE14">
            <v>78.966850701332561</v>
          </cell>
          <cell r="CF14">
            <v>62.04186723677978</v>
          </cell>
          <cell r="CG14">
            <v>71.855491279259638</v>
          </cell>
          <cell r="CH14">
            <v>94.79843755557404</v>
          </cell>
          <cell r="CI14">
            <v>107.63690996241695</v>
          </cell>
          <cell r="CJ14">
            <v>90.350614439359134</v>
          </cell>
          <cell r="CK14">
            <v>80.380742675331703</v>
          </cell>
          <cell r="CL14">
            <v>103.70811075923214</v>
          </cell>
          <cell r="CM14">
            <v>77.035104607543644</v>
          </cell>
        </row>
        <row r="15">
          <cell r="CA15">
            <v>33024</v>
          </cell>
          <cell r="CB15">
            <v>51.327470927047415</v>
          </cell>
          <cell r="CD15">
            <v>41.912734906771256</v>
          </cell>
          <cell r="CE15">
            <v>80.496610552259099</v>
          </cell>
          <cell r="CF15">
            <v>47.322064113779454</v>
          </cell>
          <cell r="CG15">
            <v>71.780291129307074</v>
          </cell>
          <cell r="CH15">
            <v>94.725206051628845</v>
          </cell>
          <cell r="CI15">
            <v>112.81178534769421</v>
          </cell>
          <cell r="CJ15">
            <v>93.406381172317836</v>
          </cell>
          <cell r="CK15">
            <v>85.009070377260727</v>
          </cell>
          <cell r="CL15">
            <v>104.37417655107888</v>
          </cell>
          <cell r="CM15">
            <v>76.463343252647789</v>
          </cell>
        </row>
        <row r="16">
          <cell r="CA16">
            <v>33054</v>
          </cell>
          <cell r="CB16">
            <v>54.223369749522831</v>
          </cell>
          <cell r="CD16">
            <v>46.203078356204145</v>
          </cell>
          <cell r="CE16">
            <v>81.030634981642891</v>
          </cell>
          <cell r="CF16">
            <v>34.231380339247949</v>
          </cell>
          <cell r="CG16">
            <v>70.545092333635267</v>
          </cell>
          <cell r="CH16">
            <v>94.008345114212531</v>
          </cell>
          <cell r="CI16">
            <v>114.56884385224006</v>
          </cell>
          <cell r="CJ16">
            <v>92.444207026361454</v>
          </cell>
          <cell r="CK16">
            <v>82.333114182537656</v>
          </cell>
          <cell r="CL16">
            <v>103.36780082999933</v>
          </cell>
          <cell r="CM16">
            <v>74.753657752696398</v>
          </cell>
        </row>
        <row r="17">
          <cell r="CA17">
            <v>33085</v>
          </cell>
          <cell r="CB17">
            <v>58.315434242812699</v>
          </cell>
          <cell r="CD17">
            <v>56.905177762501914</v>
          </cell>
          <cell r="CE17">
            <v>81.572007573564093</v>
          </cell>
          <cell r="CF17">
            <v>38.299896845680919</v>
          </cell>
          <cell r="CG17">
            <v>69.352812072746289</v>
          </cell>
          <cell r="CH17">
            <v>97.132848374231187</v>
          </cell>
          <cell r="CI17">
            <v>120.81129839734601</v>
          </cell>
          <cell r="CJ17">
            <v>96.066898898706484</v>
          </cell>
          <cell r="CK17">
            <v>84.269147542759413</v>
          </cell>
          <cell r="CL17">
            <v>102.91448517069009</v>
          </cell>
          <cell r="CM17">
            <v>78.351624426700951</v>
          </cell>
        </row>
        <row r="18">
          <cell r="CA18">
            <v>33116</v>
          </cell>
          <cell r="CB18">
            <v>58.260807000706031</v>
          </cell>
          <cell r="CD18">
            <v>63.611868344802858</v>
          </cell>
          <cell r="CE18">
            <v>81.727974759918112</v>
          </cell>
          <cell r="CF18">
            <v>70.367244017268931</v>
          </cell>
          <cell r="CG18">
            <v>68.966872012978897</v>
          </cell>
          <cell r="CH18">
            <v>100.46231725098602</v>
          </cell>
          <cell r="CI18">
            <v>127.57122021544636</v>
          </cell>
          <cell r="CJ18">
            <v>101.81080013813637</v>
          </cell>
          <cell r="CK18">
            <v>87.478215571554429</v>
          </cell>
          <cell r="CL18">
            <v>104.02327810603298</v>
          </cell>
          <cell r="CM18">
            <v>85.356589433292953</v>
          </cell>
        </row>
        <row r="19">
          <cell r="CA19">
            <v>33146</v>
          </cell>
          <cell r="CB19">
            <v>74.679452897092631</v>
          </cell>
          <cell r="CD19">
            <v>66.027324376945899</v>
          </cell>
          <cell r="CE19">
            <v>86.468661355728926</v>
          </cell>
          <cell r="CF19">
            <v>67.306875683955198</v>
          </cell>
          <cell r="CG19">
            <v>69.52856120709032</v>
          </cell>
          <cell r="CH19">
            <v>101.21454414953941</v>
          </cell>
          <cell r="CI19">
            <v>125.98650516523364</v>
          </cell>
          <cell r="CJ19">
            <v>102.00631265559508</v>
          </cell>
          <cell r="CK19">
            <v>92.367917117176916</v>
          </cell>
          <cell r="CL19">
            <v>105.11725715477149</v>
          </cell>
          <cell r="CM19">
            <v>88.826099517405396</v>
          </cell>
        </row>
        <row r="20">
          <cell r="CA20">
            <v>33177</v>
          </cell>
          <cell r="CB20">
            <v>80.246247694697885</v>
          </cell>
          <cell r="CD20">
            <v>57.912053976218047</v>
          </cell>
          <cell r="CE20">
            <v>84.472929828630811</v>
          </cell>
          <cell r="CF20">
            <v>72.846170113905657</v>
          </cell>
          <cell r="CG20">
            <v>67.980750669201157</v>
          </cell>
          <cell r="CH20">
            <v>102.4650875959409</v>
          </cell>
          <cell r="CI20">
            <v>129.09903472442718</v>
          </cell>
          <cell r="CJ20">
            <v>101.30343869292157</v>
          </cell>
          <cell r="CK20">
            <v>97.226089509560055</v>
          </cell>
          <cell r="CL20">
            <v>103.47373253568703</v>
          </cell>
          <cell r="CM20">
            <v>89.045983088284586</v>
          </cell>
        </row>
        <row r="21">
          <cell r="CA21">
            <v>33207</v>
          </cell>
          <cell r="CB21">
            <v>90.661815638359556</v>
          </cell>
          <cell r="CD21">
            <v>45.674607755316593</v>
          </cell>
          <cell r="CE21">
            <v>80.77343885040095</v>
          </cell>
          <cell r="CF21">
            <v>77.110031936513792</v>
          </cell>
          <cell r="CG21">
            <v>67.024523544750991</v>
          </cell>
          <cell r="CH21">
            <v>101.68047182844569</v>
          </cell>
          <cell r="CI21">
            <v>126.45917468909289</v>
          </cell>
          <cell r="CJ21">
            <v>101.15193936647167</v>
          </cell>
          <cell r="CK21">
            <v>93.01387910443573</v>
          </cell>
          <cell r="CL21">
            <v>102.21695605238644</v>
          </cell>
          <cell r="CM21">
            <v>87.561731913883222</v>
          </cell>
        </row>
        <row r="22">
          <cell r="CA22">
            <v>33238</v>
          </cell>
          <cell r="CB22">
            <v>84.330557168566926</v>
          </cell>
          <cell r="CD22">
            <v>47.922894233077585</v>
          </cell>
          <cell r="CE22">
            <v>78.734856461715012</v>
          </cell>
          <cell r="CF22">
            <v>77.630521313223994</v>
          </cell>
          <cell r="CG22">
            <v>66.184019281960147</v>
          </cell>
          <cell r="CH22">
            <v>101.01532155083197</v>
          </cell>
          <cell r="CI22">
            <v>123.41418050878407</v>
          </cell>
          <cell r="CJ22">
            <v>98.60143472867577</v>
          </cell>
          <cell r="CK22">
            <v>90.112831056245227</v>
          </cell>
          <cell r="CL22">
            <v>100.61036516303633</v>
          </cell>
          <cell r="CM22">
            <v>86.130020040350587</v>
          </cell>
        </row>
        <row r="23">
          <cell r="CA23">
            <v>33269</v>
          </cell>
          <cell r="CB23">
            <v>54.014908377481966</v>
          </cell>
          <cell r="CD23">
            <v>43.863485961452938</v>
          </cell>
          <cell r="CE23">
            <v>76.624251981605184</v>
          </cell>
          <cell r="CF23">
            <v>89.45623867382011</v>
          </cell>
          <cell r="CG23">
            <v>64.868014037504977</v>
          </cell>
          <cell r="CH23">
            <v>99.581780466447114</v>
          </cell>
          <cell r="CI23">
            <v>122.18504542915993</v>
          </cell>
          <cell r="CJ23">
            <v>98.580296870405576</v>
          </cell>
          <cell r="CK23">
            <v>90.489719448674308</v>
          </cell>
          <cell r="CL23">
            <v>98.038525776530378</v>
          </cell>
          <cell r="CM23">
            <v>81.310229136992149</v>
          </cell>
        </row>
        <row r="24">
          <cell r="CA24">
            <v>33297</v>
          </cell>
          <cell r="CB24">
            <v>65.093516860898475</v>
          </cell>
          <cell r="CD24">
            <v>50.272749843048189</v>
          </cell>
          <cell r="CE24">
            <v>77.571096887560458</v>
          </cell>
          <cell r="CF24">
            <v>91.957856013772471</v>
          </cell>
          <cell r="CG24">
            <v>66.753320159775527</v>
          </cell>
          <cell r="CH24">
            <v>97.792190127752448</v>
          </cell>
          <cell r="CI24">
            <v>120.92977869860735</v>
          </cell>
          <cell r="CJ24">
            <v>96.731817706561301</v>
          </cell>
          <cell r="CK24">
            <v>90.23588145259383</v>
          </cell>
          <cell r="CL24">
            <v>99.335556825172986</v>
          </cell>
          <cell r="CM24">
            <v>84.713623451628806</v>
          </cell>
        </row>
        <row r="25">
          <cell r="CA25">
            <v>33328</v>
          </cell>
          <cell r="CB25">
            <v>74.200169547418398</v>
          </cell>
          <cell r="CD25">
            <v>50.866480329025229</v>
          </cell>
          <cell r="CE25">
            <v>76.747545154736258</v>
          </cell>
          <cell r="CF25">
            <v>98.695460899548166</v>
          </cell>
          <cell r="CG25">
            <v>67.0836640323746</v>
          </cell>
          <cell r="CH25">
            <v>86.805553824318963</v>
          </cell>
          <cell r="CI25">
            <v>109.99497280884746</v>
          </cell>
          <cell r="CJ25">
            <v>86.953864516320493</v>
          </cell>
          <cell r="CK25">
            <v>85.74877696323982</v>
          </cell>
          <cell r="CL25">
            <v>99.13687455719419</v>
          </cell>
          <cell r="CM25">
            <v>84.693429545796391</v>
          </cell>
        </row>
        <row r="26">
          <cell r="CA26">
            <v>33358</v>
          </cell>
          <cell r="CB26">
            <v>76.387885852370729</v>
          </cell>
          <cell r="CD26">
            <v>49.348455038889917</v>
          </cell>
          <cell r="CE26">
            <v>80.024982832883339</v>
          </cell>
          <cell r="CF26">
            <v>83.867805406112637</v>
          </cell>
          <cell r="CG26">
            <v>68.073527550739342</v>
          </cell>
          <cell r="CH26">
            <v>86.424102777925981</v>
          </cell>
          <cell r="CI26">
            <v>109.91814712064658</v>
          </cell>
          <cell r="CJ26">
            <v>87.259275035039508</v>
          </cell>
          <cell r="CK26">
            <v>88.098818932580642</v>
          </cell>
          <cell r="CL26">
            <v>99.640611903536282</v>
          </cell>
          <cell r="CM26">
            <v>84.014320374756991</v>
          </cell>
        </row>
        <row r="27">
          <cell r="CA27">
            <v>33389</v>
          </cell>
          <cell r="CB27">
            <v>78.098367280919121</v>
          </cell>
          <cell r="CD27">
            <v>49.211277072935623</v>
          </cell>
          <cell r="CE27">
            <v>80.546693603411754</v>
          </cell>
          <cell r="CF27">
            <v>76.891300154357992</v>
          </cell>
          <cell r="CG27">
            <v>68.278762195822452</v>
          </cell>
          <cell r="CH27">
            <v>87.209998979120854</v>
          </cell>
          <cell r="CI27">
            <v>110.79699479965032</v>
          </cell>
          <cell r="CJ27">
            <v>87.480049793911505</v>
          </cell>
          <cell r="CK27">
            <v>87.613660648182147</v>
          </cell>
          <cell r="CL27">
            <v>99.712148662208349</v>
          </cell>
          <cell r="CM27">
            <v>83.606106008349741</v>
          </cell>
        </row>
        <row r="28">
          <cell r="CA28">
            <v>33419</v>
          </cell>
          <cell r="CB28">
            <v>79.754754530949313</v>
          </cell>
          <cell r="CD28">
            <v>50.054796869010843</v>
          </cell>
          <cell r="CE28">
            <v>80.328137617467519</v>
          </cell>
          <cell r="CF28">
            <v>81.622459476167819</v>
          </cell>
          <cell r="CG28">
            <v>67.909661853293954</v>
          </cell>
          <cell r="CH28">
            <v>81.784926142283709</v>
          </cell>
          <cell r="CI28">
            <v>102.99282356812103</v>
          </cell>
          <cell r="CJ28">
            <v>82.324019894979358</v>
          </cell>
          <cell r="CK28">
            <v>86.135518392115245</v>
          </cell>
          <cell r="CL28">
            <v>99.532266569025637</v>
          </cell>
          <cell r="CM28">
            <v>83.284524792332732</v>
          </cell>
        </row>
        <row r="29">
          <cell r="CA29">
            <v>33450</v>
          </cell>
          <cell r="CB29">
            <v>81.94120369193692</v>
          </cell>
          <cell r="CD29">
            <v>50.705451445608993</v>
          </cell>
          <cell r="CE29">
            <v>81.742471803408463</v>
          </cell>
          <cell r="CF29">
            <v>92.308337638932258</v>
          </cell>
          <cell r="CG29">
            <v>68.00045685231278</v>
          </cell>
          <cell r="CH29">
            <v>86.338343762721948</v>
          </cell>
          <cell r="CI29">
            <v>107.60392058958568</v>
          </cell>
          <cell r="CJ29">
            <v>84.282051669484943</v>
          </cell>
          <cell r="CK29">
            <v>87.14521692279466</v>
          </cell>
          <cell r="CL29">
            <v>99.674826512502818</v>
          </cell>
          <cell r="CM29">
            <v>85.4946843537939</v>
          </cell>
        </row>
        <row r="30">
          <cell r="CA30">
            <v>33481</v>
          </cell>
          <cell r="CB30">
            <v>82.659897857955826</v>
          </cell>
          <cell r="CD30">
            <v>51.030823801490591</v>
          </cell>
          <cell r="CE30">
            <v>81.089191488757876</v>
          </cell>
          <cell r="CF30">
            <v>101.9905251313259</v>
          </cell>
          <cell r="CG30">
            <v>67.205466334293845</v>
          </cell>
          <cell r="CH30">
            <v>86.429144197964064</v>
          </cell>
          <cell r="CI30">
            <v>107.82101644657153</v>
          </cell>
          <cell r="CJ30">
            <v>84.432159865288909</v>
          </cell>
          <cell r="CK30">
            <v>87.418793095220309</v>
          </cell>
          <cell r="CL30">
            <v>99.499405676025447</v>
          </cell>
          <cell r="CM30">
            <v>86.379791728674661</v>
          </cell>
        </row>
        <row r="31">
          <cell r="CA31">
            <v>33511</v>
          </cell>
          <cell r="CB31">
            <v>85.162999578440804</v>
          </cell>
          <cell r="CD31">
            <v>51.836089957842383</v>
          </cell>
          <cell r="CE31">
            <v>81.888974952967757</v>
          </cell>
          <cell r="CF31">
            <v>102.19159723080328</v>
          </cell>
          <cell r="CG31">
            <v>67.095879630512172</v>
          </cell>
          <cell r="CH31">
            <v>91.216701778450243</v>
          </cell>
          <cell r="CI31">
            <v>113.16589369376054</v>
          </cell>
          <cell r="CJ31">
            <v>89.49062813884791</v>
          </cell>
          <cell r="CK31">
            <v>91.103973754153159</v>
          </cell>
          <cell r="CL31">
            <v>100.6169418830499</v>
          </cell>
          <cell r="CM31">
            <v>88.28013015211188</v>
          </cell>
        </row>
        <row r="32">
          <cell r="CA32">
            <v>33542</v>
          </cell>
          <cell r="CB32">
            <v>85.865989930961291</v>
          </cell>
          <cell r="CD32">
            <v>39.478729081220969</v>
          </cell>
          <cell r="CE32">
            <v>83.088110611160943</v>
          </cell>
          <cell r="CF32">
            <v>90.518246585320654</v>
          </cell>
          <cell r="CG32">
            <v>66.495250627749897</v>
          </cell>
          <cell r="CH32">
            <v>90.573323019826802</v>
          </cell>
          <cell r="CI32">
            <v>112.51480993036802</v>
          </cell>
          <cell r="CJ32">
            <v>87.913411357607117</v>
          </cell>
          <cell r="CK32">
            <v>92.673242202652702</v>
          </cell>
          <cell r="CL32">
            <v>100.34249570214371</v>
          </cell>
          <cell r="CM32">
            <v>85.01410066836705</v>
          </cell>
        </row>
        <row r="33">
          <cell r="CA33">
            <v>33572</v>
          </cell>
          <cell r="CB33">
            <v>86.005679829366315</v>
          </cell>
          <cell r="CD33">
            <v>46.28292795114227</v>
          </cell>
          <cell r="CE33">
            <v>81.723932676051064</v>
          </cell>
          <cell r="CF33">
            <v>88.36741854596066</v>
          </cell>
          <cell r="CG33">
            <v>65.626840478384622</v>
          </cell>
          <cell r="CH33">
            <v>93.148308759971925</v>
          </cell>
          <cell r="CI33">
            <v>113.95082254868785</v>
          </cell>
          <cell r="CJ33">
            <v>90.687205385406571</v>
          </cell>
          <cell r="CK33">
            <v>93.487122260274631</v>
          </cell>
          <cell r="CL33">
            <v>100.34707753453105</v>
          </cell>
          <cell r="CM33">
            <v>86.370711379542584</v>
          </cell>
        </row>
        <row r="34">
          <cell r="CA34">
            <v>33603</v>
          </cell>
          <cell r="CB34">
            <v>86.021855713211892</v>
          </cell>
          <cell r="CD34">
            <v>45.560851524950898</v>
          </cell>
          <cell r="CE34">
            <v>81.721321347857284</v>
          </cell>
          <cell r="CF34">
            <v>97.523434603029145</v>
          </cell>
          <cell r="CG34">
            <v>65.524357809025389</v>
          </cell>
          <cell r="CH34">
            <v>100.53909030021664</v>
          </cell>
          <cell r="CI34">
            <v>121.43254301591233</v>
          </cell>
          <cell r="CJ34">
            <v>96.170108788731952</v>
          </cell>
          <cell r="CK34">
            <v>96.824402684639693</v>
          </cell>
          <cell r="CL34">
            <v>100.60644678559123</v>
          </cell>
          <cell r="CM34">
            <v>88.401866183206209</v>
          </cell>
        </row>
        <row r="35">
          <cell r="CA35">
            <v>33634</v>
          </cell>
          <cell r="CB35">
            <v>87.459521973220944</v>
          </cell>
          <cell r="CD35">
            <v>49.150780544851507</v>
          </cell>
          <cell r="CE35">
            <v>86.424217524963652</v>
          </cell>
          <cell r="CF35">
            <v>95.748348191930418</v>
          </cell>
          <cell r="CG35">
            <v>65.384929791514779</v>
          </cell>
          <cell r="CH35">
            <v>92.742282672440837</v>
          </cell>
          <cell r="CI35">
            <v>113.13493377029897</v>
          </cell>
          <cell r="CJ35">
            <v>89.232351712863249</v>
          </cell>
          <cell r="CK35">
            <v>94.056630719460003</v>
          </cell>
          <cell r="CL35">
            <v>98.491238709330432</v>
          </cell>
          <cell r="CM35">
            <v>87.473337462165659</v>
          </cell>
        </row>
        <row r="36">
          <cell r="CA36">
            <v>33663</v>
          </cell>
          <cell r="CB36">
            <v>88.081522976813403</v>
          </cell>
          <cell r="CD36">
            <v>48.872486199970957</v>
          </cell>
          <cell r="CE36">
            <v>85.461044463065647</v>
          </cell>
          <cell r="CF36">
            <v>101.92741572919229</v>
          </cell>
          <cell r="CG36">
            <v>65.846051160613044</v>
          </cell>
          <cell r="CH36">
            <v>90.64446075850465</v>
          </cell>
          <cell r="CI36">
            <v>110.59209691397372</v>
          </cell>
          <cell r="CJ36">
            <v>85.470840312472717</v>
          </cell>
          <cell r="CK36">
            <v>90.109428657940853</v>
          </cell>
          <cell r="CL36">
            <v>97.451652348962497</v>
          </cell>
          <cell r="CM36">
            <v>86.96079971587649</v>
          </cell>
        </row>
        <row r="37">
          <cell r="CA37">
            <v>33694</v>
          </cell>
          <cell r="CB37">
            <v>89.932815787075739</v>
          </cell>
          <cell r="CD37">
            <v>46.776580840195258</v>
          </cell>
          <cell r="CE37">
            <v>85.703760455473727</v>
          </cell>
          <cell r="CF37">
            <v>110.65872262986281</v>
          </cell>
          <cell r="CG37">
            <v>66.615486578997889</v>
          </cell>
          <cell r="CH37">
            <v>90.693716431385013</v>
          </cell>
          <cell r="CI37">
            <v>109.60816631443141</v>
          </cell>
          <cell r="CJ37">
            <v>85.061569350719267</v>
          </cell>
          <cell r="CK37">
            <v>87.880322941795143</v>
          </cell>
          <cell r="CL37">
            <v>97.945927775323057</v>
          </cell>
          <cell r="CM37">
            <v>87.446159051141265</v>
          </cell>
        </row>
        <row r="38">
          <cell r="CA38">
            <v>33724</v>
          </cell>
          <cell r="CB38">
            <v>91.329447095821564</v>
          </cell>
          <cell r="CD38">
            <v>44.382436759434057</v>
          </cell>
          <cell r="CE38">
            <v>87.485783348731601</v>
          </cell>
          <cell r="CF38">
            <v>104.657682977614</v>
          </cell>
          <cell r="CG38">
            <v>67.926326451118655</v>
          </cell>
          <cell r="CH38">
            <v>90.231647721000869</v>
          </cell>
          <cell r="CI38">
            <v>113.38094016975377</v>
          </cell>
          <cell r="CJ38">
            <v>84.01563455099425</v>
          </cell>
          <cell r="CK38">
            <v>88.839608806065726</v>
          </cell>
          <cell r="CL38">
            <v>98.34437049331315</v>
          </cell>
          <cell r="CM38">
            <v>87.224161798104703</v>
          </cell>
        </row>
        <row r="39">
          <cell r="CA39">
            <v>33755</v>
          </cell>
          <cell r="CB39">
            <v>92.027260550308441</v>
          </cell>
          <cell r="CD39">
            <v>46.37245234800109</v>
          </cell>
          <cell r="CE39">
            <v>86.95776332699073</v>
          </cell>
          <cell r="CF39">
            <v>100.6829385593532</v>
          </cell>
          <cell r="CG39">
            <v>68.790543544214074</v>
          </cell>
          <cell r="CH39">
            <v>93.35107126601801</v>
          </cell>
          <cell r="CI39">
            <v>117.32731921087722</v>
          </cell>
          <cell r="CJ39">
            <v>87.789579838237188</v>
          </cell>
          <cell r="CK39">
            <v>92.647601917300648</v>
          </cell>
          <cell r="CL39">
            <v>98.574397489402728</v>
          </cell>
          <cell r="CM39">
            <v>88.308332701689849</v>
          </cell>
        </row>
        <row r="40">
          <cell r="CA40">
            <v>33785</v>
          </cell>
          <cell r="CB40">
            <v>92.864402102854569</v>
          </cell>
          <cell r="CD40">
            <v>45.819431065274294</v>
          </cell>
          <cell r="CE40">
            <v>86.099879942439017</v>
          </cell>
          <cell r="CF40">
            <v>98.332395794475119</v>
          </cell>
          <cell r="CG40">
            <v>69.629455406320332</v>
          </cell>
          <cell r="CH40">
            <v>98.890847189526184</v>
          </cell>
          <cell r="CI40">
            <v>122.47444845157671</v>
          </cell>
          <cell r="CJ40">
            <v>93.797143601847182</v>
          </cell>
          <cell r="CK40">
            <v>94.705974006417662</v>
          </cell>
          <cell r="CL40">
            <v>99.050476451069983</v>
          </cell>
          <cell r="CM40">
            <v>89.204462791344795</v>
          </cell>
        </row>
        <row r="41">
          <cell r="CA41">
            <v>33816</v>
          </cell>
          <cell r="CB41">
            <v>94.726998091426381</v>
          </cell>
          <cell r="CD41">
            <v>43.596558931355631</v>
          </cell>
          <cell r="CE41">
            <v>85.839520125920004</v>
          </cell>
          <cell r="CF41">
            <v>97.170009325405246</v>
          </cell>
          <cell r="CG41">
            <v>70.416788149557178</v>
          </cell>
          <cell r="CH41">
            <v>102.37825805862543</v>
          </cell>
          <cell r="CI41">
            <v>123.74026325707739</v>
          </cell>
          <cell r="CJ41">
            <v>97.975732856647525</v>
          </cell>
          <cell r="CK41">
            <v>92.984152233319648</v>
          </cell>
          <cell r="CL41">
            <v>99.532626203058996</v>
          </cell>
          <cell r="CM41">
            <v>89.299970630481369</v>
          </cell>
        </row>
        <row r="42">
          <cell r="CA42">
            <v>33847</v>
          </cell>
          <cell r="CB42">
            <v>96.484491783129911</v>
          </cell>
          <cell r="CD42">
            <v>44.785835067885586</v>
          </cell>
          <cell r="CE42">
            <v>85.020194279551816</v>
          </cell>
          <cell r="CF42">
            <v>96.442468339023605</v>
          </cell>
          <cell r="CG42">
            <v>70.397935013382039</v>
          </cell>
          <cell r="CH42">
            <v>107.97777364786137</v>
          </cell>
          <cell r="CI42">
            <v>124.2670014459448</v>
          </cell>
          <cell r="CJ42">
            <v>103.15559091137519</v>
          </cell>
          <cell r="CK42">
            <v>96.854247926899518</v>
          </cell>
          <cell r="CL42">
            <v>100.16871758068856</v>
          </cell>
          <cell r="CM42">
            <v>90.596632591234453</v>
          </cell>
        </row>
        <row r="43">
          <cell r="CA43">
            <v>33877</v>
          </cell>
          <cell r="CB43">
            <v>98.392940691007624</v>
          </cell>
          <cell r="CD43">
            <v>44.063993477087116</v>
          </cell>
          <cell r="CE43">
            <v>86.000164645429678</v>
          </cell>
          <cell r="CF43">
            <v>87.826022650252128</v>
          </cell>
          <cell r="CG43">
            <v>70.841300300657863</v>
          </cell>
          <cell r="CH43">
            <v>109.30119276567967</v>
          </cell>
          <cell r="CI43">
            <v>116.92077840491832</v>
          </cell>
          <cell r="CJ43">
            <v>106.73459455189824</v>
          </cell>
          <cell r="CK43">
            <v>101.27380688557226</v>
          </cell>
          <cell r="CL43">
            <v>101.39189328234752</v>
          </cell>
          <cell r="CM43">
            <v>90.450653500631958</v>
          </cell>
        </row>
        <row r="44">
          <cell r="CA44">
            <v>33908</v>
          </cell>
          <cell r="CB44">
            <v>99.86835818017974</v>
          </cell>
          <cell r="CD44">
            <v>48.346739098543097</v>
          </cell>
          <cell r="CE44">
            <v>88.702949772598927</v>
          </cell>
          <cell r="CF44">
            <v>85.494119521360034</v>
          </cell>
          <cell r="CG44">
            <v>70.805216702942019</v>
          </cell>
          <cell r="CH44">
            <v>100.79851265068811</v>
          </cell>
          <cell r="CI44">
            <v>103.51232750390625</v>
          </cell>
          <cell r="CJ44">
            <v>96.114331044969276</v>
          </cell>
          <cell r="CK44">
            <v>98.304825426196231</v>
          </cell>
          <cell r="CL44">
            <v>101.98541703586864</v>
          </cell>
          <cell r="CM44">
            <v>89.690780177751421</v>
          </cell>
        </row>
        <row r="45">
          <cell r="CA45">
            <v>33938</v>
          </cell>
          <cell r="CB45">
            <v>100.32810691877536</v>
          </cell>
          <cell r="CD45">
            <v>46.273796734861619</v>
          </cell>
          <cell r="CE45">
            <v>88.862724674676258</v>
          </cell>
          <cell r="CF45">
            <v>86.347466980695444</v>
          </cell>
          <cell r="CG45">
            <v>70.567438181325898</v>
          </cell>
          <cell r="CH45">
            <v>97.238335883180383</v>
          </cell>
          <cell r="CI45">
            <v>99.134338017303676</v>
          </cell>
          <cell r="CJ45">
            <v>92.057576677931792</v>
          </cell>
          <cell r="CK45">
            <v>96.937906846802619</v>
          </cell>
          <cell r="CL45">
            <v>102.12867111753496</v>
          </cell>
          <cell r="CM45">
            <v>88.752232800704732</v>
          </cell>
        </row>
        <row r="46">
          <cell r="CA46">
            <v>33969</v>
          </cell>
          <cell r="CB46">
            <v>100.24809547025741</v>
          </cell>
          <cell r="CD46">
            <v>42.788807435053336</v>
          </cell>
          <cell r="CE46">
            <v>89.311260077381178</v>
          </cell>
          <cell r="CF46">
            <v>89.154500229682824</v>
          </cell>
          <cell r="CG46">
            <v>70.837470637541912</v>
          </cell>
          <cell r="CH46">
            <v>97.189834182705511</v>
          </cell>
          <cell r="CI46">
            <v>99.891359395472477</v>
          </cell>
          <cell r="CJ46">
            <v>91.914566942360835</v>
          </cell>
          <cell r="CK46">
            <v>97.522664842580468</v>
          </cell>
          <cell r="CL46">
            <v>102.71401847710311</v>
          </cell>
          <cell r="CM46">
            <v>88.647032665691796</v>
          </cell>
        </row>
        <row r="47">
          <cell r="CA47">
            <v>34000</v>
          </cell>
          <cell r="CB47">
            <v>99.881713727541083</v>
          </cell>
          <cell r="CD47">
            <v>48.451071292048027</v>
          </cell>
          <cell r="CE47">
            <v>87.938002168446019</v>
          </cell>
          <cell r="CF47">
            <v>89.123665161492369</v>
          </cell>
          <cell r="CG47">
            <v>71.53201806209843</v>
          </cell>
          <cell r="CH47">
            <v>98.353332530913519</v>
          </cell>
          <cell r="CI47">
            <v>97.149188865510766</v>
          </cell>
          <cell r="CJ47">
            <v>90.378001502349022</v>
          </cell>
          <cell r="CK47">
            <v>96.389296866887946</v>
          </cell>
          <cell r="CL47">
            <v>101.99457226844417</v>
          </cell>
          <cell r="CM47">
            <v>89.150072442473274</v>
          </cell>
        </row>
        <row r="48">
          <cell r="CA48">
            <v>34028</v>
          </cell>
          <cell r="CB48">
            <v>100.38268600680156</v>
          </cell>
          <cell r="CD48">
            <v>48.058994711766658</v>
          </cell>
          <cell r="CE48">
            <v>85.644500056424945</v>
          </cell>
          <cell r="CF48">
            <v>86.953536053471296</v>
          </cell>
          <cell r="CG48">
            <v>72.946167010021739</v>
          </cell>
          <cell r="CH48">
            <v>95.576399586276139</v>
          </cell>
          <cell r="CI48">
            <v>92.625129191228538</v>
          </cell>
          <cell r="CJ48">
            <v>87.54446724955281</v>
          </cell>
          <cell r="CK48">
            <v>101.90479677115864</v>
          </cell>
          <cell r="CL48">
            <v>102.11957146997651</v>
          </cell>
          <cell r="CM48">
            <v>88.785927047443082</v>
          </cell>
        </row>
        <row r="49">
          <cell r="CA49">
            <v>34059</v>
          </cell>
          <cell r="CB49">
            <v>101.91801097071193</v>
          </cell>
          <cell r="CD49">
            <v>47.523327118590537</v>
          </cell>
          <cell r="CE49">
            <v>84.865745288114397</v>
          </cell>
          <cell r="CF49">
            <v>87.917652533727761</v>
          </cell>
          <cell r="CG49">
            <v>74.134299051155153</v>
          </cell>
          <cell r="CH49">
            <v>98.357039656268242</v>
          </cell>
          <cell r="CI49">
            <v>98.753519962593401</v>
          </cell>
          <cell r="CJ49">
            <v>90.377322191955713</v>
          </cell>
          <cell r="CK49">
            <v>104.17875147554874</v>
          </cell>
          <cell r="CL49">
            <v>103.26731277537003</v>
          </cell>
          <cell r="CM49">
            <v>90.119105768576105</v>
          </cell>
        </row>
        <row r="50">
          <cell r="CA50">
            <v>34089</v>
          </cell>
          <cell r="CB50">
            <v>103.59919047717123</v>
          </cell>
          <cell r="CD50">
            <v>47.773384167597236</v>
          </cell>
          <cell r="CE50">
            <v>84.078071900782987</v>
          </cell>
          <cell r="CF50">
            <v>89.026602689746596</v>
          </cell>
          <cell r="CG50">
            <v>75.253113163834271</v>
          </cell>
          <cell r="CH50">
            <v>101.4199929489172</v>
          </cell>
          <cell r="CI50">
            <v>105.00622949018874</v>
          </cell>
          <cell r="CJ50">
            <v>95.541098583960377</v>
          </cell>
          <cell r="CK50">
            <v>110.43124557637884</v>
          </cell>
          <cell r="CL50">
            <v>104.17415276478972</v>
          </cell>
          <cell r="CM50">
            <v>91.97231585446562</v>
          </cell>
        </row>
        <row r="51">
          <cell r="CA51">
            <v>34120</v>
          </cell>
          <cell r="CB51">
            <v>104.63210485774536</v>
          </cell>
          <cell r="CD51">
            <v>48.948139872149298</v>
          </cell>
          <cell r="CE51">
            <v>85.062033625893875</v>
          </cell>
          <cell r="CF51">
            <v>90.071102344125521</v>
          </cell>
          <cell r="CG51">
            <v>75.51595082290504</v>
          </cell>
          <cell r="CH51">
            <v>100.59053194051029</v>
          </cell>
          <cell r="CI51">
            <v>104.02397146844073</v>
          </cell>
          <cell r="CJ51">
            <v>95.41590126345308</v>
          </cell>
          <cell r="CK51">
            <v>113.95679068558549</v>
          </cell>
          <cell r="CL51">
            <v>104.02064737083552</v>
          </cell>
          <cell r="CM51">
            <v>92.615191156195976</v>
          </cell>
        </row>
        <row r="52">
          <cell r="CA52">
            <v>34150</v>
          </cell>
          <cell r="CB52">
            <v>105.43271991558434</v>
          </cell>
          <cell r="CD52">
            <v>51.204190701769313</v>
          </cell>
          <cell r="CE52">
            <v>86.037239416763185</v>
          </cell>
          <cell r="CF52">
            <v>89.037678828219867</v>
          </cell>
          <cell r="CG52">
            <v>75.901829338809009</v>
          </cell>
          <cell r="CH52">
            <v>95.179503041391342</v>
          </cell>
          <cell r="CI52">
            <v>100.66155105836742</v>
          </cell>
          <cell r="CJ52">
            <v>90.114871963698164</v>
          </cell>
          <cell r="CK52">
            <v>114.70978849199469</v>
          </cell>
          <cell r="CL52">
            <v>104.21235015785248</v>
          </cell>
          <cell r="CM52">
            <v>92.479329364466125</v>
          </cell>
        </row>
        <row r="53">
          <cell r="CA53">
            <v>34181</v>
          </cell>
          <cell r="CB53">
            <v>105.34204236369938</v>
          </cell>
          <cell r="CD53">
            <v>50.151637198540335</v>
          </cell>
          <cell r="CE53">
            <v>86.844818065284997</v>
          </cell>
          <cell r="CF53">
            <v>90.658930814414632</v>
          </cell>
          <cell r="CG53">
            <v>75.747523253564196</v>
          </cell>
          <cell r="CH53">
            <v>92.139910092129938</v>
          </cell>
          <cell r="CI53">
            <v>98.182540847876652</v>
          </cell>
          <cell r="CJ53">
            <v>88.86559224099345</v>
          </cell>
          <cell r="CK53">
            <v>115.48294182440462</v>
          </cell>
          <cell r="CL53">
            <v>103.78884308488152</v>
          </cell>
          <cell r="CM53">
            <v>92.070828906611098</v>
          </cell>
        </row>
        <row r="54">
          <cell r="CA54">
            <v>34212</v>
          </cell>
          <cell r="CB54">
            <v>104.02605386662003</v>
          </cell>
          <cell r="CD54">
            <v>51.562741863548581</v>
          </cell>
          <cell r="CE54">
            <v>87.789060112419264</v>
          </cell>
          <cell r="CF54">
            <v>89.583698008771151</v>
          </cell>
          <cell r="CG54">
            <v>74.960550531444554</v>
          </cell>
          <cell r="CH54">
            <v>94.867837988163217</v>
          </cell>
          <cell r="CI54">
            <v>98.445288019605897</v>
          </cell>
          <cell r="CJ54">
            <v>91.567631009688569</v>
          </cell>
          <cell r="CK54">
            <v>116.20735326425324</v>
          </cell>
          <cell r="CL54">
            <v>102.7597217003019</v>
          </cell>
          <cell r="CM54">
            <v>92.146447178618999</v>
          </cell>
        </row>
        <row r="55">
          <cell r="CA55">
            <v>34242</v>
          </cell>
          <cell r="CB55">
            <v>105.05495976331898</v>
          </cell>
          <cell r="CD55">
            <v>56.531701047513614</v>
          </cell>
          <cell r="CE55">
            <v>88.526692803351168</v>
          </cell>
          <cell r="CF55">
            <v>89.054183062822361</v>
          </cell>
          <cell r="CG55">
            <v>75.158110499529499</v>
          </cell>
          <cell r="CH55">
            <v>97.943556053282308</v>
          </cell>
          <cell r="CI55">
            <v>99.911315703077079</v>
          </cell>
          <cell r="CJ55">
            <v>94.920304989412102</v>
          </cell>
          <cell r="CK55">
            <v>115.45013153612547</v>
          </cell>
          <cell r="CL55">
            <v>103.14112972456815</v>
          </cell>
          <cell r="CM55">
            <v>93.539559596179615</v>
          </cell>
        </row>
        <row r="56">
          <cell r="CA56">
            <v>34273</v>
          </cell>
          <cell r="CB56">
            <v>106.07748262196498</v>
          </cell>
          <cell r="CD56">
            <v>55.996936292834711</v>
          </cell>
          <cell r="CE56">
            <v>91.064073266500429</v>
          </cell>
          <cell r="CF56">
            <v>89.923998557099324</v>
          </cell>
          <cell r="CG56">
            <v>75.49594804679711</v>
          </cell>
          <cell r="CH56">
            <v>95.326063623541714</v>
          </cell>
          <cell r="CI56">
            <v>98.653416856743831</v>
          </cell>
          <cell r="CJ56">
            <v>91.408043159161622</v>
          </cell>
          <cell r="CK56">
            <v>112.54667279287449</v>
          </cell>
          <cell r="CL56">
            <v>103.98782459129525</v>
          </cell>
          <cell r="CM56">
            <v>93.487357481080309</v>
          </cell>
        </row>
        <row r="57">
          <cell r="CA57">
            <v>34303</v>
          </cell>
          <cell r="CB57">
            <v>106.89975956035261</v>
          </cell>
          <cell r="CD57">
            <v>56.927739273373213</v>
          </cell>
          <cell r="CE57">
            <v>89.108811326330752</v>
          </cell>
          <cell r="CF57">
            <v>91.177434020494914</v>
          </cell>
          <cell r="CG57">
            <v>76.240027808709613</v>
          </cell>
          <cell r="CH57">
            <v>94.240779482426689</v>
          </cell>
          <cell r="CI57">
            <v>99.20784006193368</v>
          </cell>
          <cell r="CJ57">
            <v>91.09991120385331</v>
          </cell>
          <cell r="CK57">
            <v>111.95028726239953</v>
          </cell>
          <cell r="CL57">
            <v>104.80591127302755</v>
          </cell>
          <cell r="CM57">
            <v>93.906059174432343</v>
          </cell>
        </row>
        <row r="58">
          <cell r="CA58">
            <v>34334</v>
          </cell>
          <cell r="CB58">
            <v>107.5705162957936</v>
          </cell>
          <cell r="CD58">
            <v>57.387687919551688</v>
          </cell>
          <cell r="CE58">
            <v>87.801114035334493</v>
          </cell>
          <cell r="CF58">
            <v>94.937755463701549</v>
          </cell>
          <cell r="CG58">
            <v>76.814478000013736</v>
          </cell>
          <cell r="CH58">
            <v>94.159458398505379</v>
          </cell>
          <cell r="CI58">
            <v>99.698230985621763</v>
          </cell>
          <cell r="CJ58">
            <v>92.555988440732065</v>
          </cell>
          <cell r="CK58">
            <v>109.84933879987079</v>
          </cell>
          <cell r="CL58">
            <v>105.47737224912285</v>
          </cell>
          <cell r="CM58">
            <v>94.486961338342766</v>
          </cell>
        </row>
        <row r="59">
          <cell r="CA59">
            <v>34365</v>
          </cell>
          <cell r="CB59">
            <v>107.27205457728277</v>
          </cell>
          <cell r="CD59">
            <v>60.565237070347891</v>
          </cell>
          <cell r="CE59">
            <v>88.058775419350596</v>
          </cell>
          <cell r="CF59">
            <v>95.875321668546917</v>
          </cell>
          <cell r="CG59">
            <v>78.198560715130924</v>
          </cell>
          <cell r="CH59">
            <v>93.83504173020232</v>
          </cell>
          <cell r="CI59">
            <v>100.03008012055477</v>
          </cell>
          <cell r="CJ59">
            <v>93.411520866798114</v>
          </cell>
          <cell r="CK59">
            <v>111.47279314012741</v>
          </cell>
          <cell r="CL59">
            <v>105.36720152209899</v>
          </cell>
          <cell r="CM59">
            <v>95.304962809597271</v>
          </cell>
        </row>
        <row r="60">
          <cell r="CA60">
            <v>34393</v>
          </cell>
          <cell r="CB60">
            <v>107.63158680198033</v>
          </cell>
          <cell r="CD60">
            <v>59.104496984470501</v>
          </cell>
          <cell r="CE60">
            <v>89.16059535343534</v>
          </cell>
          <cell r="CF60">
            <v>97.952349852828121</v>
          </cell>
          <cell r="CG60">
            <v>81.011834162018843</v>
          </cell>
          <cell r="CH60">
            <v>95.993484371498241</v>
          </cell>
          <cell r="CI60">
            <v>100.18927008609452</v>
          </cell>
          <cell r="CJ60">
            <v>96.260853820935793</v>
          </cell>
          <cell r="CK60">
            <v>118.03353169725695</v>
          </cell>
          <cell r="CL60">
            <v>106.08565904674516</v>
          </cell>
          <cell r="CM60">
            <v>96.55987734846525</v>
          </cell>
        </row>
        <row r="61">
          <cell r="CA61">
            <v>34424</v>
          </cell>
          <cell r="CB61">
            <v>108.82207872643248</v>
          </cell>
          <cell r="CD61">
            <v>61.779068076222067</v>
          </cell>
          <cell r="CE61">
            <v>91.771573956628131</v>
          </cell>
          <cell r="CF61">
            <v>100.72638728395214</v>
          </cell>
          <cell r="CG61">
            <v>94.723681368501232</v>
          </cell>
          <cell r="CH61">
            <v>99.493536158589279</v>
          </cell>
          <cell r="CI61">
            <v>101.1137237441325</v>
          </cell>
          <cell r="CJ61">
            <v>98.534211040168088</v>
          </cell>
          <cell r="CK61">
            <v>120.8915930960294</v>
          </cell>
          <cell r="CL61">
            <v>107.47480644925244</v>
          </cell>
          <cell r="CM61">
            <v>99.401892477131156</v>
          </cell>
        </row>
        <row r="62">
          <cell r="CA62">
            <v>34454</v>
          </cell>
          <cell r="CB62">
            <v>109.02862103545368</v>
          </cell>
          <cell r="CD62">
            <v>63.327440155060103</v>
          </cell>
          <cell r="CE62">
            <v>92.066368070798433</v>
          </cell>
          <cell r="CF62">
            <v>102.23478434793599</v>
          </cell>
          <cell r="CG62">
            <v>95.007755379208206</v>
          </cell>
          <cell r="CH62">
            <v>100.16259844955874</v>
          </cell>
          <cell r="CI62">
            <v>104.14885064294607</v>
          </cell>
          <cell r="CJ62">
            <v>98.29225294113526</v>
          </cell>
          <cell r="CK62">
            <v>119.8663866412857</v>
          </cell>
          <cell r="CL62">
            <v>107.56327348831843</v>
          </cell>
          <cell r="CM62">
            <v>100.02024434944916</v>
          </cell>
        </row>
        <row r="63">
          <cell r="CA63">
            <v>34485</v>
          </cell>
          <cell r="CB63">
            <v>109.44997747137337</v>
          </cell>
          <cell r="CD63">
            <v>60.672935948305962</v>
          </cell>
          <cell r="CE63">
            <v>95.399590433030525</v>
          </cell>
          <cell r="CF63">
            <v>102.53440615102328</v>
          </cell>
          <cell r="CG63">
            <v>96.080477470009058</v>
          </cell>
          <cell r="CH63">
            <v>101.84189193475778</v>
          </cell>
          <cell r="CI63">
            <v>104.59997539847991</v>
          </cell>
          <cell r="CJ63">
            <v>98.773173848491453</v>
          </cell>
          <cell r="CK63">
            <v>119.6756861942341</v>
          </cell>
          <cell r="CL63">
            <v>107.67900054084025</v>
          </cell>
          <cell r="CM63">
            <v>100.14395662956433</v>
          </cell>
        </row>
        <row r="64">
          <cell r="CA64">
            <v>34515</v>
          </cell>
          <cell r="CB64">
            <v>110.29522463225202</v>
          </cell>
          <cell r="CD64">
            <v>63.063131478407151</v>
          </cell>
          <cell r="CE64">
            <v>96.276437039720705</v>
          </cell>
          <cell r="CF64">
            <v>104.10442284834814</v>
          </cell>
          <cell r="CG64">
            <v>99.874337158458673</v>
          </cell>
          <cell r="CH64">
            <v>105.3380944929913</v>
          </cell>
          <cell r="CI64">
            <v>107.08726836797122</v>
          </cell>
          <cell r="CJ64">
            <v>103.3896097744238</v>
          </cell>
          <cell r="CK64">
            <v>126.23962423075596</v>
          </cell>
          <cell r="CL64">
            <v>108.45868278487015</v>
          </cell>
          <cell r="CM64">
            <v>102.33168215791349</v>
          </cell>
        </row>
        <row r="65">
          <cell r="CA65">
            <v>34546</v>
          </cell>
          <cell r="CB65">
            <v>109.80485500833228</v>
          </cell>
          <cell r="CD65">
            <v>87.65379636533477</v>
          </cell>
          <cell r="CE65">
            <v>94.097828605601336</v>
          </cell>
          <cell r="CF65">
            <v>103.13659019473884</v>
          </cell>
          <cell r="CG65">
            <v>99.911207731200008</v>
          </cell>
          <cell r="CH65">
            <v>103.96844339271851</v>
          </cell>
          <cell r="CI65">
            <v>104.17613660169653</v>
          </cell>
          <cell r="CJ65">
            <v>101.20324035022075</v>
          </cell>
          <cell r="CK65">
            <v>123.07510401645121</v>
          </cell>
          <cell r="CL65">
            <v>107.27787091035638</v>
          </cell>
          <cell r="CM65">
            <v>104.34546397357805</v>
          </cell>
        </row>
        <row r="66">
          <cell r="CA66">
            <v>34577</v>
          </cell>
          <cell r="CB66">
            <v>109.39695337316945</v>
          </cell>
          <cell r="CD66">
            <v>89.415809961209703</v>
          </cell>
          <cell r="CE66">
            <v>95.817762945865155</v>
          </cell>
          <cell r="CF66">
            <v>101.79377493389161</v>
          </cell>
          <cell r="CG66">
            <v>100.22349040907463</v>
          </cell>
          <cell r="CH66">
            <v>104.28902183444859</v>
          </cell>
          <cell r="CI66">
            <v>104.60400483110048</v>
          </cell>
          <cell r="CJ66">
            <v>102.59873393847292</v>
          </cell>
          <cell r="CK66">
            <v>123.18519726910138</v>
          </cell>
          <cell r="CL66">
            <v>107.09054506219013</v>
          </cell>
          <cell r="CM66">
            <v>104.58209765997374</v>
          </cell>
        </row>
        <row r="67">
          <cell r="CA67">
            <v>34607</v>
          </cell>
          <cell r="CB67">
            <v>109.24846849691488</v>
          </cell>
          <cell r="CD67">
            <v>96.564703971075943</v>
          </cell>
          <cell r="CE67">
            <v>98.446734538185297</v>
          </cell>
          <cell r="CF67">
            <v>101.94012778134838</v>
          </cell>
          <cell r="CG67">
            <v>97.4253993562793</v>
          </cell>
          <cell r="CH67">
            <v>105.86166977958487</v>
          </cell>
          <cell r="CI67">
            <v>107.06436129518625</v>
          </cell>
          <cell r="CJ67">
            <v>105.48217311828331</v>
          </cell>
          <cell r="CK67">
            <v>123.89045406950747</v>
          </cell>
          <cell r="CL67">
            <v>106.50336668683703</v>
          </cell>
          <cell r="CM67">
            <v>105.65160204355229</v>
          </cell>
        </row>
        <row r="68">
          <cell r="CA68">
            <v>34638</v>
          </cell>
          <cell r="CB68">
            <v>108.99747354177671</v>
          </cell>
          <cell r="CD68">
            <v>99.738025777473837</v>
          </cell>
          <cell r="CE68">
            <v>98.772051400721196</v>
          </cell>
          <cell r="CF68">
            <v>102.13242979398809</v>
          </cell>
          <cell r="CG68">
            <v>98.376579422120187</v>
          </cell>
          <cell r="CH68">
            <v>107.71154433045311</v>
          </cell>
          <cell r="CI68">
            <v>109.47915575288347</v>
          </cell>
          <cell r="CJ68">
            <v>106.95800101852532</v>
          </cell>
          <cell r="CK68">
            <v>125.15010393174914</v>
          </cell>
          <cell r="CL68">
            <v>105.99015985428962</v>
          </cell>
          <cell r="CM68">
            <v>106.32729160342832</v>
          </cell>
        </row>
        <row r="69">
          <cell r="CA69">
            <v>34668</v>
          </cell>
          <cell r="CB69">
            <v>107.9012519805357</v>
          </cell>
          <cell r="CD69">
            <v>100.39495035113661</v>
          </cell>
          <cell r="CE69">
            <v>96.944050249255284</v>
          </cell>
          <cell r="CF69">
            <v>104.93155519467069</v>
          </cell>
          <cell r="CG69">
            <v>99.379645772418002</v>
          </cell>
          <cell r="CH69">
            <v>102.497599310632</v>
          </cell>
          <cell r="CI69">
            <v>104.23872853932446</v>
          </cell>
          <cell r="CJ69">
            <v>100.1865792127433</v>
          </cell>
          <cell r="CK69">
            <v>121.34740591418725</v>
          </cell>
          <cell r="CL69">
            <v>104.82760581868082</v>
          </cell>
          <cell r="CM69">
            <v>104.87303554486648</v>
          </cell>
        </row>
        <row r="70">
          <cell r="CA70">
            <v>34699</v>
          </cell>
          <cell r="CB70">
            <v>106.91780187084601</v>
          </cell>
          <cell r="CD70">
            <v>99.065629712606224</v>
          </cell>
          <cell r="CE70">
            <v>100.10116076953315</v>
          </cell>
          <cell r="CF70">
            <v>104.43604970159723</v>
          </cell>
          <cell r="CG70">
            <v>100.45145551016785</v>
          </cell>
          <cell r="CH70">
            <v>104.09088991281379</v>
          </cell>
          <cell r="CI70">
            <v>104.59660209081281</v>
          </cell>
          <cell r="CJ70">
            <v>101.35306483054084</v>
          </cell>
          <cell r="CK70">
            <v>119.84985468787758</v>
          </cell>
          <cell r="CL70">
            <v>104.68317290636344</v>
          </cell>
          <cell r="CM70">
            <v>104.87414649460246</v>
          </cell>
        </row>
        <row r="71">
          <cell r="CA71">
            <v>34730</v>
          </cell>
          <cell r="CB71">
            <v>109.35694182268401</v>
          </cell>
          <cell r="CD71">
            <v>98.244925124836939</v>
          </cell>
          <cell r="CE71">
            <v>99.477943655567728</v>
          </cell>
          <cell r="CF71">
            <v>104.8469834666716</v>
          </cell>
          <cell r="CG71">
            <v>98.993824194772401</v>
          </cell>
          <cell r="CH71">
            <v>107.06639060538603</v>
          </cell>
          <cell r="CI71">
            <v>106.66220366191592</v>
          </cell>
          <cell r="CJ71">
            <v>105.02976128446096</v>
          </cell>
          <cell r="CK71">
            <v>121.32343498598095</v>
          </cell>
          <cell r="CL71">
            <v>105.12628327561895</v>
          </cell>
          <cell r="CM71">
            <v>105.6947627622922</v>
          </cell>
        </row>
        <row r="72">
          <cell r="CA72">
            <v>34758</v>
          </cell>
          <cell r="CB72">
            <v>108.52265997732103</v>
          </cell>
          <cell r="CD72">
            <v>100.49337985540174</v>
          </cell>
          <cell r="CE72">
            <v>98.365310756834418</v>
          </cell>
          <cell r="CF72">
            <v>102.88446125729487</v>
          </cell>
          <cell r="CG72">
            <v>101.98112545538041</v>
          </cell>
          <cell r="CH72">
            <v>110.31186877096484</v>
          </cell>
          <cell r="CI72">
            <v>106.30337578589003</v>
          </cell>
          <cell r="CJ72">
            <v>108.22451025873355</v>
          </cell>
          <cell r="CK72">
            <v>121.80794410716736</v>
          </cell>
          <cell r="CL72">
            <v>104.74367398474989</v>
          </cell>
          <cell r="CM72">
            <v>105.94156263591883</v>
          </cell>
        </row>
        <row r="73">
          <cell r="CA73">
            <v>34789</v>
          </cell>
          <cell r="CB73">
            <v>107.94316494129805</v>
          </cell>
          <cell r="CD73">
            <v>96.44958282623773</v>
          </cell>
          <cell r="CE73">
            <v>100.96362152185412</v>
          </cell>
          <cell r="CF73">
            <v>103.28115219597566</v>
          </cell>
          <cell r="CG73">
            <v>101.80192080765282</v>
          </cell>
          <cell r="CH73">
            <v>116.38315950542497</v>
          </cell>
          <cell r="CI73">
            <v>108.50459932021398</v>
          </cell>
          <cell r="CJ73">
            <v>117.682091600145</v>
          </cell>
          <cell r="CK73">
            <v>132.06891947761665</v>
          </cell>
          <cell r="CL73">
            <v>105.00124489380977</v>
          </cell>
          <cell r="CM73">
            <v>107.41740748853174</v>
          </cell>
        </row>
        <row r="74">
          <cell r="CA74">
            <v>34819</v>
          </cell>
          <cell r="CB74">
            <v>106.54897184742529</v>
          </cell>
          <cell r="CD74">
            <v>96.422297947499743</v>
          </cell>
          <cell r="CE74">
            <v>101.41577904963034</v>
          </cell>
          <cell r="CF74">
            <v>102.94224608167906</v>
          </cell>
          <cell r="CG74">
            <v>102.73630853935052</v>
          </cell>
          <cell r="CH74">
            <v>114.87034765941075</v>
          </cell>
          <cell r="CI74">
            <v>107.35343349941124</v>
          </cell>
          <cell r="CJ74">
            <v>115.66115323999287</v>
          </cell>
          <cell r="CK74">
            <v>138.96138068078091</v>
          </cell>
          <cell r="CL74">
            <v>103.51376640134076</v>
          </cell>
          <cell r="CM74">
            <v>107.10943161931569</v>
          </cell>
        </row>
        <row r="75">
          <cell r="CA75">
            <v>34850</v>
          </cell>
          <cell r="CB75">
            <v>106.29764660276035</v>
          </cell>
          <cell r="CD75">
            <v>99.529108931138694</v>
          </cell>
          <cell r="CE75">
            <v>107.13849062465204</v>
          </cell>
          <cell r="CF75">
            <v>103.53335358754148</v>
          </cell>
          <cell r="CG75">
            <v>104.15305447554618</v>
          </cell>
          <cell r="CH75">
            <v>114.12115900225311</v>
          </cell>
          <cell r="CI75">
            <v>106.60899132895084</v>
          </cell>
          <cell r="CJ75">
            <v>114.61322991461446</v>
          </cell>
          <cell r="CK75">
            <v>140.08718727288365</v>
          </cell>
          <cell r="CL75">
            <v>103.4519847103968</v>
          </cell>
          <cell r="CM75">
            <v>107.88614447453418</v>
          </cell>
        </row>
        <row r="76">
          <cell r="CA76">
            <v>34880</v>
          </cell>
          <cell r="CB76">
            <v>106.01545572881533</v>
          </cell>
          <cell r="CD76">
            <v>102.47149771771444</v>
          </cell>
          <cell r="CE76">
            <v>108.75632499959178</v>
          </cell>
          <cell r="CF76">
            <v>104.77337327143539</v>
          </cell>
          <cell r="CG76">
            <v>104.76740942360246</v>
          </cell>
          <cell r="CH76">
            <v>114.70713964235387</v>
          </cell>
          <cell r="CI76">
            <v>106.35431342714017</v>
          </cell>
          <cell r="CJ76">
            <v>114.19368337725675</v>
          </cell>
          <cell r="CK76">
            <v>137.84609116506644</v>
          </cell>
          <cell r="CL76">
            <v>103.5941526823887</v>
          </cell>
          <cell r="CM76">
            <v>108.30655540442814</v>
          </cell>
        </row>
        <row r="77">
          <cell r="CA77">
            <v>34911</v>
          </cell>
          <cell r="CB77">
            <v>106.47688647640415</v>
          </cell>
          <cell r="CD77">
            <v>103.26403280261871</v>
          </cell>
          <cell r="CE77">
            <v>107.2057776160071</v>
          </cell>
          <cell r="CF77">
            <v>105.87144151173472</v>
          </cell>
          <cell r="CG77">
            <v>103.68507719698796</v>
          </cell>
          <cell r="CH77">
            <v>115.31266494393289</v>
          </cell>
          <cell r="CI77">
            <v>106.45310689929777</v>
          </cell>
          <cell r="CJ77">
            <v>114.71561982876466</v>
          </cell>
          <cell r="CK77">
            <v>130.61588352565769</v>
          </cell>
          <cell r="CL77">
            <v>103.62460925390498</v>
          </cell>
          <cell r="CM77">
            <v>107.9118167807877</v>
          </cell>
        </row>
        <row r="78">
          <cell r="CA78">
            <v>34942</v>
          </cell>
          <cell r="CB78">
            <v>106.10465147669184</v>
          </cell>
          <cell r="CD78">
            <v>101.20841817339902</v>
          </cell>
          <cell r="CE78">
            <v>105.89374643252822</v>
          </cell>
          <cell r="CF78">
            <v>105.90628708139198</v>
          </cell>
          <cell r="CG78">
            <v>97.441771563985043</v>
          </cell>
          <cell r="CH78">
            <v>108.24194048527693</v>
          </cell>
          <cell r="CI78">
            <v>103.57344265344352</v>
          </cell>
          <cell r="CJ78">
            <v>109.46614418879319</v>
          </cell>
          <cell r="CK78">
            <v>116.65167421022844</v>
          </cell>
          <cell r="CL78">
            <v>103.78463353657294</v>
          </cell>
          <cell r="CM78">
            <v>105.35022694154451</v>
          </cell>
        </row>
        <row r="79">
          <cell r="CA79">
            <v>34972</v>
          </cell>
          <cell r="CB79">
            <v>106.16579743423524</v>
          </cell>
          <cell r="CD79">
            <v>101.75917325307449</v>
          </cell>
          <cell r="CE79">
            <v>104.57658210147409</v>
          </cell>
          <cell r="CF79">
            <v>106.20596348427615</v>
          </cell>
          <cell r="CG79">
            <v>96.885959388090498</v>
          </cell>
          <cell r="CH79">
            <v>111.66272898723093</v>
          </cell>
          <cell r="CI79">
            <v>105.78742317554826</v>
          </cell>
          <cell r="CJ79">
            <v>115.05689529495331</v>
          </cell>
          <cell r="CK79">
            <v>118.24420356295163</v>
          </cell>
          <cell r="CL79">
            <v>103.87742528571795</v>
          </cell>
          <cell r="CM79">
            <v>106.05000682958691</v>
          </cell>
        </row>
        <row r="80">
          <cell r="CA80">
            <v>35003</v>
          </cell>
          <cell r="CB80">
            <v>104.5572636609871</v>
          </cell>
          <cell r="CD80">
            <v>100.4196137698041</v>
          </cell>
          <cell r="CE80">
            <v>101.98796716892676</v>
          </cell>
          <cell r="CF80">
            <v>103.85296476393549</v>
          </cell>
          <cell r="CG80">
            <v>93.845810938068055</v>
          </cell>
          <cell r="CH80">
            <v>109.91943002498958</v>
          </cell>
          <cell r="CI80">
            <v>102.92698841617383</v>
          </cell>
          <cell r="CJ80">
            <v>113.05967253333968</v>
          </cell>
          <cell r="CK80">
            <v>111.86606885445805</v>
          </cell>
          <cell r="CL80">
            <v>102.28959800141899</v>
          </cell>
          <cell r="CM80">
            <v>103.72808680840893</v>
          </cell>
        </row>
        <row r="81">
          <cell r="CA81">
            <v>35033</v>
          </cell>
          <cell r="CB81">
            <v>103.32704624110217</v>
          </cell>
          <cell r="CD81">
            <v>100.45178826109877</v>
          </cell>
          <cell r="CE81">
            <v>99.452840544636118</v>
          </cell>
          <cell r="CF81">
            <v>101.45814600847191</v>
          </cell>
          <cell r="CG81">
            <v>93.348181148493708</v>
          </cell>
          <cell r="CH81">
            <v>107.1090401560884</v>
          </cell>
          <cell r="CI81">
            <v>99.352411011977026</v>
          </cell>
          <cell r="CJ81">
            <v>109.63165968076719</v>
          </cell>
          <cell r="CK81">
            <v>110.54656579460587</v>
          </cell>
          <cell r="CL81">
            <v>101.25147057294564</v>
          </cell>
          <cell r="CM81">
            <v>102.17433367067514</v>
          </cell>
        </row>
        <row r="82">
          <cell r="CA82">
            <v>35064</v>
          </cell>
          <cell r="CB82">
            <v>102.43377397047715</v>
          </cell>
          <cell r="CD82">
            <v>100.49871900437178</v>
          </cell>
          <cell r="CE82">
            <v>100.08372909822087</v>
          </cell>
          <cell r="CF82">
            <v>101.47278912274645</v>
          </cell>
          <cell r="CG82">
            <v>94.295297182436812</v>
          </cell>
          <cell r="CH82">
            <v>107.23128156019712</v>
          </cell>
          <cell r="CI82">
            <v>99.984936634661963</v>
          </cell>
          <cell r="CJ82">
            <v>110.01789454250508</v>
          </cell>
          <cell r="CK82">
            <v>108.22492648116938</v>
          </cell>
          <cell r="CL82">
            <v>100.20938566829058</v>
          </cell>
          <cell r="CM82">
            <v>101.73028728944577</v>
          </cell>
        </row>
        <row r="83">
          <cell r="CA83">
            <v>35065</v>
          </cell>
          <cell r="CB83">
            <v>101.99045416429561</v>
          </cell>
          <cell r="CD83">
            <v>100.34103891192726</v>
          </cell>
          <cell r="CE83">
            <v>98.453112011328898</v>
          </cell>
          <cell r="CF83">
            <v>100.29451837340619</v>
          </cell>
          <cell r="CG83">
            <v>92.180664021081554</v>
          </cell>
          <cell r="CH83">
            <v>101.77128422577385</v>
          </cell>
          <cell r="CI83">
            <v>96.161620378161174</v>
          </cell>
          <cell r="CJ83">
            <v>103.3110490220315</v>
          </cell>
          <cell r="CK83">
            <v>102.90794695405869</v>
          </cell>
          <cell r="CL83">
            <v>100.06051572132955</v>
          </cell>
          <cell r="CM83">
            <v>99.946952583779748</v>
          </cell>
        </row>
        <row r="84">
          <cell r="CA84">
            <v>35096</v>
          </cell>
          <cell r="CB84">
            <v>99.151673141731806</v>
          </cell>
          <cell r="CD84">
            <v>98.005094045126413</v>
          </cell>
          <cell r="CE84">
            <v>96.534586400520823</v>
          </cell>
          <cell r="CF84">
            <v>99.419048244684831</v>
          </cell>
          <cell r="CG84">
            <v>92.44176840505682</v>
          </cell>
          <cell r="CH84">
            <v>101.47010301165558</v>
          </cell>
          <cell r="CI84">
            <v>95.847721132455092</v>
          </cell>
          <cell r="CJ84">
            <v>102.52263366994742</v>
          </cell>
          <cell r="CK84">
            <v>102.59514172086423</v>
          </cell>
          <cell r="CL84">
            <v>97.884117825557297</v>
          </cell>
          <cell r="CM84">
            <v>98.432498840635958</v>
          </cell>
        </row>
        <row r="85">
          <cell r="CA85">
            <v>35125</v>
          </cell>
          <cell r="CB85">
            <v>99.268930081306124</v>
          </cell>
          <cell r="CD85">
            <v>98.449362400040101</v>
          </cell>
          <cell r="CE85">
            <v>98.025844218992745</v>
          </cell>
          <cell r="CF85">
            <v>101.54661716610896</v>
          </cell>
          <cell r="CG85">
            <v>94.414835807750023</v>
          </cell>
          <cell r="CH85">
            <v>101.47794056147256</v>
          </cell>
          <cell r="CI85">
            <v>96.346732451372034</v>
          </cell>
          <cell r="CJ85">
            <v>104.24053337882786</v>
          </cell>
          <cell r="CK85">
            <v>101.88862325520773</v>
          </cell>
          <cell r="CL85">
            <v>99.001009882812369</v>
          </cell>
          <cell r="CM85">
            <v>99.313438602399131</v>
          </cell>
        </row>
        <row r="86">
          <cell r="CA86">
            <v>35156</v>
          </cell>
          <cell r="CB86">
            <v>100.28053474844039</v>
          </cell>
          <cell r="CD86">
            <v>99.982656333682129</v>
          </cell>
          <cell r="CE86">
            <v>101.20249385840143</v>
          </cell>
          <cell r="CF86">
            <v>102.51539618247658</v>
          </cell>
          <cell r="CG86">
            <v>96.077780790636297</v>
          </cell>
          <cell r="CH86">
            <v>99.086557584185371</v>
          </cell>
          <cell r="CI86">
            <v>96.923388029279934</v>
          </cell>
          <cell r="CJ86">
            <v>101.15993694488003</v>
          </cell>
          <cell r="CK86">
            <v>105.06598975309353</v>
          </cell>
          <cell r="CL86">
            <v>100.39528475956129</v>
          </cell>
          <cell r="CM86">
            <v>100.47768583778593</v>
          </cell>
        </row>
        <row r="87">
          <cell r="CA87">
            <v>35186</v>
          </cell>
          <cell r="CB87">
            <v>100.07836413156188</v>
          </cell>
          <cell r="CD87">
            <v>100.37988663122941</v>
          </cell>
          <cell r="CE87">
            <v>101.58938692953483</v>
          </cell>
          <cell r="CF87">
            <v>101.27491332770279</v>
          </cell>
          <cell r="CG87">
            <v>96.097822696313955</v>
          </cell>
          <cell r="CH87">
            <v>99.499754128780665</v>
          </cell>
          <cell r="CI87">
            <v>98.335384527104154</v>
          </cell>
          <cell r="CJ87">
            <v>98.955952085144901</v>
          </cell>
          <cell r="CK87">
            <v>105.26046883151552</v>
          </cell>
          <cell r="CL87">
            <v>100.3952256859242</v>
          </cell>
          <cell r="CM87">
            <v>100.43154984621164</v>
          </cell>
        </row>
        <row r="88">
          <cell r="CA88">
            <v>35217</v>
          </cell>
          <cell r="CB88">
            <v>99.747097736696546</v>
          </cell>
          <cell r="CD88">
            <v>100.94341615034186</v>
          </cell>
          <cell r="CE88">
            <v>101.53859221512758</v>
          </cell>
          <cell r="CF88">
            <v>100.33478774438807</v>
          </cell>
          <cell r="CG88">
            <v>97.235790235827523</v>
          </cell>
          <cell r="CH88">
            <v>99.270349993525414</v>
          </cell>
          <cell r="CI88">
            <v>99.022531566332177</v>
          </cell>
          <cell r="CJ88">
            <v>99.622129133485899</v>
          </cell>
          <cell r="CK88">
            <v>99.34151099069453</v>
          </cell>
          <cell r="CL88">
            <v>100.16297336757773</v>
          </cell>
          <cell r="CM88">
            <v>99.883099587696961</v>
          </cell>
        </row>
        <row r="89">
          <cell r="CA89">
            <v>35247</v>
          </cell>
          <cell r="CB89">
            <v>99.906230094799952</v>
          </cell>
          <cell r="CD89">
            <v>101.0126572463133</v>
          </cell>
          <cell r="CE89">
            <v>100.61088527914745</v>
          </cell>
          <cell r="CF89">
            <v>100.21620338210855</v>
          </cell>
          <cell r="CG89">
            <v>99.521731171135499</v>
          </cell>
          <cell r="CH89">
            <v>102.9423113435833</v>
          </cell>
          <cell r="CI89">
            <v>99.165684700495717</v>
          </cell>
          <cell r="CJ89">
            <v>104.18395792598415</v>
          </cell>
          <cell r="CK89">
            <v>101.76237263383736</v>
          </cell>
          <cell r="CL89">
            <v>100.02641461222468</v>
          </cell>
          <cell r="CM89">
            <v>100.55642372407566</v>
          </cell>
        </row>
        <row r="90">
          <cell r="CA90">
            <v>35278</v>
          </cell>
          <cell r="CB90">
            <v>99.164877590361897</v>
          </cell>
          <cell r="CD90">
            <v>100.50717369662239</v>
          </cell>
          <cell r="CE90">
            <v>100.75559914961364</v>
          </cell>
          <cell r="CF90">
            <v>100.69193371568635</v>
          </cell>
          <cell r="CG90">
            <v>101.3562334090504</v>
          </cell>
          <cell r="CH90">
            <v>101.16419327456853</v>
          </cell>
          <cell r="CI90">
            <v>98.759980477377368</v>
          </cell>
          <cell r="CJ90">
            <v>102.86289923375132</v>
          </cell>
          <cell r="CK90">
            <v>99.329173904112153</v>
          </cell>
          <cell r="CL90">
            <v>99.54748835099295</v>
          </cell>
          <cell r="CM90">
            <v>100.03728246908852</v>
          </cell>
        </row>
        <row r="91">
          <cell r="CA91">
            <v>35309</v>
          </cell>
          <cell r="CB91">
            <v>99.590489827754183</v>
          </cell>
          <cell r="CD91">
            <v>100.06642642071438</v>
          </cell>
          <cell r="CE91">
            <v>100.8761980421861</v>
          </cell>
          <cell r="CF91">
            <v>99.391194188304794</v>
          </cell>
          <cell r="CG91">
            <v>104.52856772784649</v>
          </cell>
          <cell r="CH91">
            <v>98.316062546599241</v>
          </cell>
          <cell r="CI91">
            <v>99.789600711387308</v>
          </cell>
          <cell r="CJ91">
            <v>98.289036395275957</v>
          </cell>
          <cell r="CK91">
            <v>97.410088200252318</v>
          </cell>
          <cell r="CL91">
            <v>100.0681144485184</v>
          </cell>
          <cell r="CM91">
            <v>99.790757859829426</v>
          </cell>
        </row>
        <row r="92">
          <cell r="CA92">
            <v>35339</v>
          </cell>
          <cell r="CB92">
            <v>100.93497615769866</v>
          </cell>
          <cell r="CD92">
            <v>100.71425039579407</v>
          </cell>
          <cell r="CE92">
            <v>100.54127757471146</v>
          </cell>
          <cell r="CF92">
            <v>98.761826440816193</v>
          </cell>
          <cell r="CG92">
            <v>108.66735760307125</v>
          </cell>
          <cell r="CH92">
            <v>100.25295206361776</v>
          </cell>
          <cell r="CI92">
            <v>104.79262041140865</v>
          </cell>
          <cell r="CJ92">
            <v>99.323603450911662</v>
          </cell>
          <cell r="CK92">
            <v>96.631291430849458</v>
          </cell>
          <cell r="CL92">
            <v>101.24382530205847</v>
          </cell>
          <cell r="CM92">
            <v>100.91728240741293</v>
          </cell>
        </row>
        <row r="93">
          <cell r="CA93">
            <v>35370</v>
          </cell>
          <cell r="CB93">
            <v>99.836505005985856</v>
          </cell>
          <cell r="CD93">
            <v>99.594680179053341</v>
          </cell>
          <cell r="CE93">
            <v>100.14022757373324</v>
          </cell>
          <cell r="CF93">
            <v>97.733886282824827</v>
          </cell>
          <cell r="CG93">
            <v>108.94956013654225</v>
          </cell>
          <cell r="CH93">
            <v>97.851444571928596</v>
          </cell>
          <cell r="CI93">
            <v>107.60038050977401</v>
          </cell>
          <cell r="CJ93">
            <v>95.215393788060425</v>
          </cell>
          <cell r="CK93">
            <v>95.489432547596536</v>
          </cell>
          <cell r="CL93">
            <v>100.56946832910123</v>
          </cell>
          <cell r="CM93">
            <v>100.11054770060876</v>
          </cell>
        </row>
        <row r="94">
          <cell r="CA94">
            <v>35400</v>
          </cell>
          <cell r="CB94">
            <v>100.15193781713126</v>
          </cell>
          <cell r="CD94">
            <v>99.938152390211926</v>
          </cell>
          <cell r="CE94">
            <v>99.817309656867209</v>
          </cell>
          <cell r="CF94">
            <v>98.255298979387987</v>
          </cell>
          <cell r="CG94">
            <v>109.63968425807764</v>
          </cell>
          <cell r="CH94">
            <v>97.327011572240735</v>
          </cell>
          <cell r="CI94">
            <v>109.28063191781065</v>
          </cell>
          <cell r="CJ94">
            <v>91.981366265140863</v>
          </cell>
          <cell r="CK94">
            <v>93.864423242523245</v>
          </cell>
          <cell r="CL94">
            <v>100.72081047462274</v>
          </cell>
          <cell r="CM94">
            <v>100.04854444600643</v>
          </cell>
        </row>
        <row r="96">
          <cell r="CA96">
            <v>35431</v>
          </cell>
          <cell r="CB96">
            <v>101.04992825868204</v>
          </cell>
          <cell r="CD96">
            <v>100.46831189536687</v>
          </cell>
          <cell r="CE96">
            <v>101.88951888057862</v>
          </cell>
          <cell r="CF96">
            <v>97.84053726285093</v>
          </cell>
          <cell r="CG96">
            <v>105.03815429388787</v>
          </cell>
          <cell r="CH96">
            <v>93.258556391289559</v>
          </cell>
          <cell r="CI96">
            <v>103.59541861397487</v>
          </cell>
          <cell r="CJ96">
            <v>88.061510188022851</v>
          </cell>
          <cell r="CK96">
            <v>90.257956930755199</v>
          </cell>
          <cell r="CL96">
            <v>101.41580078903331</v>
          </cell>
          <cell r="CM96">
            <v>99.111030985237491</v>
          </cell>
        </row>
        <row r="97">
          <cell r="CA97">
            <v>35462</v>
          </cell>
          <cell r="CB97">
            <v>101.45571867323324</v>
          </cell>
          <cell r="CD97">
            <v>100.43227545890463</v>
          </cell>
          <cell r="CE97">
            <v>104.39975278000122</v>
          </cell>
          <cell r="CF97">
            <v>97.893062505883648</v>
          </cell>
          <cell r="CG97">
            <v>107.36018981718001</v>
          </cell>
          <cell r="CH97">
            <v>90.301559988547183</v>
          </cell>
          <cell r="CI97">
            <v>105.55973064396751</v>
          </cell>
          <cell r="CJ97">
            <v>84.665323619257322</v>
          </cell>
          <cell r="CK97">
            <v>90.336615050746829</v>
          </cell>
          <cell r="CL97">
            <v>101.74581726183114</v>
          </cell>
          <cell r="CM97">
            <v>99.33770051420133</v>
          </cell>
        </row>
        <row r="98">
          <cell r="CA98">
            <v>35490</v>
          </cell>
          <cell r="CB98">
            <v>101.38478160558637</v>
          </cell>
          <cell r="CD98">
            <v>100.83272883553281</v>
          </cell>
          <cell r="CE98">
            <v>104.67063872668288</v>
          </cell>
          <cell r="CF98">
            <v>99.52714197821912</v>
          </cell>
          <cell r="CG98">
            <v>111.63159358765407</v>
          </cell>
          <cell r="CH98">
            <v>91.323373135167586</v>
          </cell>
          <cell r="CI98">
            <v>106.82346769740745</v>
          </cell>
          <cell r="CJ98">
            <v>86.613669425102245</v>
          </cell>
          <cell r="CK98">
            <v>88.583560616385284</v>
          </cell>
          <cell r="CL98">
            <v>102.5139086390062</v>
          </cell>
          <cell r="CM98">
            <v>100.06835248922211</v>
          </cell>
        </row>
        <row r="99">
          <cell r="CA99">
            <v>35521</v>
          </cell>
          <cell r="CB99">
            <v>100.33587797150503</v>
          </cell>
          <cell r="CD99">
            <v>100.29239676430596</v>
          </cell>
          <cell r="CE99">
            <v>103.07921846989223</v>
          </cell>
          <cell r="CF99">
            <v>99.179134542652022</v>
          </cell>
          <cell r="CG99">
            <v>112.26677438556405</v>
          </cell>
          <cell r="CH99">
            <v>88.067698268660763</v>
          </cell>
          <cell r="CI99">
            <v>106.04443537687177</v>
          </cell>
          <cell r="CJ99">
            <v>84.891952240661112</v>
          </cell>
          <cell r="CK99">
            <v>87.678381464291022</v>
          </cell>
          <cell r="CL99">
            <v>101.85263319757387</v>
          </cell>
          <cell r="CM99">
            <v>99.173867603325235</v>
          </cell>
        </row>
        <row r="100">
          <cell r="CA100">
            <v>35551</v>
          </cell>
          <cell r="CB100">
            <v>99.519005255692534</v>
          </cell>
          <cell r="CD100">
            <v>98.636159358830099</v>
          </cell>
          <cell r="CE100">
            <v>102.58377149899096</v>
          </cell>
          <cell r="CF100">
            <v>98.362548851554848</v>
          </cell>
          <cell r="CG100">
            <v>111.80311079159311</v>
          </cell>
          <cell r="CH100">
            <v>89.105937676771831</v>
          </cell>
          <cell r="CI100">
            <v>106.32918229276534</v>
          </cell>
          <cell r="CJ100">
            <v>87.603230309077418</v>
          </cell>
          <cell r="CK100">
            <v>94.86020314540022</v>
          </cell>
          <cell r="CL100">
            <v>101.02208572342902</v>
          </cell>
          <cell r="CM100">
            <v>99.485452237986735</v>
          </cell>
        </row>
        <row r="101">
          <cell r="CA101">
            <v>35582</v>
          </cell>
          <cell r="CB101">
            <v>98.978312602437398</v>
          </cell>
          <cell r="CD101">
            <v>98.217855775584084</v>
          </cell>
          <cell r="CE101">
            <v>102.72557498603148</v>
          </cell>
          <cell r="CF101">
            <v>99.292978718069719</v>
          </cell>
          <cell r="CG101">
            <v>111.07942890822153</v>
          </cell>
          <cell r="CH101">
            <v>86.464476461048605</v>
          </cell>
          <cell r="CI101">
            <v>107.60692239406129</v>
          </cell>
          <cell r="CJ101">
            <v>84.061022061781784</v>
          </cell>
          <cell r="CK101">
            <v>95.607118276376369</v>
          </cell>
          <cell r="CL101">
            <v>100.47116634735436</v>
          </cell>
          <cell r="CM101">
            <v>99.090768573805548</v>
          </cell>
        </row>
        <row r="102">
          <cell r="CA102">
            <v>35612</v>
          </cell>
          <cell r="CB102">
            <v>98.355369460436961</v>
          </cell>
          <cell r="CD102">
            <v>96.826399812700785</v>
          </cell>
          <cell r="CE102">
            <v>102.23877297565383</v>
          </cell>
          <cell r="CF102">
            <v>99.004898517812265</v>
          </cell>
          <cell r="CG102">
            <v>108.95978009860241</v>
          </cell>
          <cell r="CH102">
            <v>82.063195928719267</v>
          </cell>
          <cell r="CI102">
            <v>104.95194697873293</v>
          </cell>
          <cell r="CJ102">
            <v>80.482643211130807</v>
          </cell>
          <cell r="CK102">
            <v>91.435581313303089</v>
          </cell>
          <cell r="CL102">
            <v>99.694593199173369</v>
          </cell>
          <cell r="CM102">
            <v>97.446392461020736</v>
          </cell>
        </row>
        <row r="103">
          <cell r="CA103">
            <v>35643</v>
          </cell>
          <cell r="CB103">
            <v>98.278167035325268</v>
          </cell>
          <cell r="CD103">
            <v>95.368471990236486</v>
          </cell>
          <cell r="CE103">
            <v>102.95323683147831</v>
          </cell>
          <cell r="CF103">
            <v>99.115949154062449</v>
          </cell>
          <cell r="CG103">
            <v>104.03359214941854</v>
          </cell>
          <cell r="CH103">
            <v>83.496637709187965</v>
          </cell>
          <cell r="CI103">
            <v>104.288154950399</v>
          </cell>
          <cell r="CJ103">
            <v>82.053390667687282</v>
          </cell>
          <cell r="CK103">
            <v>90.279039852268269</v>
          </cell>
          <cell r="CL103">
            <v>99.606397822019062</v>
          </cell>
          <cell r="CM103">
            <v>97.083856534785866</v>
          </cell>
        </row>
        <row r="104">
          <cell r="CA104">
            <v>35674</v>
          </cell>
          <cell r="CB104">
            <v>99.649618638452552</v>
          </cell>
          <cell r="CD104">
            <v>96.713785702149579</v>
          </cell>
          <cell r="CE104">
            <v>105.34640975147389</v>
          </cell>
          <cell r="CF104">
            <v>101.49253059411309</v>
          </cell>
          <cell r="CG104">
            <v>100.52098505585047</v>
          </cell>
          <cell r="CH104">
            <v>85.919660302527376</v>
          </cell>
          <cell r="CI104">
            <v>105.81544312766881</v>
          </cell>
          <cell r="CJ104">
            <v>84.960369722913327</v>
          </cell>
          <cell r="CK104">
            <v>90.893764531002802</v>
          </cell>
          <cell r="CL104">
            <v>101.29602245842288</v>
          </cell>
          <cell r="CM104">
            <v>98.524008455493089</v>
          </cell>
        </row>
        <row r="105">
          <cell r="CA105">
            <v>35704</v>
          </cell>
          <cell r="CB105">
            <v>99.677872364237103</v>
          </cell>
          <cell r="CD105">
            <v>96.532994315946468</v>
          </cell>
          <cell r="CE105">
            <v>105.41054636887553</v>
          </cell>
          <cell r="CF105">
            <v>99.194148629613593</v>
          </cell>
          <cell r="CG105">
            <v>98.907895783031165</v>
          </cell>
          <cell r="CH105">
            <v>88.076215922908943</v>
          </cell>
          <cell r="CI105">
            <v>110.0331348901684</v>
          </cell>
          <cell r="CJ105">
            <v>88.157752213225265</v>
          </cell>
          <cell r="CK105">
            <v>92.011476181376011</v>
          </cell>
          <cell r="CL105">
            <v>101.73557968729735</v>
          </cell>
          <cell r="CM105">
            <v>99.00428976915147</v>
          </cell>
        </row>
        <row r="106">
          <cell r="CA106">
            <v>35735</v>
          </cell>
          <cell r="CB106">
            <v>99.738875215549029</v>
          </cell>
          <cell r="CD106">
            <v>97.223991547204662</v>
          </cell>
          <cell r="CE106">
            <v>102.33938197229027</v>
          </cell>
          <cell r="CF106">
            <v>98.934414951852304</v>
          </cell>
          <cell r="CG106">
            <v>98.093565802461981</v>
          </cell>
          <cell r="CH106">
            <v>86.357870565266481</v>
          </cell>
          <cell r="CI106">
            <v>110.62336247735813</v>
          </cell>
          <cell r="CJ106">
            <v>86.528313398861627</v>
          </cell>
          <cell r="CK106">
            <v>86.477854885503007</v>
          </cell>
          <cell r="CL106">
            <v>101.93179792027603</v>
          </cell>
          <cell r="CM106">
            <v>98.150719821295866</v>
          </cell>
        </row>
        <row r="107">
          <cell r="CA107">
            <v>35765</v>
          </cell>
          <cell r="CB107">
            <v>97.495451787777441</v>
          </cell>
          <cell r="CD107">
            <v>94.793491605692395</v>
          </cell>
          <cell r="CE107">
            <v>98.822813907662592</v>
          </cell>
          <cell r="CF107">
            <v>96.950481809840568</v>
          </cell>
          <cell r="CG107">
            <v>97.210374187647943</v>
          </cell>
          <cell r="CH107">
            <v>83.061714004993817</v>
          </cell>
          <cell r="CI107">
            <v>106.77185011298384</v>
          </cell>
          <cell r="CJ107">
            <v>82.70312457658892</v>
          </cell>
          <cell r="CK107">
            <v>82.50787812787766</v>
          </cell>
          <cell r="CL107">
            <v>99.346413307566877</v>
          </cell>
          <cell r="CM107">
            <v>95.374214875950017</v>
          </cell>
        </row>
        <row r="109">
          <cell r="CA109">
            <v>35796</v>
          </cell>
          <cell r="CB109">
            <v>97.113408587881423</v>
          </cell>
          <cell r="CD109">
            <v>93.928757547942098</v>
          </cell>
          <cell r="CE109">
            <v>95.614551500536535</v>
          </cell>
          <cell r="CF109">
            <v>95.347384839794714</v>
          </cell>
          <cell r="CG109">
            <v>94.416073728216247</v>
          </cell>
          <cell r="CH109">
            <v>80.759345377486923</v>
          </cell>
          <cell r="CI109">
            <v>104.34062877634777</v>
          </cell>
          <cell r="CJ109">
            <v>81.307567429507785</v>
          </cell>
          <cell r="CK109">
            <v>83.268823494465494</v>
          </cell>
          <cell r="CL109">
            <v>98.521887381866406</v>
          </cell>
          <cell r="CM109">
            <v>94.195613229770927</v>
          </cell>
        </row>
        <row r="110">
          <cell r="CA110">
            <v>35827</v>
          </cell>
          <cell r="CB110">
            <v>97.007791969266748</v>
          </cell>
          <cell r="CD110">
            <v>93.46475058795032</v>
          </cell>
          <cell r="CE110">
            <v>95.365870626666478</v>
          </cell>
          <cell r="CF110">
            <v>94.757722297196651</v>
          </cell>
          <cell r="CG110">
            <v>96.939029957633409</v>
          </cell>
          <cell r="CH110">
            <v>81.181033726623781</v>
          </cell>
          <cell r="CI110">
            <v>104.88416920188142</v>
          </cell>
          <cell r="CJ110">
            <v>81.019174911648363</v>
          </cell>
          <cell r="CK110">
            <v>83.595272848927706</v>
          </cell>
          <cell r="CL110">
            <v>98.254839854305601</v>
          </cell>
          <cell r="CM110">
            <v>94.206356863687077</v>
          </cell>
        </row>
        <row r="111">
          <cell r="CA111">
            <v>35855</v>
          </cell>
          <cell r="CB111">
            <v>97.396429298132986</v>
          </cell>
          <cell r="CD111">
            <v>93.844574311813062</v>
          </cell>
          <cell r="CE111">
            <v>95.675374434640432</v>
          </cell>
          <cell r="CF111">
            <v>96.44551276629268</v>
          </cell>
          <cell r="CG111">
            <v>98.9409909978813</v>
          </cell>
          <cell r="CH111">
            <v>80.116803456788688</v>
          </cell>
          <cell r="CI111">
            <v>108.16904571184833</v>
          </cell>
          <cell r="CJ111">
            <v>78.686960233229314</v>
          </cell>
          <cell r="CK111">
            <v>80.101025244915718</v>
          </cell>
          <cell r="CL111">
            <v>98.955573389247462</v>
          </cell>
          <cell r="CM111">
            <v>94.422657223803085</v>
          </cell>
        </row>
        <row r="112">
          <cell r="CA112">
            <v>35886</v>
          </cell>
          <cell r="CB112">
            <v>97.669142484579012</v>
          </cell>
          <cell r="CD112">
            <v>93.90892189598938</v>
          </cell>
          <cell r="CE112">
            <v>96.693569962391194</v>
          </cell>
          <cell r="CF112">
            <v>96.845828174971032</v>
          </cell>
          <cell r="CG112">
            <v>101.51335666347028</v>
          </cell>
          <cell r="CH112">
            <v>82.722242637644243</v>
          </cell>
          <cell r="CI112">
            <v>108.77662568229883</v>
          </cell>
          <cell r="CJ112">
            <v>80.031611576375809</v>
          </cell>
          <cell r="CK112">
            <v>80.990928427944482</v>
          </cell>
          <cell r="CL112">
            <v>99.404984932091168</v>
          </cell>
          <cell r="CM112">
            <v>95.200128965304899</v>
          </cell>
        </row>
        <row r="113">
          <cell r="CA113">
            <v>35916</v>
          </cell>
          <cell r="CB113">
            <v>97.651447192059067</v>
          </cell>
          <cell r="CD113">
            <v>94.159011449909002</v>
          </cell>
          <cell r="CE113">
            <v>96.52036944620464</v>
          </cell>
          <cell r="CF113">
            <v>96.069556253752125</v>
          </cell>
          <cell r="CG113">
            <v>100.84061949619625</v>
          </cell>
          <cell r="CH113">
            <v>83.354989869139018</v>
          </cell>
          <cell r="CI113">
            <v>106.49791394872369</v>
          </cell>
          <cell r="CJ113">
            <v>80.991457664567363</v>
          </cell>
          <cell r="CK113">
            <v>77.359801435839017</v>
          </cell>
          <cell r="CL113">
            <v>99.64240481173745</v>
          </cell>
          <cell r="CM113">
            <v>94.716068627202958</v>
          </cell>
        </row>
        <row r="114">
          <cell r="CA114">
            <v>35947</v>
          </cell>
          <cell r="CB114">
            <v>97.967671915265271</v>
          </cell>
          <cell r="CD114">
            <v>93.902815157989323</v>
          </cell>
          <cell r="CE114">
            <v>94.745639849129333</v>
          </cell>
          <cell r="CF114">
            <v>94.44098613250344</v>
          </cell>
          <cell r="CG114">
            <v>104.75900340205742</v>
          </cell>
          <cell r="CH114">
            <v>82.69872846983931</v>
          </cell>
          <cell r="CI114">
            <v>109.34230673661051</v>
          </cell>
          <cell r="CJ114">
            <v>79.045831251626936</v>
          </cell>
          <cell r="CK114">
            <v>77.116864866149598</v>
          </cell>
          <cell r="CL114">
            <v>99.897174082025487</v>
          </cell>
          <cell r="CM114">
            <v>94.725084500294258</v>
          </cell>
        </row>
        <row r="115">
          <cell r="CA115">
            <v>35977</v>
          </cell>
          <cell r="CB115">
            <v>98.402955880445077</v>
          </cell>
          <cell r="CD115">
            <v>93.254890760050202</v>
          </cell>
          <cell r="CE115">
            <v>95.299898664333625</v>
          </cell>
          <cell r="CF115">
            <v>95.385029089394322</v>
          </cell>
          <cell r="CG115">
            <v>104.81305021817218</v>
          </cell>
          <cell r="CH115">
            <v>84.38690904655158</v>
          </cell>
          <cell r="CI115">
            <v>107.10800362360877</v>
          </cell>
          <cell r="CJ115">
            <v>80.660439844160919</v>
          </cell>
          <cell r="CK115">
            <v>73.723963381928073</v>
          </cell>
          <cell r="CL115">
            <v>100.15113397636264</v>
          </cell>
          <cell r="CM115">
            <v>94.575321175382427</v>
          </cell>
        </row>
        <row r="116">
          <cell r="CA116">
            <v>36008</v>
          </cell>
          <cell r="CB116">
            <v>98.570594622668494</v>
          </cell>
          <cell r="CD116">
            <v>91.933177977639133</v>
          </cell>
          <cell r="CE116">
            <v>93.88697644253574</v>
          </cell>
          <cell r="CF116">
            <v>93.184688140473142</v>
          </cell>
          <cell r="CG116">
            <v>99.887055810215443</v>
          </cell>
          <cell r="CH116">
            <v>85.021888085270518</v>
          </cell>
          <cell r="CI116">
            <v>110.21021358007775</v>
          </cell>
          <cell r="CJ116">
            <v>82.609967771396711</v>
          </cell>
          <cell r="CK116">
            <v>75.107571987777035</v>
          </cell>
          <cell r="CL116">
            <v>100.42442172327412</v>
          </cell>
          <cell r="CM116">
            <v>94.45768114862085</v>
          </cell>
        </row>
        <row r="117">
          <cell r="CA117">
            <v>36039</v>
          </cell>
          <cell r="CB117">
            <v>99.121363399774367</v>
          </cell>
          <cell r="CD117">
            <v>91.442001287629765</v>
          </cell>
          <cell r="CE117">
            <v>96.602233578087279</v>
          </cell>
          <cell r="CF117">
            <v>92.023323780507454</v>
          </cell>
          <cell r="CG117">
            <v>93.302817419677822</v>
          </cell>
          <cell r="CH117">
            <v>89.933686985348004</v>
          </cell>
          <cell r="CI117">
            <v>112.93968891258564</v>
          </cell>
          <cell r="CJ117">
            <v>87.282007414539663</v>
          </cell>
          <cell r="CK117">
            <v>79.644184586016394</v>
          </cell>
          <cell r="CL117">
            <v>101.14043123895313</v>
          </cell>
          <cell r="CM117">
            <v>95.561552487744137</v>
          </cell>
        </row>
        <row r="118">
          <cell r="CA118">
            <v>36069</v>
          </cell>
          <cell r="CB118">
            <v>98.140484960955632</v>
          </cell>
          <cell r="CD118">
            <v>90.405005169721818</v>
          </cell>
          <cell r="CE118">
            <v>97.34098959380907</v>
          </cell>
          <cell r="CF118">
            <v>90.339369911187717</v>
          </cell>
          <cell r="CG118">
            <v>91.931242548674746</v>
          </cell>
          <cell r="CH118">
            <v>90.551259659047901</v>
          </cell>
          <cell r="CI118">
            <v>111.15076504523049</v>
          </cell>
          <cell r="CJ118">
            <v>89.214891258896984</v>
          </cell>
          <cell r="CK118">
            <v>92.891237529207061</v>
          </cell>
          <cell r="CL118">
            <v>100.75300872550581</v>
          </cell>
          <cell r="CM118">
            <v>96.418592530562989</v>
          </cell>
        </row>
        <row r="119">
          <cell r="CA119">
            <v>36100</v>
          </cell>
          <cell r="CB119">
            <v>98.22702804595113</v>
          </cell>
          <cell r="CD119">
            <v>89.911038546973884</v>
          </cell>
          <cell r="CE119">
            <v>96.972615895368421</v>
          </cell>
          <cell r="CF119">
            <v>89.41467774536504</v>
          </cell>
          <cell r="CG119">
            <v>94.065344175353744</v>
          </cell>
          <cell r="CH119">
            <v>88.175960784056201</v>
          </cell>
          <cell r="CI119">
            <v>109.32852477465281</v>
          </cell>
          <cell r="CJ119">
            <v>85.611628711261886</v>
          </cell>
          <cell r="CK119">
            <v>88.225533485207507</v>
          </cell>
          <cell r="CL119">
            <v>101.08187492497306</v>
          </cell>
          <cell r="CM119">
            <v>95.592223678859753</v>
          </cell>
        </row>
        <row r="120">
          <cell r="CA120">
            <v>36130</v>
          </cell>
          <cell r="CB120">
            <v>98.895304320860362</v>
          </cell>
          <cell r="CD120">
            <v>90.328497117384359</v>
          </cell>
          <cell r="CE120">
            <v>96.890767400543297</v>
          </cell>
          <cell r="CF120">
            <v>89.473190080525782</v>
          </cell>
          <cell r="CG120">
            <v>95.893164123037479</v>
          </cell>
          <cell r="CH120">
            <v>90.128649820834681</v>
          </cell>
          <cell r="CI120">
            <v>111.29637780634167</v>
          </cell>
          <cell r="CJ120">
            <v>88.079785753467377</v>
          </cell>
          <cell r="CK120">
            <v>95.679126399332617</v>
          </cell>
          <cell r="CL120">
            <v>101.72128617077757</v>
          </cell>
          <cell r="CM120">
            <v>97.080260505192626</v>
          </cell>
        </row>
        <row r="122">
          <cell r="CA122">
            <v>36161</v>
          </cell>
          <cell r="CB122">
            <v>99.563255971148791</v>
          </cell>
          <cell r="CD122">
            <v>55.051874211416695</v>
          </cell>
          <cell r="CE122">
            <v>94.470270602364479</v>
          </cell>
          <cell r="CF122">
            <v>84.828973728197226</v>
          </cell>
          <cell r="CG122">
            <v>95.680593926370648</v>
          </cell>
          <cell r="CH122">
            <v>87.962841350154235</v>
          </cell>
          <cell r="CI122">
            <v>109.73835976082313</v>
          </cell>
          <cell r="CJ122">
            <v>85.944020046583503</v>
          </cell>
          <cell r="CK122">
            <v>93.442396877965393</v>
          </cell>
          <cell r="CL122">
            <v>102.17659632046434</v>
          </cell>
          <cell r="CM122">
            <v>91.582462229939821</v>
          </cell>
        </row>
        <row r="123">
          <cell r="CA123">
            <v>36192</v>
          </cell>
          <cell r="CB123">
            <v>99.55004121913349</v>
          </cell>
          <cell r="CD123">
            <v>54.749365375830351</v>
          </cell>
          <cell r="CE123">
            <v>92.054185586081132</v>
          </cell>
          <cell r="CF123">
            <v>81.930388766980485</v>
          </cell>
          <cell r="CG123">
            <v>98.35800995865192</v>
          </cell>
          <cell r="CH123">
            <v>85.520382301390214</v>
          </cell>
          <cell r="CI123">
            <v>107.19310659875599</v>
          </cell>
          <cell r="CJ123">
            <v>85.138565389858186</v>
          </cell>
          <cell r="CK123">
            <v>90.919108275064232</v>
          </cell>
          <cell r="CL123">
            <v>102.45197817012424</v>
          </cell>
          <cell r="CM123">
            <v>90.728375163025163</v>
          </cell>
        </row>
        <row r="124">
          <cell r="CA124">
            <v>36220</v>
          </cell>
          <cell r="CB124">
            <v>99.740627520818137</v>
          </cell>
          <cell r="CD124">
            <v>66.007078119578978</v>
          </cell>
          <cell r="CE124">
            <v>96.457413265249457</v>
          </cell>
          <cell r="CF124">
            <v>86.584075288131629</v>
          </cell>
          <cell r="CG124">
            <v>102.49890502721082</v>
          </cell>
          <cell r="CH124">
            <v>84.206538040799657</v>
          </cell>
          <cell r="CI124">
            <v>109.14300791923652</v>
          </cell>
          <cell r="CJ124">
            <v>83.145409378937757</v>
          </cell>
          <cell r="CK124">
            <v>91.895515741630646</v>
          </cell>
          <cell r="CL124">
            <v>103.7389926739931</v>
          </cell>
          <cell r="CM124">
            <v>93.811510210292724</v>
          </cell>
        </row>
        <row r="125">
          <cell r="CA125">
            <v>36251</v>
          </cell>
          <cell r="CB125">
            <v>100.31420711759529</v>
          </cell>
          <cell r="CD125">
            <v>69.495685978305104</v>
          </cell>
          <cell r="CE125">
            <v>97.297186463895045</v>
          </cell>
          <cell r="CF125">
            <v>87.65476431001224</v>
          </cell>
          <cell r="CG125">
            <v>99.455104856688976</v>
          </cell>
          <cell r="CH125">
            <v>83.664486694947655</v>
          </cell>
          <cell r="CI125">
            <v>110.35165152234237</v>
          </cell>
          <cell r="CJ125">
            <v>82.220160810266051</v>
          </cell>
          <cell r="CK125">
            <v>92.239267325276927</v>
          </cell>
          <cell r="CL125">
            <v>105.19738937693086</v>
          </cell>
          <cell r="CM125">
            <v>94.771515924360443</v>
          </cell>
        </row>
        <row r="126">
          <cell r="CA126">
            <v>36281</v>
          </cell>
          <cell r="CB126">
            <v>100.2553191444871</v>
          </cell>
          <cell r="CD126">
            <v>67.16201409565889</v>
          </cell>
          <cell r="CE126">
            <v>95.962242231230462</v>
          </cell>
          <cell r="CF126">
            <v>88.765636442619012</v>
          </cell>
          <cell r="CG126">
            <v>96.654688069272439</v>
          </cell>
          <cell r="CH126">
            <v>83.214903667763792</v>
          </cell>
          <cell r="CI126">
            <v>110.68596580973131</v>
          </cell>
          <cell r="CJ126">
            <v>82.322585894793079</v>
          </cell>
          <cell r="CK126">
            <v>91.272853394908964</v>
          </cell>
          <cell r="CL126">
            <v>105.64925854187021</v>
          </cell>
          <cell r="CM126">
            <v>94.357368012259215</v>
          </cell>
        </row>
        <row r="127">
          <cell r="CA127">
            <v>36312</v>
          </cell>
          <cell r="CB127">
            <v>100.22018245378197</v>
          </cell>
          <cell r="CD127">
            <v>65.597781221556346</v>
          </cell>
          <cell r="CE127">
            <v>91.568204254981467</v>
          </cell>
          <cell r="CF127">
            <v>88.64195947840777</v>
          </cell>
          <cell r="CG127">
            <v>93.098780228607154</v>
          </cell>
          <cell r="CH127">
            <v>82.174546646376101</v>
          </cell>
          <cell r="CI127">
            <v>108.56933018927839</v>
          </cell>
          <cell r="CJ127">
            <v>80.872358212320336</v>
          </cell>
          <cell r="CK127">
            <v>91.691135789209184</v>
          </cell>
          <cell r="CL127">
            <v>105.62276211013813</v>
          </cell>
          <cell r="CM127">
            <v>93.389862574161327</v>
          </cell>
        </row>
        <row r="128">
          <cell r="CA128">
            <v>36342</v>
          </cell>
          <cell r="CB128">
            <v>100.89835690459883</v>
          </cell>
          <cell r="CD128">
            <v>65.957406892537861</v>
          </cell>
          <cell r="CE128">
            <v>92.735787393970853</v>
          </cell>
          <cell r="CF128">
            <v>89.385255710922152</v>
          </cell>
          <cell r="CG128">
            <v>90.600217648473574</v>
          </cell>
          <cell r="CH128">
            <v>85.938596112495318</v>
          </cell>
          <cell r="CI128">
            <v>112.11435415493504</v>
          </cell>
          <cell r="CJ128">
            <v>83.974505701369935</v>
          </cell>
          <cell r="CK128">
            <v>96.281487941811775</v>
          </cell>
          <cell r="CL128">
            <v>106.45754312452478</v>
          </cell>
          <cell r="CM128">
            <v>94.763635535701468</v>
          </cell>
        </row>
        <row r="129">
          <cell r="CA129">
            <v>36373</v>
          </cell>
          <cell r="CB129">
            <v>100.68135982671707</v>
          </cell>
          <cell r="CD129">
            <v>61.460909210423544</v>
          </cell>
          <cell r="CE129">
            <v>92.556392785088931</v>
          </cell>
          <cell r="CF129">
            <v>88.5159706692979</v>
          </cell>
          <cell r="CG129">
            <v>83.480314721078599</v>
          </cell>
          <cell r="CH129">
            <v>85.130300839530648</v>
          </cell>
          <cell r="CI129">
            <v>111.59029687885864</v>
          </cell>
          <cell r="CJ129">
            <v>83.425224407282982</v>
          </cell>
          <cell r="CK129">
            <v>101.81570516176366</v>
          </cell>
          <cell r="CL129">
            <v>106.88609307146726</v>
          </cell>
          <cell r="CM129">
            <v>94.045222564838923</v>
          </cell>
        </row>
        <row r="130">
          <cell r="CA130">
            <v>36404</v>
          </cell>
          <cell r="CB130">
            <v>100.39926032790267</v>
          </cell>
          <cell r="CD130">
            <v>61.811064976778987</v>
          </cell>
          <cell r="CE130">
            <v>90.119018477116313</v>
          </cell>
          <cell r="CF130">
            <v>86.7182049358331</v>
          </cell>
          <cell r="CG130">
            <v>81.445164854199561</v>
          </cell>
          <cell r="CH130">
            <v>85.395288780740771</v>
          </cell>
          <cell r="CI130">
            <v>114.69117436891779</v>
          </cell>
          <cell r="CJ130">
            <v>84.458629138918695</v>
          </cell>
          <cell r="CK130">
            <v>105.49592083089232</v>
          </cell>
          <cell r="CL130">
            <v>107.31077927993302</v>
          </cell>
          <cell r="CM130">
            <v>94.240305641941731</v>
          </cell>
        </row>
        <row r="131">
          <cell r="CA131">
            <v>36434</v>
          </cell>
          <cell r="CB131">
            <v>100.34783154340268</v>
          </cell>
          <cell r="CD131">
            <v>61.581056994220653</v>
          </cell>
          <cell r="CE131">
            <v>87.621255329536709</v>
          </cell>
          <cell r="CF131">
            <v>85.728875713559702</v>
          </cell>
          <cell r="CG131">
            <v>83.73774516205907</v>
          </cell>
          <cell r="CH131">
            <v>83.777321652602325</v>
          </cell>
          <cell r="CI131">
            <v>114.26483656309017</v>
          </cell>
          <cell r="CJ131">
            <v>83.227427768820178</v>
          </cell>
          <cell r="CK131">
            <v>107.09266627406102</v>
          </cell>
          <cell r="CL131">
            <v>107.46478824844591</v>
          </cell>
          <cell r="CM131">
            <v>94.054350425716919</v>
          </cell>
        </row>
        <row r="132">
          <cell r="CA132">
            <v>36465</v>
          </cell>
          <cell r="CB132">
            <v>100.29526436013721</v>
          </cell>
          <cell r="CD132">
            <v>63.135627599010881</v>
          </cell>
          <cell r="CE132">
            <v>88.241060110967211</v>
          </cell>
          <cell r="CF132">
            <v>86.375403221358596</v>
          </cell>
          <cell r="CG132">
            <v>86.383692657070128</v>
          </cell>
          <cell r="CH132">
            <v>81.190988523614635</v>
          </cell>
          <cell r="CI132">
            <v>111.77724475421115</v>
          </cell>
          <cell r="CJ132">
            <v>80.026431788516732</v>
          </cell>
          <cell r="CK132">
            <v>109.30544990412112</v>
          </cell>
          <cell r="CL132">
            <v>107.8128306181076</v>
          </cell>
          <cell r="CM132">
            <v>94.361310237037543</v>
          </cell>
        </row>
        <row r="133">
          <cell r="CA133">
            <v>36495</v>
          </cell>
          <cell r="CB133">
            <v>99.977610118560392</v>
          </cell>
          <cell r="CD133">
            <v>67.555408050599411</v>
          </cell>
          <cell r="CE133">
            <v>91.209198298760825</v>
          </cell>
          <cell r="CF133">
            <v>85.989203265498986</v>
          </cell>
          <cell r="CG133">
            <v>88.936474789093552</v>
          </cell>
          <cell r="CH133">
            <v>80.546596914464416</v>
          </cell>
          <cell r="CI133">
            <v>113.15695477570486</v>
          </cell>
          <cell r="CJ133">
            <v>79.55800500139793</v>
          </cell>
          <cell r="CK133">
            <v>108.42979533502832</v>
          </cell>
          <cell r="CL133">
            <v>107.53833053014372</v>
          </cell>
          <cell r="CM133">
            <v>95.149734012013568</v>
          </cell>
        </row>
        <row r="135">
          <cell r="CA135">
            <v>36526</v>
          </cell>
          <cell r="CB135">
            <v>100.79168285613098</v>
          </cell>
          <cell r="CD135">
            <v>67.684018815143105</v>
          </cell>
          <cell r="CE135">
            <v>93.434029860411854</v>
          </cell>
          <cell r="CF135">
            <v>86.537698250219236</v>
          </cell>
          <cell r="CG135">
            <v>85.828937262812531</v>
          </cell>
          <cell r="CH135">
            <v>79.177799040535078</v>
          </cell>
          <cell r="CI135">
            <v>113.27572371343348</v>
          </cell>
          <cell r="CJ135">
            <v>77.236050149950287</v>
          </cell>
          <cell r="CK135">
            <v>103.56553761761305</v>
          </cell>
          <cell r="CL135">
            <v>107.82461898652696</v>
          </cell>
          <cell r="CM135">
            <v>94.741989368328646</v>
          </cell>
        </row>
        <row r="136">
          <cell r="CA136">
            <v>36557</v>
          </cell>
          <cell r="CB136">
            <v>100.87267628103224</v>
          </cell>
          <cell r="CD136">
            <v>69.457103230208645</v>
          </cell>
          <cell r="CE136">
            <v>97.045042620692897</v>
          </cell>
          <cell r="CF136">
            <v>87.750335932284244</v>
          </cell>
          <cell r="CG136">
            <v>88.688187909887802</v>
          </cell>
          <cell r="CH136">
            <v>78.800141091759031</v>
          </cell>
          <cell r="CI136">
            <v>111.74918517265266</v>
          </cell>
          <cell r="CJ136">
            <v>77.238598501442482</v>
          </cell>
          <cell r="CK136">
            <v>100.43359105978256</v>
          </cell>
          <cell r="CL136">
            <v>108.54696388301876</v>
          </cell>
          <cell r="CM136">
            <v>95.356757176691943</v>
          </cell>
        </row>
        <row r="137">
          <cell r="CA137">
            <v>36586</v>
          </cell>
          <cell r="CB137">
            <v>100.38876286022325</v>
          </cell>
          <cell r="CD137">
            <v>70.257186452150918</v>
          </cell>
          <cell r="CE137">
            <v>97.828391449745737</v>
          </cell>
          <cell r="CF137">
            <v>87.510816295777275</v>
          </cell>
          <cell r="CG137">
            <v>89.809783804052458</v>
          </cell>
          <cell r="CH137">
            <v>77.597354953898247</v>
          </cell>
          <cell r="CI137">
            <v>112.59627141883406</v>
          </cell>
          <cell r="CJ137">
            <v>77.266865504906463</v>
          </cell>
          <cell r="CK137">
            <v>107.20631769512725</v>
          </cell>
          <cell r="CL137">
            <v>109.49449016427764</v>
          </cell>
          <cell r="CM137">
            <v>96.315077274515417</v>
          </cell>
        </row>
        <row r="138">
          <cell r="CA138">
            <v>36617</v>
          </cell>
          <cell r="CB138">
            <v>99.810299952232754</v>
          </cell>
          <cell r="CD138">
            <v>67.898593423761696</v>
          </cell>
          <cell r="CE138">
            <v>95.266794716829693</v>
          </cell>
          <cell r="CF138">
            <v>87.723501454301271</v>
          </cell>
          <cell r="CG138">
            <v>88.011321510815748</v>
          </cell>
          <cell r="CH138">
            <v>73.565076547948138</v>
          </cell>
          <cell r="CI138">
            <v>111.30021750907618</v>
          </cell>
          <cell r="CJ138">
            <v>73.741471947357681</v>
          </cell>
          <cell r="CK138">
            <v>102.87225647981646</v>
          </cell>
          <cell r="CL138">
            <v>109.04986709996172</v>
          </cell>
          <cell r="CM138">
            <v>94.648043750458243</v>
          </cell>
        </row>
        <row r="139">
          <cell r="CA139">
            <v>36647</v>
          </cell>
          <cell r="CB139">
            <v>101.17233076329045</v>
          </cell>
          <cell r="CD139">
            <v>68.078300906907884</v>
          </cell>
          <cell r="CE139">
            <v>95.278515993067955</v>
          </cell>
          <cell r="CF139">
            <v>88.421457284661457</v>
          </cell>
          <cell r="CG139">
            <v>86.363450961785887</v>
          </cell>
          <cell r="CH139">
            <v>76.508521923249489</v>
          </cell>
          <cell r="CI139">
            <v>108.40921286685274</v>
          </cell>
          <cell r="CJ139">
            <v>76.864688181698597</v>
          </cell>
          <cell r="CK139">
            <v>104.74731854476428</v>
          </cell>
          <cell r="CL139">
            <v>111.09912365586865</v>
          </cell>
          <cell r="CM139">
            <v>95.690750583017333</v>
          </cell>
        </row>
        <row r="140">
          <cell r="CA140">
            <v>36678</v>
          </cell>
          <cell r="CB140">
            <v>101.28385368300783</v>
          </cell>
          <cell r="CD140">
            <v>69.471447282937262</v>
          </cell>
          <cell r="CE140">
            <v>93.360249717079142</v>
          </cell>
          <cell r="CF140">
            <v>90.021315458125471</v>
          </cell>
          <cell r="CG140">
            <v>84.616685208712667</v>
          </cell>
          <cell r="CH140">
            <v>79.323838702972338</v>
          </cell>
          <cell r="CI140">
            <v>110.31175655441314</v>
          </cell>
          <cell r="CJ140">
            <v>79.809903380340444</v>
          </cell>
          <cell r="CK140">
            <v>106.73652020730771</v>
          </cell>
          <cell r="CL140">
            <v>112.01273371711773</v>
          </cell>
          <cell r="CM140">
            <v>96.683545398032649</v>
          </cell>
        </row>
        <row r="141">
          <cell r="CA141">
            <v>36708</v>
          </cell>
          <cell r="CB141">
            <v>101.48525671107822</v>
          </cell>
          <cell r="CD141">
            <v>71.662311090765172</v>
          </cell>
          <cell r="CE141">
            <v>90.070903060622655</v>
          </cell>
          <cell r="CF141">
            <v>90.029188260489832</v>
          </cell>
          <cell r="CG141">
            <v>82.910914528479154</v>
          </cell>
          <cell r="CH141">
            <v>76.806512814486936</v>
          </cell>
          <cell r="CI141">
            <v>108.39976098076352</v>
          </cell>
          <cell r="CJ141">
            <v>77.674983166023011</v>
          </cell>
          <cell r="CK141">
            <v>102.27554009375122</v>
          </cell>
          <cell r="CL141">
            <v>112.00892048496067</v>
          </cell>
          <cell r="CM141">
            <v>95.866551885529077</v>
          </cell>
        </row>
        <row r="142">
          <cell r="CA142">
            <v>36739</v>
          </cell>
          <cell r="CB142">
            <v>101.3491686254474</v>
          </cell>
          <cell r="CD142">
            <v>70.476814947050769</v>
          </cell>
          <cell r="CE142">
            <v>89.73243121927193</v>
          </cell>
          <cell r="CF142">
            <v>90.546809080071199</v>
          </cell>
          <cell r="CG142">
            <v>82.055931801283648</v>
          </cell>
          <cell r="CH142">
            <v>74.002284717509283</v>
          </cell>
          <cell r="CI142">
            <v>105.3826533640341</v>
          </cell>
          <cell r="CJ142">
            <v>75.043818038944138</v>
          </cell>
          <cell r="CK142">
            <v>105.37226649158553</v>
          </cell>
          <cell r="CL142">
            <v>112.09988972454543</v>
          </cell>
          <cell r="CM142">
            <v>95.434044207858975</v>
          </cell>
        </row>
        <row r="143">
          <cell r="CA143">
            <v>36770</v>
          </cell>
          <cell r="CB143">
            <v>100.0002052182118</v>
          </cell>
          <cell r="CD143">
            <v>69.18569434798691</v>
          </cell>
          <cell r="CE143">
            <v>88.944525044134025</v>
          </cell>
          <cell r="CF143">
            <v>88.739347636304402</v>
          </cell>
          <cell r="CG143">
            <v>81.344783649224794</v>
          </cell>
          <cell r="CH143">
            <v>72.258626520141547</v>
          </cell>
          <cell r="CI143">
            <v>105.97673857544319</v>
          </cell>
          <cell r="CJ143">
            <v>74.465138670705372</v>
          </cell>
          <cell r="CK143">
            <v>102.55683423774282</v>
          </cell>
          <cell r="CL143">
            <v>111.35521472083705</v>
          </cell>
          <cell r="CM143">
            <v>94.284364612465879</v>
          </cell>
        </row>
        <row r="144">
          <cell r="CA144">
            <v>36800</v>
          </cell>
          <cell r="CB144">
            <v>99.327070727626136</v>
          </cell>
          <cell r="CD144">
            <v>66.363886695063385</v>
          </cell>
          <cell r="CE144">
            <v>87.629945200225151</v>
          </cell>
          <cell r="CF144">
            <v>88.2603673822735</v>
          </cell>
          <cell r="CG144">
            <v>82.795444072149891</v>
          </cell>
          <cell r="CH144">
            <v>68.59720962769822</v>
          </cell>
          <cell r="CI144">
            <v>103.6037502942544</v>
          </cell>
          <cell r="CJ144">
            <v>70.847820607486639</v>
          </cell>
          <cell r="CK144">
            <v>100.96206365978627</v>
          </cell>
          <cell r="CL144">
            <v>110.5968445422584</v>
          </cell>
          <cell r="CM144">
            <v>92.842736819731641</v>
          </cell>
        </row>
        <row r="145">
          <cell r="CA145">
            <v>36831</v>
          </cell>
          <cell r="CB145">
            <v>102.06636739236605</v>
          </cell>
          <cell r="CD145">
            <v>66.836919128378781</v>
          </cell>
          <cell r="CE145">
            <v>89.309281382822604</v>
          </cell>
          <cell r="CF145">
            <v>90.890248679413759</v>
          </cell>
          <cell r="CG145">
            <v>85.149100895037463</v>
          </cell>
          <cell r="CH145">
            <v>73.205424537051371</v>
          </cell>
          <cell r="CI145">
            <v>105.21136174094327</v>
          </cell>
          <cell r="CJ145">
            <v>75.569577740883972</v>
          </cell>
          <cell r="CK145">
            <v>102.41149023848288</v>
          </cell>
          <cell r="CL145">
            <v>114.27303589328078</v>
          </cell>
          <cell r="CM145">
            <v>95.507196720898591</v>
          </cell>
        </row>
        <row r="146">
          <cell r="CA146">
            <v>36861</v>
          </cell>
          <cell r="CB146">
            <v>102.35791898164092</v>
          </cell>
          <cell r="CD146">
            <v>67.858722394910529</v>
          </cell>
          <cell r="CE146">
            <v>90.95024995416027</v>
          </cell>
          <cell r="CF146">
            <v>91.659300796282011</v>
          </cell>
          <cell r="CG146">
            <v>83.467947186057856</v>
          </cell>
          <cell r="CH146">
            <v>79.004739379739448</v>
          </cell>
          <cell r="CI146">
            <v>111.13900082387187</v>
          </cell>
          <cell r="CJ146">
            <v>81.41896316470239</v>
          </cell>
          <cell r="CK146">
            <v>99.282857558716557</v>
          </cell>
          <cell r="CL146">
            <v>114.67290480927626</v>
          </cell>
          <cell r="CM146">
            <v>96.670825305712413</v>
          </cell>
        </row>
        <row r="147">
          <cell r="CA147" t="str">
            <v xml:space="preserve"> </v>
          </cell>
        </row>
        <row r="148">
          <cell r="CA148">
            <v>36892</v>
          </cell>
          <cell r="CB148">
            <v>102.69331748474121</v>
          </cell>
          <cell r="CD148">
            <v>67.854516761748471</v>
          </cell>
          <cell r="CE148">
            <v>93.195482827907554</v>
          </cell>
          <cell r="CF148">
            <v>91.540600594288364</v>
          </cell>
          <cell r="CG148">
            <v>84.402036130240575</v>
          </cell>
          <cell r="CH148">
            <v>79.187493661057772</v>
          </cell>
          <cell r="CI148">
            <v>109.07303564305253</v>
          </cell>
          <cell r="CJ148">
            <v>81.072840853011428</v>
          </cell>
          <cell r="CK148">
            <v>98.448495238385092</v>
          </cell>
          <cell r="CL148">
            <v>115.68091790349237</v>
          </cell>
          <cell r="CM148">
            <v>96.965252396484672</v>
          </cell>
        </row>
        <row r="149">
          <cell r="CA149">
            <v>36923</v>
          </cell>
          <cell r="CB149">
            <v>102.81645883879062</v>
          </cell>
          <cell r="CD149">
            <v>66.071569808105139</v>
          </cell>
          <cell r="CE149">
            <v>92.00281188102602</v>
          </cell>
          <cell r="CF149">
            <v>92.605268624762672</v>
          </cell>
          <cell r="CG149">
            <v>85.639957438769557</v>
          </cell>
          <cell r="CH149">
            <v>79.596492325798962</v>
          </cell>
          <cell r="CI149">
            <v>108.4301012549145</v>
          </cell>
          <cell r="CJ149">
            <v>80.108517760924443</v>
          </cell>
          <cell r="CK149">
            <v>97.521626163341807</v>
          </cell>
          <cell r="CL149">
            <v>116.5392979035305</v>
          </cell>
          <cell r="CM149">
            <v>96.898732489952351</v>
          </cell>
        </row>
        <row r="150">
          <cell r="CA150">
            <v>36951</v>
          </cell>
          <cell r="CB150">
            <v>103.88859791123268</v>
          </cell>
          <cell r="CD150">
            <v>63.234128075083838</v>
          </cell>
          <cell r="CE150">
            <v>89.496671483936581</v>
          </cell>
          <cell r="CF150">
            <v>93.869787619243795</v>
          </cell>
          <cell r="CG150">
            <v>85.561209979685827</v>
          </cell>
          <cell r="CH150">
            <v>76.727027203103091</v>
          </cell>
          <cell r="CI150">
            <v>107.92017015811408</v>
          </cell>
          <cell r="CJ150">
            <v>78.04152880402539</v>
          </cell>
          <cell r="CK150">
            <v>91.878766204132774</v>
          </cell>
          <cell r="CL150">
            <v>117.80154709959936</v>
          </cell>
          <cell r="CM150">
            <v>96.002424013136974</v>
          </cell>
        </row>
        <row r="151">
          <cell r="CA151">
            <v>36982</v>
          </cell>
          <cell r="CB151">
            <v>104.84717085007082</v>
          </cell>
          <cell r="CD151">
            <v>62.763073727179872</v>
          </cell>
          <cell r="CE151">
            <v>89.000699718839343</v>
          </cell>
          <cell r="CF151">
            <v>91.882950926757545</v>
          </cell>
          <cell r="CG151">
            <v>85.687141529633038</v>
          </cell>
          <cell r="CH151">
            <v>77.906079913018232</v>
          </cell>
          <cell r="CI151">
            <v>108.75365554341636</v>
          </cell>
          <cell r="CJ151">
            <v>78.458521549458624</v>
          </cell>
          <cell r="CK151">
            <v>93.510358003998221</v>
          </cell>
          <cell r="CL151">
            <v>118.56963130819518</v>
          </cell>
          <cell r="CM151">
            <v>96.29749897035056</v>
          </cell>
        </row>
        <row r="152">
          <cell r="CA152">
            <v>37012</v>
          </cell>
          <cell r="CB152">
            <v>105.90399945383805</v>
          </cell>
          <cell r="CD152">
            <v>59.906593489839111</v>
          </cell>
          <cell r="CE152">
            <v>88.782782334029605</v>
          </cell>
          <cell r="CF152">
            <v>92.003173879911159</v>
          </cell>
          <cell r="CG152">
            <v>87.535589565543589</v>
          </cell>
          <cell r="CH152">
            <v>75.243739913857226</v>
          </cell>
          <cell r="CI152">
            <v>108.93045810274788</v>
          </cell>
          <cell r="CJ152">
            <v>76.800330866243044</v>
          </cell>
          <cell r="CK152">
            <v>98.249321816386924</v>
          </cell>
          <cell r="CL152">
            <v>120.23158082572519</v>
          </cell>
          <cell r="CM152">
            <v>96.683470914624124</v>
          </cell>
        </row>
        <row r="153">
          <cell r="CA153">
            <v>37043</v>
          </cell>
          <cell r="CB153">
            <v>97.530238242780257</v>
          </cell>
          <cell r="CD153">
            <v>61.141240534961753</v>
          </cell>
          <cell r="CE153">
            <v>86.267367257831921</v>
          </cell>
          <cell r="CF153">
            <v>94.562126108643923</v>
          </cell>
          <cell r="CG153">
            <v>88.12062328083951</v>
          </cell>
          <cell r="CH153">
            <v>75.166619726499775</v>
          </cell>
          <cell r="CI153">
            <v>108.74277480685912</v>
          </cell>
          <cell r="CJ153">
            <v>76.677094824427598</v>
          </cell>
          <cell r="CK153">
            <v>93.472825069639697</v>
          </cell>
          <cell r="CL153">
            <v>120.09636162485482</v>
          </cell>
          <cell r="CM153">
            <v>95.572262460237383</v>
          </cell>
        </row>
        <row r="154">
          <cell r="CA154">
            <v>37073</v>
          </cell>
          <cell r="CB154">
            <v>98.114734221317931</v>
          </cell>
          <cell r="CD154">
            <v>58.584764505672602</v>
          </cell>
          <cell r="CE154">
            <v>80.861419307214334</v>
          </cell>
          <cell r="CF154">
            <v>94.990561186342191</v>
          </cell>
          <cell r="CG154">
            <v>88.346716485465009</v>
          </cell>
          <cell r="CH154">
            <v>77.638296733170904</v>
          </cell>
          <cell r="CI154">
            <v>109.28482753176061</v>
          </cell>
          <cell r="CJ154">
            <v>79.416761726349279</v>
          </cell>
          <cell r="CK154">
            <v>92.491533120390272</v>
          </cell>
          <cell r="CL154">
            <v>119.41420239846137</v>
          </cell>
          <cell r="CM154">
            <v>94.969062302097129</v>
          </cell>
        </row>
        <row r="155">
          <cell r="CA155">
            <v>37104</v>
          </cell>
          <cell r="CB155">
            <v>100.68913526184799</v>
          </cell>
          <cell r="CD155">
            <v>57.196507257031257</v>
          </cell>
          <cell r="CE155">
            <v>83.00343863603652</v>
          </cell>
          <cell r="CF155">
            <v>96.182115565292833</v>
          </cell>
          <cell r="CG155">
            <v>89.50428949501179</v>
          </cell>
          <cell r="CH155">
            <v>81.896706355184165</v>
          </cell>
          <cell r="CI155">
            <v>113.21589850960648</v>
          </cell>
          <cell r="CJ155">
            <v>83.265458220002927</v>
          </cell>
          <cell r="CK155">
            <v>98.936749468969026</v>
          </cell>
          <cell r="CL155">
            <v>120.9284573679049</v>
          </cell>
          <cell r="CM155">
            <v>97.070135565060156</v>
          </cell>
        </row>
        <row r="156">
          <cell r="CA156">
            <v>37135</v>
          </cell>
          <cell r="CB156">
            <v>101.58888880617467</v>
          </cell>
          <cell r="CD156">
            <v>55.254973267456208</v>
          </cell>
          <cell r="CE156">
            <v>80.148227631455299</v>
          </cell>
          <cell r="CF156">
            <v>97.010153063846815</v>
          </cell>
          <cell r="CG156">
            <v>89.322744277917465</v>
          </cell>
          <cell r="CH156">
            <v>82.40686270393735</v>
          </cell>
          <cell r="CI156">
            <v>115.58541275288228</v>
          </cell>
          <cell r="CJ156">
            <v>86.257304941058649</v>
          </cell>
          <cell r="CK156">
            <v>98.894662030633427</v>
          </cell>
          <cell r="CL156">
            <v>122.51530419118144</v>
          </cell>
          <cell r="CM156">
            <v>97.39969384147507</v>
          </cell>
        </row>
        <row r="157">
          <cell r="CA157">
            <v>37165</v>
          </cell>
          <cell r="CB157">
            <v>101.63829830413478</v>
          </cell>
          <cell r="CD157">
            <v>54.966934804047476</v>
          </cell>
          <cell r="CE157">
            <v>79.054964914316614</v>
          </cell>
          <cell r="CF157">
            <v>98.980174007392236</v>
          </cell>
          <cell r="CG157">
            <v>91.085189756501649</v>
          </cell>
          <cell r="CH157">
            <v>82.023328235395439</v>
          </cell>
          <cell r="CI157">
            <v>115.23760766887905</v>
          </cell>
          <cell r="CJ157">
            <v>86.266023334423551</v>
          </cell>
          <cell r="CK157">
            <v>97.700696629563325</v>
          </cell>
          <cell r="CL157">
            <v>123.09790586422145</v>
          </cell>
          <cell r="CM157">
            <v>97.556658413783239</v>
          </cell>
        </row>
        <row r="158">
          <cell r="CA158">
            <v>37196</v>
          </cell>
          <cell r="CB158">
            <v>101.21969104550956</v>
          </cell>
          <cell r="CD158">
            <v>59.748712627181966</v>
          </cell>
          <cell r="CE158">
            <v>82.006517560492625</v>
          </cell>
          <cell r="CF158">
            <v>99.33028181376838</v>
          </cell>
          <cell r="CG158">
            <v>91.887046161863779</v>
          </cell>
          <cell r="CH158">
            <v>81.002201250739247</v>
          </cell>
          <cell r="CI158">
            <v>113.20550072546112</v>
          </cell>
          <cell r="CJ158">
            <v>85.737849398775637</v>
          </cell>
          <cell r="CK158">
            <v>96.480903070699554</v>
          </cell>
          <cell r="CL158">
            <v>123.71454251708232</v>
          </cell>
          <cell r="CM158">
            <v>98.452169350523079</v>
          </cell>
        </row>
        <row r="159">
          <cell r="CA159">
            <v>37226</v>
          </cell>
          <cell r="CB159">
            <v>101.37560349639001</v>
          </cell>
          <cell r="CD159">
            <v>66.322527021983888</v>
          </cell>
          <cell r="CE159">
            <v>85.464703635914901</v>
          </cell>
          <cell r="CF159">
            <v>99.20033541255539</v>
          </cell>
          <cell r="CG159">
            <v>93.349934247726196</v>
          </cell>
          <cell r="CH159">
            <v>80.745966782199858</v>
          </cell>
          <cell r="CI159">
            <v>114.9956550658501</v>
          </cell>
          <cell r="CJ159">
            <v>84.460864742357913</v>
          </cell>
          <cell r="CK159">
            <v>90.82450074773088</v>
          </cell>
          <cell r="CL159">
            <v>123.14585370367314</v>
          </cell>
          <cell r="CM159">
            <v>99.152159288343285</v>
          </cell>
        </row>
        <row r="161">
          <cell r="CA161">
            <v>37257</v>
          </cell>
          <cell r="CB161">
            <v>57.15732115149379</v>
          </cell>
          <cell r="CD161">
            <v>64.658637602742743</v>
          </cell>
          <cell r="CE161">
            <v>84.486516566410401</v>
          </cell>
          <cell r="CF161">
            <v>98.571698976706074</v>
          </cell>
          <cell r="CG161">
            <v>95.416507605165108</v>
          </cell>
          <cell r="CH161">
            <v>80.412007059428319</v>
          </cell>
          <cell r="CI161">
            <v>113.36634837795141</v>
          </cell>
          <cell r="CJ161">
            <v>83.798580951922133</v>
          </cell>
          <cell r="CK161">
            <v>90.606957661093261</v>
          </cell>
          <cell r="CL161">
            <v>124.88519276444687</v>
          </cell>
          <cell r="CM161">
            <v>92.821797646301178</v>
          </cell>
        </row>
        <row r="162">
          <cell r="CA162">
            <v>37288</v>
          </cell>
          <cell r="CB162">
            <v>52.368749845614339</v>
          </cell>
          <cell r="CD162">
            <v>67.266445520263417</v>
          </cell>
          <cell r="CE162">
            <v>85.805480262298303</v>
          </cell>
          <cell r="CF162">
            <v>99.534956969595186</v>
          </cell>
          <cell r="CG162">
            <v>95.746604892225889</v>
          </cell>
          <cell r="CH162">
            <v>81.39624064252699</v>
          </cell>
          <cell r="CI162">
            <v>114.73432627516547</v>
          </cell>
          <cell r="CJ162">
            <v>84.538212166812187</v>
          </cell>
          <cell r="CK162">
            <v>89.917771251064707</v>
          </cell>
          <cell r="CL162">
            <v>126.37507371275167</v>
          </cell>
          <cell r="CM162">
            <v>92.890634751066372</v>
          </cell>
        </row>
        <row r="163">
          <cell r="CA163">
            <v>37316</v>
          </cell>
          <cell r="CB163">
            <v>42.239876906325946</v>
          </cell>
          <cell r="CD163">
            <v>69.14330940076627</v>
          </cell>
          <cell r="CE163">
            <v>89.004455365807118</v>
          </cell>
          <cell r="CF163">
            <v>101.938451117989</v>
          </cell>
          <cell r="CG163">
            <v>99.090541723902291</v>
          </cell>
          <cell r="CH163">
            <v>83.123857603832874</v>
          </cell>
          <cell r="CI163">
            <v>117.02410598621029</v>
          </cell>
          <cell r="CJ163">
            <v>86.734038637481319</v>
          </cell>
          <cell r="CK163">
            <v>92.289915832439561</v>
          </cell>
          <cell r="CL163">
            <v>128.38981527195295</v>
          </cell>
          <cell r="CM163">
            <v>92.489705468159315</v>
          </cell>
        </row>
        <row r="164">
          <cell r="CA164">
            <v>37347</v>
          </cell>
          <cell r="CB164">
            <v>44.206072423532362</v>
          </cell>
          <cell r="CD164">
            <v>69.041402808013302</v>
          </cell>
          <cell r="CE164">
            <v>91.058046816598505</v>
          </cell>
          <cell r="CF164">
            <v>103.40636526302778</v>
          </cell>
          <cell r="CG164">
            <v>100.28307525603135</v>
          </cell>
          <cell r="CH164">
            <v>86.384009058579096</v>
          </cell>
          <cell r="CI164">
            <v>121.21627900212731</v>
          </cell>
          <cell r="CJ164">
            <v>91.141717463216807</v>
          </cell>
          <cell r="CK164">
            <v>95.927041433548126</v>
          </cell>
          <cell r="CL164">
            <v>129.69788714156215</v>
          </cell>
          <cell r="CM164">
            <v>94.561210180789956</v>
          </cell>
        </row>
        <row r="165">
          <cell r="CA165">
            <v>37377</v>
          </cell>
          <cell r="CB165">
            <v>38.830552416678934</v>
          </cell>
          <cell r="CD165">
            <v>65.11629975984718</v>
          </cell>
          <cell r="CE165">
            <v>90.387340324603045</v>
          </cell>
          <cell r="CF165">
            <v>103.34722066043969</v>
          </cell>
          <cell r="CG165">
            <v>99.264361063978086</v>
          </cell>
          <cell r="CH165">
            <v>90.188501830679769</v>
          </cell>
          <cell r="CI165">
            <v>122.46898604603626</v>
          </cell>
          <cell r="CJ165">
            <v>95.0090028245464</v>
          </cell>
          <cell r="CK165">
            <v>99.901796152446551</v>
          </cell>
          <cell r="CL165">
            <v>130.19615332156971</v>
          </cell>
          <cell r="CM165">
            <v>93.441195110571329</v>
          </cell>
        </row>
        <row r="166">
          <cell r="CA166">
            <v>37409</v>
          </cell>
          <cell r="CB166">
            <v>38.324109302065409</v>
          </cell>
          <cell r="CD166">
            <v>58.804873962621251</v>
          </cell>
          <cell r="CE166">
            <v>85.953882629848707</v>
          </cell>
          <cell r="CF166">
            <v>103.20978607329153</v>
          </cell>
          <cell r="CG166">
            <v>97.387492803939352</v>
          </cell>
          <cell r="CH166">
            <v>96.551364645767705</v>
          </cell>
          <cell r="CI166">
            <v>129.57052122614544</v>
          </cell>
          <cell r="CJ166">
            <v>101.20633662764118</v>
          </cell>
          <cell r="CK166">
            <v>105.36908779179004</v>
          </cell>
          <cell r="CL166">
            <v>131.59739299128421</v>
          </cell>
          <cell r="CM166">
            <v>93.675496498410013</v>
          </cell>
        </row>
        <row r="167">
          <cell r="CA167">
            <v>37440</v>
          </cell>
          <cell r="CB167">
            <v>41.494641007837892</v>
          </cell>
          <cell r="CD167">
            <v>50.613356446540202</v>
          </cell>
          <cell r="CE167">
            <v>86.296525204364059</v>
          </cell>
          <cell r="CF167">
            <v>102.69355831466346</v>
          </cell>
          <cell r="CG167">
            <v>89.012900295713024</v>
          </cell>
          <cell r="CH167">
            <v>95.816773959983067</v>
          </cell>
          <cell r="CI167">
            <v>132.70112078878728</v>
          </cell>
          <cell r="CJ167">
            <v>100.99708673311618</v>
          </cell>
          <cell r="CK167">
            <v>104.41879006037989</v>
          </cell>
          <cell r="CL167">
            <v>132.48336255834587</v>
          </cell>
          <cell r="CM167">
            <v>92.89520929389181</v>
          </cell>
        </row>
        <row r="168">
          <cell r="CA168">
            <v>37469</v>
          </cell>
          <cell r="CB168">
            <v>43.1855812135069</v>
          </cell>
          <cell r="CD168">
            <v>56.911264295209449</v>
          </cell>
          <cell r="CE168">
            <v>85.499516966848418</v>
          </cell>
          <cell r="CF168">
            <v>100.76107925975415</v>
          </cell>
          <cell r="CG168">
            <v>87.221338316775473</v>
          </cell>
          <cell r="CH168">
            <v>96.635366110228347</v>
          </cell>
          <cell r="CI168">
            <v>132.57380492673894</v>
          </cell>
          <cell r="CJ168">
            <v>100.79422332507113</v>
          </cell>
          <cell r="CK168">
            <v>106.87461007247549</v>
          </cell>
          <cell r="CL168">
            <v>133.72639179412238</v>
          </cell>
          <cell r="CM168">
            <v>94.5298351691699</v>
          </cell>
        </row>
        <row r="169">
          <cell r="CA169">
            <v>37500</v>
          </cell>
          <cell r="CB169">
            <v>42.807746838531955</v>
          </cell>
          <cell r="CD169">
            <v>44.155182042089308</v>
          </cell>
          <cell r="CE169">
            <v>82.60967480540782</v>
          </cell>
          <cell r="CF169">
            <v>100.61220994269593</v>
          </cell>
          <cell r="CG169">
            <v>84.252346264446061</v>
          </cell>
          <cell r="CH169">
            <v>97.027115669696258</v>
          </cell>
          <cell r="CI169">
            <v>135.40787090196517</v>
          </cell>
          <cell r="CJ169">
            <v>102.18559690698793</v>
          </cell>
          <cell r="CK169">
            <v>104.29925291938996</v>
          </cell>
          <cell r="CL169">
            <v>134.25240177248529</v>
          </cell>
          <cell r="CM169">
            <v>91.854819941653872</v>
          </cell>
        </row>
        <row r="170">
          <cell r="CA170">
            <v>37530</v>
          </cell>
          <cell r="CB170">
            <v>44.748420698045607</v>
          </cell>
          <cell r="CD170">
            <v>48.081744803791771</v>
          </cell>
          <cell r="CE170">
            <v>85.249917040783558</v>
          </cell>
          <cell r="CF170">
            <v>102.84419142249396</v>
          </cell>
          <cell r="CG170">
            <v>86.308059799574139</v>
          </cell>
          <cell r="CH170">
            <v>97.171393126136905</v>
          </cell>
          <cell r="CI170">
            <v>135.10628132047106</v>
          </cell>
          <cell r="CJ170">
            <v>102.69497149081992</v>
          </cell>
          <cell r="CK170">
            <v>103.17294890153146</v>
          </cell>
          <cell r="CL170">
            <v>134.66702018870433</v>
          </cell>
          <cell r="CM170">
            <v>93.627927323754605</v>
          </cell>
        </row>
        <row r="171">
          <cell r="CA171">
            <v>37561</v>
          </cell>
          <cell r="CB171">
            <v>45.172956824623064</v>
          </cell>
          <cell r="CD171">
            <v>50.480228402222828</v>
          </cell>
          <cell r="CE171">
            <v>88.474877848056977</v>
          </cell>
          <cell r="CF171">
            <v>105.27510084868187</v>
          </cell>
          <cell r="CG171">
            <v>86.692020077895435</v>
          </cell>
          <cell r="CH171">
            <v>97.551460557175986</v>
          </cell>
          <cell r="CI171">
            <v>134.82391416761851</v>
          </cell>
          <cell r="CJ171">
            <v>102.37843374390631</v>
          </cell>
          <cell r="CK171">
            <v>103.53909715354415</v>
          </cell>
          <cell r="CL171">
            <v>134.84752788487836</v>
          </cell>
          <cell r="CM171">
            <v>94.713500101652059</v>
          </cell>
        </row>
        <row r="172">
          <cell r="CA172">
            <v>37591</v>
          </cell>
          <cell r="CB172">
            <v>47.523524649855453</v>
          </cell>
          <cell r="CD172">
            <v>53.278774237282256</v>
          </cell>
          <cell r="CE172">
            <v>86.46956882755758</v>
          </cell>
          <cell r="CF172">
            <v>105.48023477254995</v>
          </cell>
          <cell r="CG172">
            <v>85.335094340135939</v>
          </cell>
          <cell r="CH172">
            <v>103.66975713318023</v>
          </cell>
          <cell r="CI172">
            <v>141.02580259059479</v>
          </cell>
          <cell r="CJ172">
            <v>110.18934011259134</v>
          </cell>
          <cell r="CK172">
            <v>107.33437261146884</v>
          </cell>
          <cell r="CL172">
            <v>135.14185250060552</v>
          </cell>
          <cell r="CM172">
            <v>96.860666587855093</v>
          </cell>
        </row>
        <row r="174">
          <cell r="CA174">
            <v>37622</v>
          </cell>
          <cell r="CB174">
            <v>50.491055526626383</v>
          </cell>
          <cell r="CD174">
            <v>54.863443805518799</v>
          </cell>
          <cell r="CE174">
            <v>85.014043700954304</v>
          </cell>
          <cell r="CF174">
            <v>106.96125212518083</v>
          </cell>
          <cell r="CG174">
            <v>84.213691413619131</v>
          </cell>
          <cell r="CH174">
            <v>107.08583578733979</v>
          </cell>
          <cell r="CI174">
            <v>144.60120762286064</v>
          </cell>
          <cell r="CJ174">
            <v>112.89686202507102</v>
          </cell>
          <cell r="CK174">
            <v>106.59290422662401</v>
          </cell>
          <cell r="CL174">
            <v>136.0957983626291</v>
          </cell>
          <cell r="CM174">
            <v>98.349427534700212</v>
          </cell>
        </row>
        <row r="175">
          <cell r="CA175">
            <v>37653</v>
          </cell>
          <cell r="CB175">
            <v>51.955205829904614</v>
          </cell>
          <cell r="CD175">
            <v>55.51988561204697</v>
          </cell>
          <cell r="CE175">
            <v>84.264423383283329</v>
          </cell>
          <cell r="CF175">
            <v>108.09914080157436</v>
          </cell>
          <cell r="CG175">
            <v>84.948287585700669</v>
          </cell>
          <cell r="CH175">
            <v>107.88501375613981</v>
          </cell>
          <cell r="CI175">
            <v>139.56870971292778</v>
          </cell>
          <cell r="CJ175">
            <v>113.65600940530274</v>
          </cell>
          <cell r="CK175">
            <v>107.97983322662623</v>
          </cell>
          <cell r="CL175">
            <v>137.79592156172959</v>
          </cell>
          <cell r="CM175">
            <v>99.195639514583235</v>
          </cell>
        </row>
        <row r="176">
          <cell r="CA176">
            <v>37681</v>
          </cell>
          <cell r="CB176">
            <v>56.311425635881584</v>
          </cell>
          <cell r="CD176">
            <v>59.447609030068215</v>
          </cell>
          <cell r="CE176">
            <v>88.493647719039458</v>
          </cell>
          <cell r="CF176">
            <v>109.79342107648344</v>
          </cell>
          <cell r="CG176">
            <v>86.096255370878282</v>
          </cell>
          <cell r="CH176">
            <v>109.37772475773946</v>
          </cell>
          <cell r="CI176">
            <v>140.754724398744</v>
          </cell>
          <cell r="CJ176">
            <v>114.51593180140398</v>
          </cell>
          <cell r="CK176">
            <v>108.03736706135652</v>
          </cell>
          <cell r="CL176">
            <v>139.08788300413826</v>
          </cell>
          <cell r="CM176">
            <v>101.81157132671638</v>
          </cell>
        </row>
        <row r="177">
          <cell r="CA177">
            <v>37712</v>
          </cell>
          <cell r="CB177">
            <v>58.882802638061584</v>
          </cell>
          <cell r="CD177">
            <v>70.616371476758644</v>
          </cell>
          <cell r="CE177">
            <v>90.867353645329203</v>
          </cell>
          <cell r="CF177">
            <v>110.03240035570786</v>
          </cell>
          <cell r="CG177">
            <v>89.405718706764404</v>
          </cell>
          <cell r="CH177">
            <v>111.24540515986305</v>
          </cell>
          <cell r="CI177">
            <v>143.14107534562629</v>
          </cell>
          <cell r="CJ177">
            <v>114.29864894744925</v>
          </cell>
          <cell r="CK177">
            <v>107.53460965578574</v>
          </cell>
          <cell r="CL177">
            <v>138.52099028455225</v>
          </cell>
          <cell r="CM177">
            <v>104.51243438348452</v>
          </cell>
        </row>
        <row r="178">
          <cell r="CA178">
            <v>37742</v>
          </cell>
          <cell r="CB178">
            <v>57.714286673462333</v>
          </cell>
          <cell r="CD178">
            <v>69.505925722399283</v>
          </cell>
          <cell r="CE178">
            <v>89.874624295279162</v>
          </cell>
          <cell r="CF178">
            <v>109.20868243599119</v>
          </cell>
          <cell r="CG178">
            <v>90.530954688878865</v>
          </cell>
          <cell r="CH178">
            <v>118.3479733165194</v>
          </cell>
          <cell r="CI178">
            <v>147.83269252848982</v>
          </cell>
          <cell r="CJ178">
            <v>120.30929482360048</v>
          </cell>
          <cell r="CK178">
            <v>108.5470762754687</v>
          </cell>
          <cell r="CL178">
            <v>138.63462021358731</v>
          </cell>
          <cell r="CM178">
            <v>104.96262473948018</v>
          </cell>
        </row>
        <row r="179">
          <cell r="CA179">
            <v>37773</v>
          </cell>
          <cell r="CB179">
            <v>59.60318797453661</v>
          </cell>
          <cell r="CD179">
            <v>71.40897658256111</v>
          </cell>
          <cell r="CE179">
            <v>91.657039847123826</v>
          </cell>
          <cell r="CF179">
            <v>109.46843522298965</v>
          </cell>
          <cell r="CG179">
            <v>92.079961461648622</v>
          </cell>
          <cell r="CH179">
            <v>114.85562823299553</v>
          </cell>
          <cell r="CI179">
            <v>148.29521349745565</v>
          </cell>
          <cell r="CJ179">
            <v>114.65031092763525</v>
          </cell>
          <cell r="CK179">
            <v>107.20280803089008</v>
          </cell>
          <cell r="CL179">
            <v>139.05398591938595</v>
          </cell>
          <cell r="CM179">
            <v>105.49265854382193</v>
          </cell>
        </row>
        <row r="180">
          <cell r="CA180">
            <v>37803</v>
          </cell>
          <cell r="CB180">
            <v>57.969021048579627</v>
          </cell>
          <cell r="CD180">
            <v>69.060684548910245</v>
          </cell>
          <cell r="CE180">
            <v>90.389145565141177</v>
          </cell>
          <cell r="CF180">
            <v>109.20297831884473</v>
          </cell>
          <cell r="CG180">
            <v>88.947932584697213</v>
          </cell>
          <cell r="CH180">
            <v>113.43022888507024</v>
          </cell>
          <cell r="CI180">
            <v>144.55849362298756</v>
          </cell>
          <cell r="CJ180">
            <v>112.60487264520853</v>
          </cell>
          <cell r="CK180">
            <v>106.92638248608355</v>
          </cell>
          <cell r="CL180">
            <v>138.91792385711923</v>
          </cell>
          <cell r="CM180">
            <v>104.0876823528107</v>
          </cell>
        </row>
        <row r="181">
          <cell r="CA181">
            <v>37834</v>
          </cell>
          <cell r="CB181">
            <v>56.112661092151292</v>
          </cell>
          <cell r="CD181">
            <v>69.405426851516197</v>
          </cell>
          <cell r="CE181">
            <v>91.469393685337025</v>
          </cell>
          <cell r="CF181">
            <v>108.8479511422739</v>
          </cell>
          <cell r="CG181">
            <v>90.885076129152893</v>
          </cell>
          <cell r="CH181">
            <v>109.74820413200257</v>
          </cell>
          <cell r="CI181">
            <v>141.84640096817407</v>
          </cell>
          <cell r="CJ181">
            <v>109.82744490411164</v>
          </cell>
          <cell r="CK181">
            <v>110.40606964697311</v>
          </cell>
          <cell r="CL181">
            <v>139.27882133960685</v>
          </cell>
          <cell r="CM181">
            <v>103.8860999227695</v>
          </cell>
        </row>
        <row r="182">
          <cell r="CA182">
            <v>37865</v>
          </cell>
          <cell r="CB182">
            <v>57.67836175129554</v>
          </cell>
          <cell r="CD182">
            <v>70.638277651392741</v>
          </cell>
          <cell r="CE182">
            <v>96.602949281174403</v>
          </cell>
          <cell r="CF182">
            <v>109.33138153677582</v>
          </cell>
          <cell r="CG182">
            <v>90.013909169117454</v>
          </cell>
          <cell r="CH182">
            <v>112.6670900964556</v>
          </cell>
          <cell r="CI182">
            <v>150.07988661369126</v>
          </cell>
          <cell r="CJ182">
            <v>117.11636796108043</v>
          </cell>
          <cell r="CK182">
            <v>114.74955091633146</v>
          </cell>
          <cell r="CL182">
            <v>139.7780332176838</v>
          </cell>
          <cell r="CM182">
            <v>106.13926369489938</v>
          </cell>
        </row>
        <row r="183">
          <cell r="CA183">
            <v>37895</v>
          </cell>
          <cell r="CB183">
            <v>58.054026948872661</v>
          </cell>
          <cell r="CD183">
            <v>72.414678913439673</v>
          </cell>
          <cell r="CE183">
            <v>101.080668244511</v>
          </cell>
          <cell r="CF183">
            <v>108.69466298362886</v>
          </cell>
          <cell r="CG183">
            <v>89.265761507387396</v>
          </cell>
          <cell r="CH183">
            <v>115.53689760631826</v>
          </cell>
          <cell r="CI183">
            <v>151.59365351599249</v>
          </cell>
          <cell r="CJ183">
            <v>115.36571604504309</v>
          </cell>
          <cell r="CK183">
            <v>116.74998445459856</v>
          </cell>
          <cell r="CL183">
            <v>138.25593458384918</v>
          </cell>
          <cell r="CM183">
            <v>106.63768158197543</v>
          </cell>
        </row>
        <row r="184">
          <cell r="CA184">
            <v>37926</v>
          </cell>
          <cell r="CB184">
            <v>56.405981035802057</v>
          </cell>
          <cell r="CD184">
            <v>70.877106510152757</v>
          </cell>
          <cell r="CE184">
            <v>102.45356744148447</v>
          </cell>
          <cell r="CF184">
            <v>109.48554210997857</v>
          </cell>
          <cell r="CG184">
            <v>91.705117030745129</v>
          </cell>
          <cell r="CH184">
            <v>119.81900204097802</v>
          </cell>
          <cell r="CI184">
            <v>155.29955559305571</v>
          </cell>
          <cell r="CJ184">
            <v>119.93467495290227</v>
          </cell>
          <cell r="CK184">
            <v>116.70773601932409</v>
          </cell>
          <cell r="CL184">
            <v>138.94572083327901</v>
          </cell>
          <cell r="CM184">
            <v>107.13578886811062</v>
          </cell>
        </row>
        <row r="185">
          <cell r="CA185">
            <v>37956</v>
          </cell>
          <cell r="CB185">
            <v>57.195890731251133</v>
          </cell>
          <cell r="CD185">
            <v>72.15646981160701</v>
          </cell>
          <cell r="CE185">
            <v>106.85185012291886</v>
          </cell>
          <cell r="CF185">
            <v>110.18661728831533</v>
          </cell>
          <cell r="CG185">
            <v>93.919686967980169</v>
          </cell>
          <cell r="CH185">
            <v>126.69294460257427</v>
          </cell>
          <cell r="CI185">
            <v>161.76018521185949</v>
          </cell>
          <cell r="CJ185">
            <v>125.08072130004655</v>
          </cell>
          <cell r="CK185">
            <v>119.28315630358124</v>
          </cell>
          <cell r="CL185">
            <v>138.43664865465232</v>
          </cell>
          <cell r="CM185">
            <v>108.94529192054337</v>
          </cell>
        </row>
        <row r="187">
          <cell r="CA187">
            <v>37987</v>
          </cell>
          <cell r="CB187">
            <v>57.066228882639301</v>
          </cell>
          <cell r="CD187">
            <v>71.333986779758547</v>
          </cell>
          <cell r="CE187">
            <v>105.3473363648832</v>
          </cell>
          <cell r="CF187">
            <v>109.21414732900494</v>
          </cell>
          <cell r="CG187">
            <v>95.487737690539248</v>
          </cell>
          <cell r="CH187">
            <v>123.96054506019382</v>
          </cell>
          <cell r="CI187">
            <v>162.59240637555658</v>
          </cell>
          <cell r="CJ187">
            <v>121.58720628858622</v>
          </cell>
          <cell r="CK187">
            <v>119.75547377283959</v>
          </cell>
          <cell r="CL187">
            <v>138.61003908179265</v>
          </cell>
          <cell r="CM187">
            <v>108.55288312947272</v>
          </cell>
        </row>
        <row r="188">
          <cell r="CA188">
            <v>38018</v>
          </cell>
          <cell r="CB188">
            <v>57.448564746239569</v>
          </cell>
          <cell r="CD188">
            <v>72.204884532451132</v>
          </cell>
          <cell r="CE188">
            <v>105.71639563467252</v>
          </cell>
          <cell r="CF188">
            <v>111.3295558568461</v>
          </cell>
          <cell r="CG188">
            <v>98.331038710317273</v>
          </cell>
          <cell r="CH188">
            <v>124.33835991324635</v>
          </cell>
          <cell r="CI188">
            <v>166.78731101101704</v>
          </cell>
          <cell r="CJ188">
            <v>120.4514757031265</v>
          </cell>
          <cell r="CK188">
            <v>116.01936339113878</v>
          </cell>
          <cell r="CL188">
            <v>139.27099405000064</v>
          </cell>
          <cell r="CM188">
            <v>109.17955520876507</v>
          </cell>
        </row>
        <row r="189">
          <cell r="CA189">
            <v>38047</v>
          </cell>
          <cell r="CB189">
            <v>59.374355533449389</v>
          </cell>
          <cell r="CD189">
            <v>73.316384678681104</v>
          </cell>
          <cell r="CE189">
            <v>102.62724406963206</v>
          </cell>
          <cell r="CF189">
            <v>113.00087095579737</v>
          </cell>
          <cell r="CG189">
            <v>100.72685577359819</v>
          </cell>
          <cell r="CH189">
            <v>123.78936564919003</v>
          </cell>
          <cell r="CI189">
            <v>167.22274306856215</v>
          </cell>
          <cell r="CJ189">
            <v>121.30836205284309</v>
          </cell>
          <cell r="CK189">
            <v>122.99106769132229</v>
          </cell>
          <cell r="CL189">
            <v>141.07684882918551</v>
          </cell>
          <cell r="CM189">
            <v>110.90651086315417</v>
          </cell>
        </row>
        <row r="190">
          <cell r="CA190">
            <v>38078</v>
          </cell>
          <cell r="CB190">
            <v>59.984623515075519</v>
          </cell>
          <cell r="CD190">
            <v>72.794451548955493</v>
          </cell>
          <cell r="CE190">
            <v>102.04586612232482</v>
          </cell>
          <cell r="CF190">
            <v>112.41618598730179</v>
          </cell>
          <cell r="CG190">
            <v>101.88802525561842</v>
          </cell>
          <cell r="CH190">
            <v>121.39134178386415</v>
          </cell>
          <cell r="CI190">
            <v>162.73486920564943</v>
          </cell>
          <cell r="CJ190">
            <v>120.32605967658397</v>
          </cell>
          <cell r="CK190">
            <v>115.96614590450001</v>
          </cell>
          <cell r="CL190">
            <v>141.67888222404525</v>
          </cell>
          <cell r="CM190">
            <v>110.11636568550259</v>
          </cell>
        </row>
        <row r="191">
          <cell r="CA191">
            <v>38108</v>
          </cell>
          <cell r="CB191">
            <v>58.229973587569006</v>
          </cell>
          <cell r="CD191">
            <v>69.48169757639721</v>
          </cell>
          <cell r="CE191">
            <v>100.99596194982867</v>
          </cell>
          <cell r="CF191">
            <v>112.36175216561759</v>
          </cell>
          <cell r="CG191">
            <v>99.533854136121121</v>
          </cell>
          <cell r="CH191">
            <v>123.8348789147915</v>
          </cell>
          <cell r="CI191">
            <v>168.83706562373021</v>
          </cell>
          <cell r="CJ191">
            <v>124.67030099678141</v>
          </cell>
          <cell r="CK191">
            <v>116.73846408961938</v>
          </cell>
          <cell r="CL191">
            <v>142.112071051529</v>
          </cell>
          <cell r="CM191">
            <v>109.76341255831765</v>
          </cell>
        </row>
        <row r="192">
          <cell r="CA192">
            <v>38139</v>
          </cell>
          <cell r="CB192">
            <v>58.243038957848995</v>
          </cell>
          <cell r="CD192">
            <v>69.043955411507028</v>
          </cell>
          <cell r="CE192">
            <v>100.93910916223638</v>
          </cell>
          <cell r="CF192">
            <v>112.89739762710562</v>
          </cell>
          <cell r="CG192">
            <v>100.60761405425771</v>
          </cell>
          <cell r="CH192">
            <v>122.82924888527589</v>
          </cell>
          <cell r="CI192">
            <v>166.00267224415575</v>
          </cell>
          <cell r="CJ192">
            <v>124.13376885389272</v>
          </cell>
          <cell r="CK192">
            <v>116.97244392778494</v>
          </cell>
          <cell r="CL192">
            <v>141.87650678136981</v>
          </cell>
          <cell r="CM192">
            <v>109.5835556758165</v>
          </cell>
        </row>
        <row r="193">
          <cell r="CA193">
            <v>38169</v>
          </cell>
          <cell r="CB193">
            <v>58.015386556607737</v>
          </cell>
          <cell r="CD193">
            <v>71.191820204301905</v>
          </cell>
          <cell r="CE193">
            <v>100.13272463812154</v>
          </cell>
          <cell r="CF193">
            <v>114.27024875895351</v>
          </cell>
          <cell r="CG193">
            <v>103.42912944174141</v>
          </cell>
          <cell r="CH193">
            <v>122.03311778497105</v>
          </cell>
          <cell r="CI193">
            <v>166.32920327820003</v>
          </cell>
          <cell r="CJ193">
            <v>120.29898260130281</v>
          </cell>
          <cell r="CK193">
            <v>113.58393976374489</v>
          </cell>
          <cell r="CL193">
            <v>141.07995608048861</v>
          </cell>
          <cell r="CM193">
            <v>109.4329076824521</v>
          </cell>
        </row>
        <row r="194">
          <cell r="CA194">
            <v>38200</v>
          </cell>
          <cell r="CB194">
            <v>57.63398975457649</v>
          </cell>
          <cell r="CD194">
            <v>73.711275436608886</v>
          </cell>
          <cell r="CE194">
            <v>102.51657384985549</v>
          </cell>
          <cell r="CF194">
            <v>116.38102596141096</v>
          </cell>
          <cell r="CG194">
            <v>106.60657683948256</v>
          </cell>
          <cell r="CH194">
            <v>122.42643091343477</v>
          </cell>
          <cell r="CI194">
            <v>164.09599001803187</v>
          </cell>
          <cell r="CJ194">
            <v>121.57315330288637</v>
          </cell>
          <cell r="CK194">
            <v>115.1560515118023</v>
          </cell>
          <cell r="CL194">
            <v>141.18831120070277</v>
          </cell>
          <cell r="CM194">
            <v>110.42214581374814</v>
          </cell>
        </row>
        <row r="195">
          <cell r="CA195">
            <v>38231</v>
          </cell>
          <cell r="CB195">
            <v>58.578373297232069</v>
          </cell>
          <cell r="CD195">
            <v>76.015839090539359</v>
          </cell>
          <cell r="CE195">
            <v>106.28677472369985</v>
          </cell>
          <cell r="CF195">
            <v>117.47177704398315</v>
          </cell>
          <cell r="CG195">
            <v>104.79066284884351</v>
          </cell>
          <cell r="CH195">
            <v>125.41479489795391</v>
          </cell>
          <cell r="CI195">
            <v>166.59729280058889</v>
          </cell>
          <cell r="CJ195">
            <v>123.4542949435657</v>
          </cell>
          <cell r="CK195">
            <v>115.16626241660244</v>
          </cell>
          <cell r="CL195">
            <v>141.8815258219939</v>
          </cell>
          <cell r="CM195">
            <v>111.72501055795908</v>
          </cell>
        </row>
        <row r="196">
          <cell r="CA196">
            <v>38261</v>
          </cell>
          <cell r="CB196">
            <v>58.767273475325744</v>
          </cell>
          <cell r="CD196">
            <v>75.916983285613171</v>
          </cell>
          <cell r="CE196">
            <v>104.36779419180367</v>
          </cell>
          <cell r="CF196">
            <v>117.4615396314783</v>
          </cell>
          <cell r="CG196">
            <v>104.77125527380191</v>
          </cell>
          <cell r="CH196">
            <v>128.69280783266333</v>
          </cell>
          <cell r="CI196">
            <v>168.82664896246919</v>
          </cell>
          <cell r="CJ196">
            <v>129.59518097385222</v>
          </cell>
          <cell r="CK196">
            <v>120.20126315825514</v>
          </cell>
          <cell r="CL196">
            <v>142.01736510880571</v>
          </cell>
          <cell r="CM196">
            <v>112.59572262392082</v>
          </cell>
        </row>
        <row r="197">
          <cell r="CA197">
            <v>38292</v>
          </cell>
          <cell r="CB197">
            <v>59.120488109273325</v>
          </cell>
          <cell r="CD197">
            <v>79.428441483027683</v>
          </cell>
          <cell r="CE197">
            <v>109.03020158787615</v>
          </cell>
          <cell r="CF197">
            <v>118.04921493226259</v>
          </cell>
          <cell r="CG197">
            <v>109.23067141109459</v>
          </cell>
          <cell r="CH197">
            <v>133.09570019833123</v>
          </cell>
          <cell r="CI197">
            <v>175.44689187110268</v>
          </cell>
          <cell r="CJ197">
            <v>136.17963831293662</v>
          </cell>
          <cell r="CK197">
            <v>123.26775668963934</v>
          </cell>
          <cell r="CL197">
            <v>141.48692255040666</v>
          </cell>
          <cell r="CM197">
            <v>114.74048373534899</v>
          </cell>
        </row>
        <row r="198">
          <cell r="CA198">
            <v>38322</v>
          </cell>
          <cell r="CB198">
            <v>58.780153258039668</v>
          </cell>
          <cell r="CD198">
            <v>82.088857273615318</v>
          </cell>
          <cell r="CE198">
            <v>114.6048829427053</v>
          </cell>
          <cell r="CF198">
            <v>118.50378986059332</v>
          </cell>
          <cell r="CG198">
            <v>112.85735959149106</v>
          </cell>
          <cell r="CH198">
            <v>137.44321396026814</v>
          </cell>
          <cell r="CI198">
            <v>177.91561807292337</v>
          </cell>
          <cell r="CJ198">
            <v>136.04464855079127</v>
          </cell>
          <cell r="CK198">
            <v>122.53263034566216</v>
          </cell>
          <cell r="CL198">
            <v>140.42851797560658</v>
          </cell>
          <cell r="CM198">
            <v>115.64952319731636</v>
          </cell>
        </row>
        <row r="201">
          <cell r="CA201" t="str">
            <v>Nota:</v>
          </cell>
        </row>
        <row r="202">
          <cell r="CA202" t="str">
            <v>p Preliminar</v>
          </cell>
        </row>
        <row r="203">
          <cell r="CA203" t="str">
            <v xml:space="preserve">Para noviembre de 2004, la inflación de Japón corresponde a Tokio. </v>
          </cell>
        </row>
        <row r="204">
          <cell r="CA204" t="str">
            <v>Espacios en blanco indican información no disponible</v>
          </cell>
        </row>
        <row r="240">
          <cell r="CA240" t="str">
            <v>Elaborado por: María Angélica Aguilar</v>
          </cell>
        </row>
        <row r="241">
          <cell r="CA241" t="str">
            <v>Revisado por: Raúl Mendoza</v>
          </cell>
        </row>
        <row r="242">
          <cell r="CA242" t="str">
            <v>Fecha:</v>
          </cell>
          <cell r="CB242">
            <v>38393.649304861108</v>
          </cell>
        </row>
        <row r="244">
          <cell r="CA244" t="str">
            <v>var.99/98</v>
          </cell>
          <cell r="CB244">
            <v>1.0943955379201231</v>
          </cell>
          <cell r="CD244">
            <v>-25.211411452125343</v>
          </cell>
          <cell r="CE244">
            <v>-5.8638911159564326</v>
          </cell>
          <cell r="CF244">
            <v>-3.8938891213012639</v>
          </cell>
          <cell r="CG244">
            <v>-7.2546248708802885</v>
          </cell>
          <cell r="CH244">
            <v>-10.631528293631687</v>
          </cell>
          <cell r="CI244">
            <v>1.6717318263498537</v>
          </cell>
          <cell r="CJ244">
            <v>-9.6750698008299487</v>
          </cell>
          <cell r="CK244">
            <v>13.32648971153716</v>
          </cell>
          <cell r="CL244">
            <v>5.7186107041549361</v>
          </cell>
          <cell r="CM244">
            <v>-1.9885880848824034</v>
          </cell>
        </row>
        <row r="246">
          <cell r="CA246" t="str">
            <v>var. 00/99</v>
          </cell>
          <cell r="CB246">
            <v>2.3808419307660866</v>
          </cell>
          <cell r="CD246">
            <v>0.44898602948846289</v>
          </cell>
          <cell r="CE246">
            <v>-0.28390595403805508</v>
          </cell>
          <cell r="CF246">
            <v>6.593964492584159</v>
          </cell>
          <cell r="CG246">
            <v>-6.1488018453665028</v>
          </cell>
          <cell r="CH246">
            <v>-1.9142429274353168</v>
          </cell>
          <cell r="CI246">
            <v>-1.7833229568901876</v>
          </cell>
          <cell r="CJ246">
            <v>2.3391212025386521</v>
          </cell>
          <cell r="CK246">
            <v>-8.4358157719005114</v>
          </cell>
          <cell r="CL246">
            <v>6.6344476838727351</v>
          </cell>
          <cell r="CM246">
            <v>1.5986290550289883</v>
          </cell>
        </row>
        <row r="248">
          <cell r="CA248" t="str">
            <v>var. 01/00</v>
          </cell>
          <cell r="CB248">
            <v>-0.95968684692300243</v>
          </cell>
          <cell r="CD248">
            <v>-2.2638141696606051</v>
          </cell>
          <cell r="CE248">
            <v>-6.0313702502303501</v>
          </cell>
          <cell r="CF248">
            <v>8.227244317555682</v>
          </cell>
          <cell r="CG248">
            <v>11.839259733608243</v>
          </cell>
          <cell r="CH248">
            <v>2.2039530996882828</v>
          </cell>
          <cell r="CI248">
            <v>3.4701177924840954</v>
          </cell>
          <cell r="CJ248">
            <v>3.7361094509421156</v>
          </cell>
          <cell r="CK248">
            <v>-8.5194534272780675</v>
          </cell>
          <cell r="CL248">
            <v>7.3887976488334894</v>
          </cell>
          <cell r="CM248">
            <v>2.5667867992063664</v>
          </cell>
        </row>
        <row r="250">
          <cell r="CA250" t="str">
            <v>var. 02/01</v>
          </cell>
          <cell r="CB250">
            <v>-53.121339838388472</v>
          </cell>
          <cell r="CC250" t="e">
            <v>#DIV/0!</v>
          </cell>
          <cell r="CD250">
            <v>-19.667152882124086</v>
          </cell>
          <cell r="CE250">
            <v>1.1757663092397452</v>
          </cell>
          <cell r="CF250">
            <v>6.3305223050684756</v>
          </cell>
          <cell r="CG250">
            <v>-8.5858013422066009</v>
          </cell>
          <cell r="CH250">
            <v>28.390012857006042</v>
          </cell>
          <cell r="CI250">
            <v>22.63576611641458</v>
          </cell>
          <cell r="CJ250">
            <v>30.462007994727959</v>
          </cell>
          <cell r="CK250">
            <v>18.177773318671875</v>
          </cell>
          <cell r="CL250">
            <v>9.7412933007053901</v>
          </cell>
          <cell r="CM250">
            <v>-2.3110870372720083</v>
          </cell>
        </row>
        <row r="252">
          <cell r="CA252" t="str">
            <v>var. 03/02</v>
          </cell>
          <cell r="CB252">
            <v>20.352796120784156</v>
          </cell>
          <cell r="CC252" t="e">
            <v>#DIV/0!</v>
          </cell>
          <cell r="CD252">
            <v>35.431925461068388</v>
          </cell>
          <cell r="CE252">
            <v>23.571623603222491</v>
          </cell>
          <cell r="CF252">
            <v>4.4618620027855327</v>
          </cell>
          <cell r="CG252">
            <v>10.05986188241268</v>
          </cell>
          <cell r="CH252">
            <v>22.208200449256488</v>
          </cell>
          <cell r="CI252">
            <v>14.70254537849196</v>
          </cell>
          <cell r="CJ252">
            <v>13.514357352752281</v>
          </cell>
          <cell r="CK252">
            <v>11.132299375676102</v>
          </cell>
          <cell r="CL252">
            <v>2.4380279632706836</v>
          </cell>
          <cell r="CM252">
            <v>12.476297921950819</v>
          </cell>
        </row>
        <row r="254">
          <cell r="CA254" t="str">
            <v>var. ac. 04</v>
          </cell>
          <cell r="CB254">
            <v>2.7698887219583357</v>
          </cell>
          <cell r="CD254">
            <v>13.765068451852947</v>
          </cell>
          <cell r="CE254">
            <v>7.2558713872222125</v>
          </cell>
          <cell r="CF254">
            <v>7.5482601943529959</v>
          </cell>
          <cell r="CG254">
            <v>20.163687970944011</v>
          </cell>
          <cell r="CH254">
            <v>8.4852944190511934</v>
          </cell>
          <cell r="CI254">
            <v>9.9872739635559213</v>
          </cell>
          <cell r="CJ254">
            <v>8.7654813122193254</v>
          </cell>
          <cell r="CK254">
            <v>2.7241683929044136</v>
          </cell>
          <cell r="CL254">
            <v>1.438830931195989</v>
          </cell>
          <cell r="CM254">
            <v>6.1537595233234654</v>
          </cell>
        </row>
        <row r="256">
          <cell r="CA256">
            <v>38687</v>
          </cell>
          <cell r="CB256">
            <v>60.946624865305346</v>
          </cell>
          <cell r="CD256">
            <v>76.715128123945178</v>
          </cell>
          <cell r="CE256">
            <v>108.77060274221215</v>
          </cell>
          <cell r="CF256">
            <v>116.36674544307223</v>
          </cell>
          <cell r="CG256">
            <v>105.85182160127557</v>
          </cell>
          <cell r="CH256">
            <v>134.91041425232433</v>
          </cell>
          <cell r="CI256">
            <v>174.61542630976223</v>
          </cell>
          <cell r="CJ256">
            <v>136.18018663774009</v>
          </cell>
          <cell r="CK256">
            <v>124.07431691903834</v>
          </cell>
          <cell r="CL256">
            <v>142.6219539383803</v>
          </cell>
          <cell r="CM256">
            <v>114.75402990084291</v>
          </cell>
        </row>
        <row r="257">
          <cell r="CB257">
            <v>3.6857195621029737</v>
          </cell>
          <cell r="CC257" t="e">
            <v>#DIV/0!</v>
          </cell>
          <cell r="CD257">
            <v>-6.5462345659882182</v>
          </cell>
          <cell r="CE257">
            <v>-5.0907780285504023</v>
          </cell>
          <cell r="CF257">
            <v>-1.8033553357534648</v>
          </cell>
          <cell r="CG257">
            <v>-6.2074268045729353</v>
          </cell>
          <cell r="CH257">
            <v>-1.8427972069075649</v>
          </cell>
          <cell r="CI257">
            <v>-1.8549196517466338</v>
          </cell>
          <cell r="CJ257">
            <v>9.9627650475508922E-2</v>
          </cell>
          <cell r="CK257">
            <v>1.2581845089157939</v>
          </cell>
          <cell r="CL257">
            <v>1.5619590624425195</v>
          </cell>
          <cell r="CM257">
            <v>-0.77431646211424399</v>
          </cell>
        </row>
        <row r="258">
          <cell r="CA258">
            <v>39052</v>
          </cell>
          <cell r="CB258">
            <v>62.209534051552176</v>
          </cell>
          <cell r="CD258">
            <v>77.766033875484851</v>
          </cell>
          <cell r="CE258">
            <v>108.57106586379588</v>
          </cell>
          <cell r="CF258">
            <v>112.90244361058173</v>
          </cell>
          <cell r="CG258">
            <v>106.5924121213083</v>
          </cell>
          <cell r="CH258">
            <v>134.76162497905298</v>
          </cell>
          <cell r="CI258">
            <v>172.60560941194169</v>
          </cell>
          <cell r="CJ258">
            <v>136.38986468155628</v>
          </cell>
          <cell r="CK258">
            <v>124.45080997435893</v>
          </cell>
          <cell r="CL258">
            <v>145.467439824698</v>
          </cell>
          <cell r="CM258">
            <v>115.49583084180614</v>
          </cell>
        </row>
        <row r="259">
          <cell r="CB259">
            <v>2.0721560694097807</v>
          </cell>
          <cell r="CD259">
            <v>1.3698807226675935</v>
          </cell>
          <cell r="CE259">
            <v>-0.18344743284099962</v>
          </cell>
          <cell r="CF259">
            <v>-2.9770548444059353</v>
          </cell>
          <cell r="CG259">
            <v>0.69964834693387878</v>
          </cell>
          <cell r="CH259">
            <v>-0.11028746305163928</v>
          </cell>
          <cell r="CI259">
            <v>-1.1509961864739182</v>
          </cell>
          <cell r="CJ259">
            <v>0.15397103572338811</v>
          </cell>
          <cell r="CK259">
            <v>0.30344157007631267</v>
          </cell>
          <cell r="CL259">
            <v>1.9951247390335825</v>
          </cell>
          <cell r="CM259">
            <v>0.64642691991227963</v>
          </cell>
        </row>
        <row r="260">
          <cell r="CA260">
            <v>39052</v>
          </cell>
          <cell r="CB260">
            <v>63.29147695095353</v>
          </cell>
          <cell r="CD260">
            <v>78.447077331018249</v>
          </cell>
          <cell r="CE260">
            <v>108.95158026412454</v>
          </cell>
          <cell r="CF260">
            <v>112.37237439100909</v>
          </cell>
          <cell r="CG260">
            <v>108.55089958479934</v>
          </cell>
          <cell r="CH260">
            <v>135.49835493970465</v>
          </cell>
          <cell r="CI260">
            <v>173.02612589078402</v>
          </cell>
          <cell r="CJ260">
            <v>135.7380640446641</v>
          </cell>
          <cell r="CK260">
            <v>122.29786912165599</v>
          </cell>
          <cell r="CL260">
            <v>149.16853950783019</v>
          </cell>
          <cell r="CM260">
            <v>116.64163032199605</v>
          </cell>
        </row>
        <row r="261">
          <cell r="CA261">
            <v>39417</v>
          </cell>
          <cell r="CB261">
            <v>65.147917276997873</v>
          </cell>
          <cell r="CD261">
            <v>80.229138569822283</v>
          </cell>
          <cell r="CE261">
            <v>109.71406573725542</v>
          </cell>
          <cell r="CF261">
            <v>111.81694056657699</v>
          </cell>
          <cell r="CG261">
            <v>110.92552581825777</v>
          </cell>
          <cell r="CH261">
            <v>135.31151505987961</v>
          </cell>
          <cell r="CI261">
            <v>173.13814935313613</v>
          </cell>
          <cell r="CJ261">
            <v>134.17667314878955</v>
          </cell>
          <cell r="CK261">
            <v>122.24389830562701</v>
          </cell>
          <cell r="CL261">
            <v>152.83027825898776</v>
          </cell>
          <cell r="CM261">
            <v>118.22271107468184</v>
          </cell>
        </row>
        <row r="262">
          <cell r="CA262">
            <v>39783</v>
          </cell>
          <cell r="CB262">
            <v>66.968690899016607</v>
          </cell>
          <cell r="CD262">
            <v>82.91708004501298</v>
          </cell>
          <cell r="CE262">
            <v>111.51167102836604</v>
          </cell>
          <cell r="CF262">
            <v>111.55558966751238</v>
          </cell>
          <cell r="CG262">
            <v>113.67868878666363</v>
          </cell>
          <cell r="CH262">
            <v>135.15352788340789</v>
          </cell>
          <cell r="CI262">
            <v>174.66924553853693</v>
          </cell>
          <cell r="CJ262">
            <v>132.84094023678443</v>
          </cell>
          <cell r="CK262">
            <v>126.60290607868798</v>
          </cell>
          <cell r="CL262">
            <v>156.78868695347293</v>
          </cell>
          <cell r="CM262">
            <v>120.57624860076899</v>
          </cell>
        </row>
        <row r="263">
          <cell r="CA263">
            <v>40148</v>
          </cell>
          <cell r="CB263">
            <v>70.210204657959068</v>
          </cell>
          <cell r="CD263">
            <v>86.64327944863912</v>
          </cell>
          <cell r="CE263">
            <v>114.20656870505337</v>
          </cell>
          <cell r="CF263">
            <v>111.78668010932196</v>
          </cell>
          <cell r="CG263">
            <v>118.13965827797423</v>
          </cell>
          <cell r="CH263">
            <v>135.6550807257637</v>
          </cell>
          <cell r="CI263">
            <v>178.58463482862177</v>
          </cell>
          <cell r="CJ263">
            <v>136.03968329636814</v>
          </cell>
          <cell r="CK263">
            <v>129.09240543542052</v>
          </cell>
          <cell r="CL263">
            <v>160.70506306570761</v>
          </cell>
          <cell r="CM263">
            <v>123.73881276814259</v>
          </cell>
        </row>
        <row r="264">
          <cell r="CA264">
            <v>40513</v>
          </cell>
          <cell r="CB264">
            <v>67.591260940814351</v>
          </cell>
          <cell r="CD264">
            <v>86.753711945826069</v>
          </cell>
          <cell r="CE264">
            <v>112.39195186730559</v>
          </cell>
          <cell r="CF264">
            <v>104.00396882544527</v>
          </cell>
          <cell r="CG264">
            <v>116.22646226629045</v>
          </cell>
          <cell r="CH264">
            <v>135.41682782289809</v>
          </cell>
          <cell r="CI264">
            <v>174.93488605940121</v>
          </cell>
          <cell r="CJ264">
            <v>134.49016813274969</v>
          </cell>
          <cell r="CK264">
            <v>128.79981445977279</v>
          </cell>
          <cell r="CL264">
            <v>161.52449200920685</v>
          </cell>
          <cell r="CM264">
            <v>121.99777896453776</v>
          </cell>
        </row>
        <row r="267">
          <cell r="CA267">
            <v>37622</v>
          </cell>
          <cell r="CB267">
            <v>47.699202709220636</v>
          </cell>
          <cell r="CD267">
            <v>53.475727466915856</v>
          </cell>
          <cell r="CE267">
            <v>86.789216963037674</v>
          </cell>
          <cell r="CF267">
            <v>105.87015877508878</v>
          </cell>
          <cell r="CG267">
            <v>85.650548715203314</v>
          </cell>
          <cell r="CH267">
            <v>104.0529884250973</v>
          </cell>
          <cell r="CI267">
            <v>141.54712628243098</v>
          </cell>
          <cell r="CJ267">
            <v>110.59667205138027</v>
          </cell>
          <cell r="CK267">
            <v>107.73115072131006</v>
          </cell>
          <cell r="CL267">
            <v>135.64142526085939</v>
          </cell>
          <cell r="CM267">
            <v>97.218711554943312</v>
          </cell>
        </row>
        <row r="268">
          <cell r="CA268">
            <v>37653</v>
          </cell>
          <cell r="CB268">
            <v>47.875530189704499</v>
          </cell>
          <cell r="CD268">
            <v>53.673408764625698</v>
          </cell>
          <cell r="CE268">
            <v>87.110046727290765</v>
          </cell>
          <cell r="CF268">
            <v>106.26152419201283</v>
          </cell>
          <cell r="CG268">
            <v>85.967169216159675</v>
          </cell>
          <cell r="CH268">
            <v>104.43763639075956</v>
          </cell>
          <cell r="CI268">
            <v>142.07037712792757</v>
          </cell>
          <cell r="CJ268">
            <v>111.00550975568324</v>
          </cell>
          <cell r="CK268">
            <v>108.12939558280421</v>
          </cell>
          <cell r="CL268">
            <v>136.1428447690908</v>
          </cell>
          <cell r="CM268">
            <v>97.578080033452267</v>
          </cell>
        </row>
        <row r="269">
          <cell r="CA269">
            <v>37681</v>
          </cell>
          <cell r="CB269">
            <v>48.052509491992673</v>
          </cell>
          <cell r="CD269">
            <v>53.871820821828024</v>
          </cell>
          <cell r="CE269">
            <v>87.4320624883904</v>
          </cell>
          <cell r="CF269">
            <v>106.65433635173326</v>
          </cell>
          <cell r="CG269">
            <v>86.284960153769745</v>
          </cell>
          <cell r="CH269">
            <v>104.82370626712067</v>
          </cell>
          <cell r="CI269">
            <v>142.59556225110612</v>
          </cell>
          <cell r="CJ269">
            <v>111.41585879179542</v>
          </cell>
          <cell r="CK269">
            <v>108.52911261802574</v>
          </cell>
          <cell r="CL269">
            <v>136.6461178520893</v>
          </cell>
          <cell r="CM269">
            <v>97.938776915735346</v>
          </cell>
        </row>
        <row r="270">
          <cell r="CA270">
            <v>37712</v>
          </cell>
          <cell r="CB270">
            <v>48.230143025645262</v>
          </cell>
          <cell r="CD270">
            <v>54.070966339888315</v>
          </cell>
          <cell r="CE270">
            <v>87.755268630557325</v>
          </cell>
          <cell r="CF270">
            <v>107.04860060235868</v>
          </cell>
          <cell r="CG270">
            <v>86.603925854733617</v>
          </cell>
          <cell r="CH270">
            <v>105.21120331049347</v>
          </cell>
          <cell r="CI270">
            <v>143.12268880232321</v>
          </cell>
          <cell r="CJ270">
            <v>111.82772474658853</v>
          </cell>
          <cell r="CK270">
            <v>108.93030726909242</v>
          </cell>
          <cell r="CL270">
            <v>137.15125136188072</v>
          </cell>
          <cell r="CM270">
            <v>98.300807112230487</v>
          </cell>
        </row>
        <row r="271">
          <cell r="CA271">
            <v>37742</v>
          </cell>
          <cell r="CB271">
            <v>48.408433209129697</v>
          </cell>
          <cell r="CD271">
            <v>54.270848030158113</v>
          </cell>
          <cell r="CE271">
            <v>88.079669554219308</v>
          </cell>
          <cell r="CF271">
            <v>107.44432231176764</v>
          </cell>
          <cell r="CG271">
            <v>86.924070661745759</v>
          </cell>
          <cell r="CH271">
            <v>105.60013279662152</v>
          </cell>
          <cell r="CI271">
            <v>143.65176395836795</v>
          </cell>
          <cell r="CJ271">
            <v>112.24111322758712</v>
          </cell>
          <cell r="CK271">
            <v>109.33298499823989</v>
          </cell>
          <cell r="CL271">
            <v>137.65825217582042</v>
          </cell>
          <cell r="CM271">
            <v>98.664175551526895</v>
          </cell>
        </row>
        <row r="272">
          <cell r="CA272">
            <v>37773</v>
          </cell>
          <cell r="CB272">
            <v>48.587382469853665</v>
          </cell>
          <cell r="CD272">
            <v>54.471468614011819</v>
          </cell>
          <cell r="CE272">
            <v>88.405269676070901</v>
          </cell>
          <cell r="CF272">
            <v>107.84150686768199</v>
          </cell>
          <cell r="CG272">
            <v>87.245398933554057</v>
          </cell>
          <cell r="CH272">
            <v>105.99050002075106</v>
          </cell>
          <cell r="CI272">
            <v>144.18279492255942</v>
          </cell>
          <cell r="CJ272">
            <v>112.65602986304484</v>
          </cell>
          <cell r="CK272">
            <v>109.73715128789556</v>
          </cell>
          <cell r="CL272">
            <v>138.16712719668701</v>
          </cell>
          <cell r="CM272">
            <v>99.028887180432378</v>
          </cell>
        </row>
        <row r="273">
          <cell r="CA273">
            <v>37803</v>
          </cell>
          <cell r="CB273">
            <v>48.76699324419809</v>
          </cell>
          <cell r="CD273">
            <v>54.672830822883881</v>
          </cell>
          <cell r="CE273">
            <v>88.732073429133735</v>
          </cell>
          <cell r="CF273">
            <v>108.2401596777401</v>
          </cell>
          <cell r="CG273">
            <v>87.567915045019134</v>
          </cell>
          <cell r="CH273">
            <v>106.38231029770296</v>
          </cell>
          <cell r="CI273">
            <v>144.71578892484496</v>
          </cell>
          <cell r="CJ273">
            <v>113.07248030202095</v>
          </cell>
          <cell r="CK273">
            <v>110.14281164075364</v>
          </cell>
          <cell r="CL273">
            <v>138.67788335277632</v>
          </cell>
          <cell r="CM273">
            <v>99.394946964040571</v>
          </cell>
        </row>
        <row r="274">
          <cell r="CA274">
            <v>37834</v>
          </cell>
          <cell r="CB274">
            <v>48.947267977550418</v>
          </cell>
          <cell r="CD274">
            <v>54.874937398305867</v>
          </cell>
          <cell r="CE274">
            <v>89.060085262816756</v>
          </cell>
          <cell r="CF274">
            <v>108.64028616957049</v>
          </cell>
          <cell r="CG274">
            <v>87.891623387174064</v>
          </cell>
          <cell r="CH274">
            <v>106.77556896194515</v>
          </cell>
          <cell r="CI274">
            <v>145.25075322189852</v>
          </cell>
          <cell r="CJ274">
            <v>113.49047021445745</v>
          </cell>
          <cell r="CK274">
            <v>110.54997157984982</v>
          </cell>
          <cell r="CL274">
            <v>139.19052759799558</v>
          </cell>
          <cell r="CM274">
            <v>99.762359885798531</v>
          </cell>
        </row>
        <row r="275">
          <cell r="CA275">
            <v>37865</v>
          </cell>
          <cell r="CB275">
            <v>49.128209124337801</v>
          </cell>
          <cell r="CD275">
            <v>55.077791091943872</v>
          </cell>
          <cell r="CE275">
            <v>89.38930964297677</v>
          </cell>
          <cell r="CF275">
            <v>109.04189179086579</v>
          </cell>
          <cell r="CG275">
            <v>88.216528367283971</v>
          </cell>
          <cell r="CH275">
            <v>107.17028136766535</v>
          </cell>
          <cell r="CI275">
            <v>145.78769509721943</v>
          </cell>
          <cell r="CJ275">
            <v>113.91000529125603</v>
          </cell>
          <cell r="CK275">
            <v>110.95863664863658</v>
          </cell>
          <cell r="CL275">
            <v>139.7050669119584</v>
          </cell>
          <cell r="CM275">
            <v>100.13113094757468</v>
          </cell>
        </row>
        <row r="276">
          <cell r="CA276">
            <v>37895</v>
          </cell>
          <cell r="CB276">
            <v>49.309819148060576</v>
          </cell>
          <cell r="CD276">
            <v>55.281394665635929</v>
          </cell>
          <cell r="CE276">
            <v>89.719751051979429</v>
          </cell>
          <cell r="CF276">
            <v>109.44498200945681</v>
          </cell>
          <cell r="CG276">
            <v>88.542634408906125</v>
          </cell>
          <cell r="CH276">
            <v>107.56645288884373</v>
          </cell>
          <cell r="CI276">
            <v>146.32662186123167</v>
          </cell>
          <cell r="CJ276">
            <v>114.3310912443558</v>
          </cell>
          <cell r="CK276">
            <v>111.36881241105867</v>
          </cell>
          <cell r="CL276">
            <v>140.22150830007942</v>
          </cell>
          <cell r="CM276">
            <v>100.50126516972671</v>
          </cell>
        </row>
        <row r="277">
          <cell r="CA277">
            <v>37926</v>
          </cell>
          <cell r="CB277">
            <v>49.492100521325789</v>
          </cell>
          <cell r="CD277">
            <v>55.485750891429653</v>
          </cell>
          <cell r="CE277">
            <v>90.051413988760061</v>
          </cell>
          <cell r="CF277">
            <v>109.84956231338711</v>
          </cell>
          <cell r="CG277">
            <v>88.8699459519502</v>
          </cell>
          <cell r="CH277">
            <v>107.96408891932626</v>
          </cell>
          <cell r="CI277">
            <v>146.86754085138321</v>
          </cell>
          <cell r="CJ277">
            <v>114.75373380681084</v>
          </cell>
          <cell r="CK277">
            <v>111.78050445162869</v>
          </cell>
          <cell r="CL277">
            <v>140.73985879366998</v>
          </cell>
          <cell r="CM277">
            <v>100.87276759117017</v>
          </cell>
        </row>
        <row r="278">
          <cell r="CA278">
            <v>37956</v>
          </cell>
          <cell r="CB278">
            <v>49.675055725880867</v>
          </cell>
          <cell r="CD278">
            <v>55.690862551619936</v>
          </cell>
          <cell r="CE278">
            <v>90.384302968885066</v>
          </cell>
          <cell r="CF278">
            <v>110.2556382109876</v>
          </cell>
          <cell r="CG278">
            <v>89.198467452738612</v>
          </cell>
          <cell r="CH278">
            <v>108.36319487289808</v>
          </cell>
          <cell r="CI278">
            <v>147.41045943224617</v>
          </cell>
          <cell r="CJ278">
            <v>115.17793873286844</v>
          </cell>
          <cell r="CK278">
            <v>112.19371837550338</v>
          </cell>
          <cell r="CL278">
            <v>141.26012545003371</v>
          </cell>
          <cell r="CM278">
            <v>101.24564326944679</v>
          </cell>
        </row>
        <row r="279">
          <cell r="CA279">
            <v>37956</v>
          </cell>
          <cell r="CB279">
            <v>49.675055725880867</v>
          </cell>
          <cell r="CD279">
            <v>55.690862551619936</v>
          </cell>
          <cell r="CE279">
            <v>90.384302968885066</v>
          </cell>
          <cell r="CF279">
            <v>110.2556382109876</v>
          </cell>
          <cell r="CG279">
            <v>89.198467452738612</v>
          </cell>
          <cell r="CH279">
            <v>108.36319487289808</v>
          </cell>
          <cell r="CI279">
            <v>147.41045943224617</v>
          </cell>
          <cell r="CJ279">
            <v>115.17793873286844</v>
          </cell>
          <cell r="CK279">
            <v>112.19371837550338</v>
          </cell>
          <cell r="CL279">
            <v>141.26012545003371</v>
          </cell>
          <cell r="CM279">
            <v>101.24564326944679</v>
          </cell>
        </row>
        <row r="282">
          <cell r="CB282">
            <v>-11.271569139424479</v>
          </cell>
          <cell r="CD282">
            <v>-21.024265572325241</v>
          </cell>
          <cell r="CE282">
            <v>-18.386299773327082</v>
          </cell>
          <cell r="CF282">
            <v>-6.1111072320846347</v>
          </cell>
          <cell r="CG282">
            <v>-16.653354148536962</v>
          </cell>
          <cell r="CH282">
            <v>-26.547219379426252</v>
          </cell>
          <cell r="CI282">
            <v>-27.204966877516057</v>
          </cell>
          <cell r="CJ282">
            <v>-21.002247904871652</v>
          </cell>
          <cell r="CK282">
            <v>-11.880598543534958</v>
          </cell>
          <cell r="CL282">
            <v>-1.361828488346589</v>
          </cell>
          <cell r="CM282">
            <v>-13.508386631396121</v>
          </cell>
        </row>
        <row r="283">
          <cell r="CB283">
            <v>-9.1475773833971559</v>
          </cell>
          <cell r="CD283">
            <v>-23.61584257894534</v>
          </cell>
          <cell r="CE283">
            <v>-18.715665273540978</v>
          </cell>
          <cell r="CF283">
            <v>-7.0725587822799127</v>
          </cell>
          <cell r="CG283">
            <v>-19.814187100049509</v>
          </cell>
          <cell r="CH283">
            <v>-26.076660253788418</v>
          </cell>
          <cell r="CI283">
            <v>-25.929594289976961</v>
          </cell>
          <cell r="CJ283">
            <v>-19.307612244082932</v>
          </cell>
          <cell r="CK283">
            <v>-10.149865222239796</v>
          </cell>
          <cell r="CL283">
            <v>1.5555329096775665</v>
          </cell>
          <cell r="CM283">
            <v>-12.706888341592119</v>
          </cell>
        </row>
      </sheetData>
      <sheetData sheetId="137" refreshError="1"/>
      <sheetData sheetId="138" refreshError="1"/>
      <sheetData sheetId="139" refreshError="1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 4.1"/>
      <sheetName val="Cuadro 4.2"/>
      <sheetName val="Cuadro 4.3"/>
      <sheetName val="Grafico 4.1"/>
      <sheetName val="grafico 4.2"/>
      <sheetName val="cuadro 4.4"/>
      <sheetName val="gráfico 4.3 y 4.4"/>
      <sheetName val="gráficos 4.5 y 4.6"/>
      <sheetName val="cuadro4.6 A"/>
      <sheetName val="Cuadro 4.6"/>
      <sheetName val="Cuadro 4.8 A"/>
      <sheetName val="Grafico 4.7 y 4.8"/>
      <sheetName val="Grafico 4.9"/>
      <sheetName val="Grafico 4.10"/>
      <sheetName val="Grafico 4.11"/>
      <sheetName val="Cuadro 4.8"/>
      <sheetName val="Grafico 4.12"/>
      <sheetName val="Grafico 4.13"/>
      <sheetName val="Grafico 4.14"/>
      <sheetName val="Grafico 4.15"/>
      <sheetName val="Fuente Gráficos 3.3 y 3.4"/>
      <sheetName val="cartera 1"/>
      <sheetName val="C3.33"/>
      <sheetName val="Cuadro_4_1"/>
      <sheetName val="Cuadro_4_2"/>
      <sheetName val="Cuadro_4_3"/>
      <sheetName val="Grafico_4_1"/>
      <sheetName val="grafico_4_2"/>
      <sheetName val="cuadro_4_4"/>
      <sheetName val="gráfico_4_3_y_4_4"/>
      <sheetName val="gráficos_4_5_y_4_6"/>
      <sheetName val="cuadro4_6_A"/>
      <sheetName val="Cuadro_4_6"/>
      <sheetName val="Cuadro_4_8_A"/>
      <sheetName val="Grafico_4_7_y_4_8"/>
      <sheetName val="Grafico_4_9"/>
      <sheetName val="Grafico_4_10"/>
      <sheetName val="Grafico_4_11"/>
      <sheetName val="Cuadro_4_8"/>
      <sheetName val="Grafico_4_12"/>
      <sheetName val="Grafico_4_13"/>
      <sheetName val="Grafico_4_14"/>
      <sheetName val="Grafico_4_15"/>
      <sheetName val="Fuente_Gráficos_3_3_y_3_4"/>
      <sheetName val="C3_33"/>
      <sheetName val="cartera_1"/>
      <sheetName val="Cuadro_4_11"/>
      <sheetName val="Cuadro_4_21"/>
      <sheetName val="Cuadro_4_31"/>
      <sheetName val="Grafico_4_16"/>
      <sheetName val="grafico_4_21"/>
      <sheetName val="cuadro_4_41"/>
      <sheetName val="gráfico_4_3_y_4_41"/>
      <sheetName val="gráficos_4_5_y_4_61"/>
      <sheetName val="cuadro4_6_A1"/>
      <sheetName val="Cuadro_4_61"/>
      <sheetName val="Cuadro_4_8_A1"/>
      <sheetName val="Grafico_4_7_y_4_81"/>
      <sheetName val="Grafico_4_91"/>
      <sheetName val="Grafico_4_101"/>
      <sheetName val="Grafico_4_111"/>
      <sheetName val="Cuadro_4_81"/>
      <sheetName val="Grafico_4_121"/>
      <sheetName val="Grafico_4_131"/>
      <sheetName val="Grafico_4_141"/>
      <sheetName val="Grafico_4_151"/>
      <sheetName val="Fuente_Gráficos_3_3_y_3_41"/>
      <sheetName val="C3_331"/>
      <sheetName val="cartera_11"/>
      <sheetName val="Cuadro_4_12"/>
      <sheetName val="Cuadro_4_22"/>
      <sheetName val="Cuadro_4_32"/>
      <sheetName val="Grafico_4_17"/>
      <sheetName val="grafico_4_22"/>
      <sheetName val="cuadro_4_42"/>
      <sheetName val="gráfico_4_3_y_4_42"/>
      <sheetName val="gráficos_4_5_y_4_62"/>
      <sheetName val="cuadro4_6_A2"/>
      <sheetName val="Cuadro_4_62"/>
      <sheetName val="Cuadro_4_8_A2"/>
      <sheetName val="Grafico_4_7_y_4_82"/>
      <sheetName val="Grafico_4_92"/>
      <sheetName val="Grafico_4_102"/>
      <sheetName val="Grafico_4_112"/>
      <sheetName val="Cuadro_4_82"/>
      <sheetName val="Grafico_4_122"/>
      <sheetName val="Grafico_4_132"/>
      <sheetName val="Grafico_4_142"/>
      <sheetName val="Grafico_4_152"/>
      <sheetName val="Fuente_Gráficos_3_3_y_3_42"/>
      <sheetName val="cartera_12"/>
      <sheetName val="C3_332"/>
      <sheetName val="Cuadro_4_13"/>
      <sheetName val="Cuadro_4_23"/>
      <sheetName val="Cuadro_4_33"/>
      <sheetName val="Grafico_4_18"/>
      <sheetName val="grafico_4_23"/>
      <sheetName val="cuadro_4_43"/>
      <sheetName val="gráfico_4_3_y_4_43"/>
      <sheetName val="gráficos_4_5_y_4_63"/>
      <sheetName val="cuadro4_6_A3"/>
      <sheetName val="Cuadro_4_63"/>
      <sheetName val="Cuadro_4_8_A3"/>
      <sheetName val="Grafico_4_7_y_4_83"/>
      <sheetName val="Grafico_4_93"/>
      <sheetName val="Grafico_4_103"/>
      <sheetName val="Grafico_4_113"/>
      <sheetName val="Cuadro_4_83"/>
      <sheetName val="Grafico_4_123"/>
      <sheetName val="Grafico_4_133"/>
      <sheetName val="Grafico_4_143"/>
      <sheetName val="Grafico_4_153"/>
      <sheetName val="Fuente_Gráficos_3_3_y_3_43"/>
      <sheetName val="C3_333"/>
      <sheetName val="cartera_13"/>
      <sheetName val="Velocidad de "/>
      <sheetName val="Velocidad_de_"/>
      <sheetName val="Velocidad_de_1"/>
      <sheetName val="Cuadro_4_14"/>
      <sheetName val="Cuadro_4_24"/>
      <sheetName val="Cuadro_4_34"/>
      <sheetName val="Grafico_4_19"/>
      <sheetName val="grafico_4_24"/>
      <sheetName val="cuadro_4_44"/>
      <sheetName val="gráfico_4_3_y_4_44"/>
      <sheetName val="gráficos_4_5_y_4_64"/>
      <sheetName val="cuadro4_6_A4"/>
      <sheetName val="Cuadro_4_64"/>
      <sheetName val="Cuadro_4_8_A4"/>
      <sheetName val="Grafico_4_7_y_4_84"/>
      <sheetName val="Grafico_4_94"/>
      <sheetName val="Grafico_4_104"/>
      <sheetName val="Grafico_4_114"/>
      <sheetName val="Cuadro_4_84"/>
      <sheetName val="Grafico_4_124"/>
      <sheetName val="Grafico_4_134"/>
      <sheetName val="Grafico_4_144"/>
      <sheetName val="Grafico_4_154"/>
      <sheetName val="Fuente_Gráficos_3_3_y_3_44"/>
      <sheetName val="C3_334"/>
      <sheetName val="cartera_14"/>
      <sheetName val="Velocidad_de_2"/>
      <sheetName val="Cuadro_4_15"/>
      <sheetName val="Cuadro_4_25"/>
      <sheetName val="Cuadro_4_35"/>
      <sheetName val="Grafico_4_110"/>
      <sheetName val="grafico_4_25"/>
      <sheetName val="cuadro_4_45"/>
      <sheetName val="gráfico_4_3_y_4_45"/>
      <sheetName val="gráficos_4_5_y_4_65"/>
      <sheetName val="cuadro4_6_A5"/>
      <sheetName val="Cuadro_4_65"/>
      <sheetName val="Cuadro_4_8_A5"/>
      <sheetName val="Grafico_4_7_y_4_85"/>
      <sheetName val="Grafico_4_95"/>
      <sheetName val="Grafico_4_105"/>
      <sheetName val="Grafico_4_115"/>
      <sheetName val="Cuadro_4_85"/>
      <sheetName val="Grafico_4_125"/>
      <sheetName val="Grafico_4_135"/>
      <sheetName val="Grafico_4_145"/>
      <sheetName val="Grafico_4_155"/>
      <sheetName val="Fuente_Gráficos_3_3_y_3_45"/>
      <sheetName val="C3_335"/>
      <sheetName val="cartera_15"/>
      <sheetName val="Indic Deuda-17"/>
      <sheetName val="Velocidad_de_3"/>
      <sheetName val="Cuadro_4_16"/>
      <sheetName val="Cuadro_4_26"/>
      <sheetName val="Cuadro_4_36"/>
      <sheetName val="Grafico_4_116"/>
      <sheetName val="grafico_4_26"/>
      <sheetName val="cuadro_4_46"/>
      <sheetName val="gráfico_4_3_y_4_46"/>
      <sheetName val="gráficos_4_5_y_4_66"/>
      <sheetName val="cuadro4_6_A6"/>
      <sheetName val="Cuadro_4_66"/>
      <sheetName val="Cuadro_4_8_A6"/>
      <sheetName val="Grafico_4_7_y_4_86"/>
      <sheetName val="Grafico_4_96"/>
      <sheetName val="Grafico_4_106"/>
      <sheetName val="Grafico_4_117"/>
      <sheetName val="Cuadro_4_86"/>
      <sheetName val="Grafico_4_126"/>
      <sheetName val="Grafico_4_136"/>
      <sheetName val="Grafico_4_146"/>
      <sheetName val="Grafico_4_156"/>
      <sheetName val="Fuente_Gráficos_3_3_y_3_46"/>
      <sheetName val="C3_336"/>
      <sheetName val="cartera_16"/>
      <sheetName val="Velocidad_de_4"/>
      <sheetName val="Cuadro_4_17"/>
      <sheetName val="Cuadro_4_27"/>
      <sheetName val="Cuadro_4_37"/>
      <sheetName val="Grafico_4_118"/>
      <sheetName val="grafico_4_27"/>
      <sheetName val="cuadro_4_47"/>
      <sheetName val="gráfico_4_3_y_4_47"/>
      <sheetName val="gráficos_4_5_y_4_67"/>
      <sheetName val="cuadro4_6_A7"/>
      <sheetName val="Cuadro_4_67"/>
      <sheetName val="Cuadro_4_8_A7"/>
      <sheetName val="Grafico_4_7_y_4_87"/>
      <sheetName val="Grafico_4_97"/>
      <sheetName val="Grafico_4_107"/>
      <sheetName val="Grafico_4_119"/>
      <sheetName val="Cuadro_4_87"/>
      <sheetName val="Grafico_4_127"/>
      <sheetName val="Grafico_4_137"/>
      <sheetName val="Grafico_4_147"/>
      <sheetName val="Grafico_4_157"/>
      <sheetName val="Fuente_Gráficos_3_3_y_3_47"/>
      <sheetName val="C3_337"/>
      <sheetName val="cartera_17"/>
      <sheetName val="Velocidad_de_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 refreshError="1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datos"/>
      <sheetName val="d24.05"/>
      <sheetName val="lb 26.05"/>
      <sheetName val="d30.06"/>
      <sheetName val="d03.07"/>
      <sheetName val="d14.08"/>
      <sheetName val="lb18.08"/>
      <sheetName val="cons10.07.00"/>
      <sheetName val="UBSJul._Ago."/>
      <sheetName val="d+btk_sep00"/>
      <sheetName val="cons.07.08"/>
      <sheetName val="fff09_lah10"/>
      <sheetName val="db_lah10"/>
      <sheetName val="cons.11.09"/>
      <sheetName val="fff10_hla11"/>
      <sheetName val="lb11_fff10"/>
      <sheetName val="lb11_fff11"/>
      <sheetName val="cons.13.11"/>
      <sheetName val="lb17_fff11"/>
      <sheetName val="lb17_cb11"/>
      <sheetName val="ejercicio"/>
      <sheetName val="EJ.2"/>
      <sheetName val="EJ3"/>
      <sheetName val="ibinfnov00"/>
      <sheetName val="lb0112"/>
      <sheetName val="cons13.11a"/>
      <sheetName val="hla1201"/>
      <sheetName val="hla1201_db12"/>
      <sheetName val="lb0812"/>
      <sheetName val="cons11.12"/>
      <sheetName val="cons08.01"/>
      <sheetName val="fff01.01"/>
      <sheetName val="las01_fff01"/>
      <sheetName val="lb2601"/>
      <sheetName val="cons12.02"/>
      <sheetName val="hla02_fff02"/>
      <sheetName val="lb2302"/>
      <sheetName val="las0301"/>
      <sheetName val="cons12.03"/>
      <sheetName val="las_fff03"/>
      <sheetName val="hla04"/>
      <sheetName val="cons0904"/>
      <sheetName val="hla_fff04"/>
      <sheetName val="hla04_fff05"/>
      <sheetName val="cons1405"/>
      <sheetName val="lb1805"/>
      <sheetName val="lb2505"/>
      <sheetName val="las_06"/>
      <sheetName val="las_fff_06"/>
      <sheetName val="lb0806"/>
      <sheetName val="cons1106"/>
      <sheetName val="lb2206"/>
      <sheetName val="lb2806"/>
      <sheetName val="las0701"/>
      <sheetName val="cons0907"/>
      <sheetName val="fff0701"/>
      <sheetName val="lb1307"/>
      <sheetName val="las_fff0801"/>
      <sheetName val="cons1308"/>
      <sheetName val="lb1008"/>
      <sheetName val="lb2808"/>
      <sheetName val="las0901"/>
      <sheetName val="cons1009"/>
      <sheetName val="las10_fff09"/>
      <sheetName val="las_fff10"/>
      <sheetName val="cons1211"/>
      <sheetName val="las_fff11"/>
      <sheetName val="las1201"/>
      <sheetName val="cons1012"/>
      <sheetName val="las_fff12"/>
      <sheetName val="cons1401"/>
      <sheetName val="las2_fff1"/>
      <sheetName val="cons1102"/>
      <sheetName val="las3_fff2"/>
      <sheetName val="las_fff3"/>
      <sheetName val="cons1103"/>
      <sheetName val="las04_fff03"/>
      <sheetName val="las_fff4"/>
      <sheetName val="cons0804"/>
      <sheetName val="las0502"/>
      <sheetName val="las_fff5"/>
      <sheetName val="las_0602"/>
      <sheetName val="las_0602 fff6"/>
      <sheetName val="las_06_fff07"/>
      <sheetName val="las_08_fff08"/>
      <sheetName val="las09_fff08"/>
      <sheetName val="las_fff_09"/>
      <sheetName val="las10_ff0902"/>
      <sheetName val="las_fff1002"/>
      <sheetName val="las10_fff11"/>
      <sheetName val="las12_fff11"/>
      <sheetName val="3%"/>
      <sheetName val="4-5%"/>
      <sheetName val="las_fff1202"/>
      <sheetName val="fff0103"/>
      <sheetName val="las_fff0103or"/>
      <sheetName val="las_fff0103ch"/>
      <sheetName val="las01_fff0203"/>
      <sheetName val="las_fff0303"/>
      <sheetName val="cons0203"/>
      <sheetName val="cons0303"/>
      <sheetName val="fff0403"/>
      <sheetName val="cons0403"/>
      <sheetName val="fff_las0403"/>
      <sheetName val="cons0503"/>
      <sheetName val="fff0503"/>
      <sheetName val="las0603"/>
      <sheetName val="cons0603"/>
      <sheetName val="lasfff0603"/>
      <sheetName val="lasfff0703"/>
      <sheetName val="cons0703"/>
      <sheetName val="fff0803"/>
      <sheetName val="cons0803"/>
      <sheetName val="las0903"/>
      <sheetName val="cons0903"/>
      <sheetName val="fff0903"/>
      <sheetName val="cons1003"/>
      <sheetName val="fff1003"/>
      <sheetName val="las1103"/>
      <sheetName val="consf1103"/>
      <sheetName val="cons1203"/>
      <sheetName val="cons0104"/>
      <sheetName val="ag0104"/>
      <sheetName val="cons0204"/>
      <sheetName val="cons0304"/>
      <sheetName val="cons0404"/>
      <sheetName val="cons0504"/>
      <sheetName val="las06fff0504"/>
      <sheetName val="cons0604"/>
      <sheetName val="cons082004"/>
      <sheetName val="cons092004"/>
      <sheetName val="dresd0904"/>
      <sheetName val="cons122004"/>
      <sheetName val="ultimos_supuestos"/>
      <sheetName val="datos_graf"/>
      <sheetName val="REER"/>
      <sheetName val="reporte"/>
      <sheetName val="REER_ipca"/>
      <sheetName val="escenarios"/>
      <sheetName val="Hoja1"/>
      <sheetName val="d24_05"/>
      <sheetName val="lb_26_05"/>
      <sheetName val="d30_06"/>
      <sheetName val="d03_07"/>
      <sheetName val="d14_08"/>
      <sheetName val="lb18_08"/>
      <sheetName val="cons10_07_00"/>
      <sheetName val="UBSJul__Ago_"/>
      <sheetName val="cons_07_08"/>
      <sheetName val="cons_11_09"/>
      <sheetName val="cons_13_11"/>
      <sheetName val="EJ_2"/>
      <sheetName val="cons13_11a"/>
      <sheetName val="cons11_12"/>
      <sheetName val="cons08_01"/>
      <sheetName val="fff01_01"/>
      <sheetName val="cons12_02"/>
      <sheetName val="cons12_03"/>
      <sheetName val="las_0602_fff6"/>
      <sheetName val="d24_052"/>
      <sheetName val="lb_26_052"/>
      <sheetName val="d30_062"/>
      <sheetName val="d03_072"/>
      <sheetName val="d14_082"/>
      <sheetName val="lb18_082"/>
      <sheetName val="cons10_07_002"/>
      <sheetName val="UBSJul__Ago_2"/>
      <sheetName val="cons_07_082"/>
      <sheetName val="cons_11_092"/>
      <sheetName val="cons_13_112"/>
      <sheetName val="EJ_22"/>
      <sheetName val="cons13_11a2"/>
      <sheetName val="cons11_122"/>
      <sheetName val="cons08_012"/>
      <sheetName val="fff01_012"/>
      <sheetName val="cons12_022"/>
      <sheetName val="cons12_032"/>
      <sheetName val="las_0602_fff62"/>
      <sheetName val="d24_051"/>
      <sheetName val="lb_26_051"/>
      <sheetName val="d30_061"/>
      <sheetName val="d03_071"/>
      <sheetName val="d14_081"/>
      <sheetName val="lb18_081"/>
      <sheetName val="cons10_07_001"/>
      <sheetName val="UBSJul__Ago_1"/>
      <sheetName val="cons_07_081"/>
      <sheetName val="cons_11_091"/>
      <sheetName val="cons_13_111"/>
      <sheetName val="EJ_21"/>
      <sheetName val="cons13_11a1"/>
      <sheetName val="cons11_121"/>
      <sheetName val="cons08_011"/>
      <sheetName val="fff01_011"/>
      <sheetName val="cons12_021"/>
      <sheetName val="cons12_031"/>
      <sheetName val="las_0602_fff61"/>
      <sheetName val="d24_053"/>
      <sheetName val="lb_26_053"/>
      <sheetName val="d30_063"/>
      <sheetName val="d03_073"/>
      <sheetName val="d14_083"/>
      <sheetName val="lb18_083"/>
      <sheetName val="cons10_07_003"/>
      <sheetName val="UBSJul__Ago_3"/>
      <sheetName val="cons_07_083"/>
      <sheetName val="cons_11_093"/>
      <sheetName val="cons_13_113"/>
      <sheetName val="EJ_23"/>
      <sheetName val="cons13_11a3"/>
      <sheetName val="cons11_123"/>
      <sheetName val="cons08_013"/>
      <sheetName val="fff01_013"/>
      <sheetName val="cons12_023"/>
      <sheetName val="cons12_033"/>
      <sheetName val="las_0602_fff63"/>
      <sheetName val="Grafico 4.2"/>
      <sheetName val="Grafico_4_21"/>
      <sheetName val="Grafico_4_2"/>
      <sheetName val="Grafico_4_22"/>
      <sheetName val="Grafico_4_23"/>
      <sheetName val="d24_054"/>
      <sheetName val="lb_26_054"/>
      <sheetName val="d30_064"/>
      <sheetName val="d03_074"/>
      <sheetName val="d14_084"/>
      <sheetName val="lb18_084"/>
      <sheetName val="cons10_07_004"/>
      <sheetName val="UBSJul__Ago_4"/>
      <sheetName val="cons_07_084"/>
      <sheetName val="cons_11_094"/>
      <sheetName val="cons_13_114"/>
      <sheetName val="EJ_24"/>
      <sheetName val="cons13_11a4"/>
      <sheetName val="cons11_124"/>
      <sheetName val="cons08_014"/>
      <sheetName val="fff01_014"/>
      <sheetName val="cons12_024"/>
      <sheetName val="cons12_034"/>
      <sheetName val="las_0602_fff64"/>
      <sheetName val="Grafico_4_24"/>
      <sheetName val="d24_055"/>
      <sheetName val="lb_26_055"/>
      <sheetName val="d30_065"/>
      <sheetName val="d03_075"/>
      <sheetName val="d14_085"/>
      <sheetName val="lb18_085"/>
      <sheetName val="cons10_07_005"/>
      <sheetName val="UBSJul__Ago_5"/>
      <sheetName val="cons_07_085"/>
      <sheetName val="cons_11_095"/>
      <sheetName val="cons_13_115"/>
      <sheetName val="EJ_25"/>
      <sheetName val="cons13_11a5"/>
      <sheetName val="cons11_125"/>
      <sheetName val="cons08_015"/>
      <sheetName val="fff01_015"/>
      <sheetName val="cons12_025"/>
      <sheetName val="cons12_035"/>
      <sheetName val="las_0602_fff65"/>
      <sheetName val="Grafico_4_25"/>
      <sheetName val="d24_056"/>
      <sheetName val="lb_26_056"/>
      <sheetName val="d30_066"/>
      <sheetName val="d03_076"/>
      <sheetName val="d14_086"/>
      <sheetName val="lb18_086"/>
      <sheetName val="cons10_07_006"/>
      <sheetName val="UBSJul__Ago_6"/>
      <sheetName val="cons_07_086"/>
      <sheetName val="cons_11_096"/>
      <sheetName val="cons_13_116"/>
      <sheetName val="EJ_26"/>
      <sheetName val="cons13_11a6"/>
      <sheetName val="cons11_126"/>
      <sheetName val="cons08_016"/>
      <sheetName val="fff01_016"/>
      <sheetName val="cons12_026"/>
      <sheetName val="cons12_036"/>
      <sheetName val="las_0602_fff66"/>
      <sheetName val="Grafico_4_26"/>
      <sheetName val="Deuda Otros a"/>
      <sheetName val="d24_057"/>
      <sheetName val="lb_26_057"/>
      <sheetName val="d30_067"/>
      <sheetName val="d03_077"/>
      <sheetName val="d14_087"/>
      <sheetName val="lb18_087"/>
      <sheetName val="cons10_07_007"/>
      <sheetName val="UBSJul__Ago_7"/>
      <sheetName val="cons_07_087"/>
      <sheetName val="cons_11_097"/>
      <sheetName val="cons_13_117"/>
      <sheetName val="EJ_27"/>
      <sheetName val="cons13_11a7"/>
      <sheetName val="cons11_127"/>
      <sheetName val="cons08_017"/>
      <sheetName val="fff01_017"/>
      <sheetName val="cons12_027"/>
      <sheetName val="cons12_037"/>
      <sheetName val="las_0602_fff67"/>
      <sheetName val="Grafico_4_27"/>
      <sheetName val="Deuda_Otros_a"/>
      <sheetName val="d24_058"/>
      <sheetName val="lb_26_058"/>
      <sheetName val="d30_068"/>
      <sheetName val="d03_078"/>
      <sheetName val="d14_088"/>
      <sheetName val="lb18_088"/>
      <sheetName val="cons10_07_008"/>
      <sheetName val="UBSJul__Ago_8"/>
      <sheetName val="cons_07_088"/>
      <sheetName val="cons_11_098"/>
      <sheetName val="cons_13_118"/>
      <sheetName val="EJ_28"/>
      <sheetName val="cons13_11a8"/>
      <sheetName val="cons11_128"/>
      <sheetName val="cons08_018"/>
      <sheetName val="fff01_018"/>
      <sheetName val="cons12_028"/>
      <sheetName val="cons12_038"/>
      <sheetName val="las_0602_fff68"/>
      <sheetName val="Grafico_4_28"/>
      <sheetName val="Deuda_Otros_a1"/>
      <sheetName val="Indic Deuda-17"/>
      <sheetName val="d24_059"/>
      <sheetName val="lb_26_059"/>
      <sheetName val="d30_069"/>
      <sheetName val="d03_079"/>
      <sheetName val="d14_089"/>
      <sheetName val="lb18_089"/>
      <sheetName val="cons10_07_009"/>
      <sheetName val="UBSJul__Ago_9"/>
      <sheetName val="cons_07_089"/>
      <sheetName val="cons_11_099"/>
      <sheetName val="cons_13_119"/>
      <sheetName val="EJ_29"/>
      <sheetName val="cons13_11a9"/>
      <sheetName val="cons11_129"/>
      <sheetName val="cons08_019"/>
      <sheetName val="fff01_019"/>
      <sheetName val="cons12_029"/>
      <sheetName val="cons12_039"/>
      <sheetName val="las_0602_fff69"/>
      <sheetName val="Grafico_4_29"/>
      <sheetName val="Deuda_Otros_a2"/>
      <sheetName val="Indic_Deuda-1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/>
      <sheetData sheetId="135"/>
      <sheetData sheetId="136" refreshError="1">
        <row r="2">
          <cell r="CA2" t="str">
            <v>INDICE DEL TIPO DE CAMBIO EFECTIVO Y REAL</v>
          </cell>
        </row>
        <row r="3">
          <cell r="CA3" t="str">
            <v>CON RESPECTO A LOS PRINCIPALES SOCIOS COMERCIALES DE BOLIVIA</v>
          </cell>
        </row>
        <row r="4">
          <cell r="CA4" t="str">
            <v>(Prom. 1996=100)</v>
          </cell>
        </row>
        <row r="6">
          <cell r="CA6" t="str">
            <v/>
          </cell>
          <cell r="CB6" t="str">
            <v>Argentina</v>
          </cell>
          <cell r="CC6" t="str">
            <v>BOLIVIA</v>
          </cell>
          <cell r="CD6" t="str">
            <v>Brasil</v>
          </cell>
          <cell r="CE6" t="str">
            <v>Chile</v>
          </cell>
          <cell r="CF6" t="str">
            <v>Peru</v>
          </cell>
          <cell r="CG6" t="str">
            <v>Colombia</v>
          </cell>
          <cell r="CH6" t="str">
            <v>Alemania</v>
          </cell>
          <cell r="CI6" t="str">
            <v>Reino Unido</v>
          </cell>
          <cell r="CJ6" t="str">
            <v>Suiza</v>
          </cell>
          <cell r="CK6" t="str">
            <v>Japón</v>
          </cell>
          <cell r="CL6" t="str">
            <v>EE. UU.</v>
          </cell>
          <cell r="CM6" t="str">
            <v>Multilateral</v>
          </cell>
        </row>
        <row r="7">
          <cell r="CE7">
            <v>8.6978841779556407E-2</v>
          </cell>
          <cell r="CF7">
            <v>0.1255464762022129</v>
          </cell>
          <cell r="CG7">
            <v>7.3210191364711075E-2</v>
          </cell>
          <cell r="CH7">
            <v>6.314868029927477E-2</v>
          </cell>
          <cell r="CI7">
            <v>8.806934766973798E-2</v>
          </cell>
          <cell r="CJ7">
            <v>6.1038077802168196E-2</v>
          </cell>
          <cell r="CK7">
            <v>0.1171040107293866</v>
          </cell>
          <cell r="CL7">
            <v>0.38490437415295203</v>
          </cell>
          <cell r="CM7">
            <v>1</v>
          </cell>
        </row>
        <row r="8">
          <cell r="CB8">
            <v>9.5356336600205635E-2</v>
          </cell>
          <cell r="CD8">
            <v>0.25</v>
          </cell>
          <cell r="CE8">
            <v>5.6940147620839904E-2</v>
          </cell>
          <cell r="CF8">
            <v>8.2188205107951759E-2</v>
          </cell>
          <cell r="CG8">
            <v>4.7926587873194454E-2</v>
          </cell>
          <cell r="CH8">
            <v>4.1339883409979662E-2</v>
          </cell>
          <cell r="CI8">
            <v>5.7654040391747416E-2</v>
          </cell>
          <cell r="CJ8">
            <v>3.9958190859293051E-2</v>
          </cell>
          <cell r="CK8">
            <v>7.6661398582694482E-2</v>
          </cell>
          <cell r="CL8">
            <v>0.25197520955409369</v>
          </cell>
        </row>
        <row r="9">
          <cell r="CB9">
            <v>0.11488142844350771</v>
          </cell>
          <cell r="CD9">
            <v>9.6387442358190009E-2</v>
          </cell>
          <cell r="CE9">
            <v>6.8599169469899482E-2</v>
          </cell>
          <cell r="CF9">
            <v>9.9017000239805086E-2</v>
          </cell>
          <cell r="CG9">
            <v>5.774E-2</v>
          </cell>
          <cell r="CH9">
            <v>4.9804606879332323E-2</v>
          </cell>
          <cell r="CI9">
            <v>6.9459238388247302E-2</v>
          </cell>
          <cell r="CJ9">
            <v>4.8140000000000002E-2</v>
          </cell>
          <cell r="CK9">
            <v>9.2358528962594888E-2</v>
          </cell>
          <cell r="CL9">
            <v>0.30356946415938602</v>
          </cell>
          <cell r="CM9">
            <v>0.99995687890096274</v>
          </cell>
        </row>
        <row r="11">
          <cell r="CA11">
            <v>32904</v>
          </cell>
          <cell r="CB11">
            <v>33.487675134370853</v>
          </cell>
          <cell r="CD11">
            <v>24.590167447000606</v>
          </cell>
          <cell r="CE11">
            <v>72.580363164494216</v>
          </cell>
          <cell r="CF11">
            <v>56.81118434788872</v>
          </cell>
          <cell r="CG11">
            <v>68.880048818278155</v>
          </cell>
          <cell r="CH11">
            <v>90.980243748804767</v>
          </cell>
          <cell r="CI11">
            <v>102.85987888896931</v>
          </cell>
          <cell r="CJ11">
            <v>85.468068014598671</v>
          </cell>
          <cell r="CK11">
            <v>85.121672475579743</v>
          </cell>
          <cell r="CL11">
            <v>100.11396301502702</v>
          </cell>
          <cell r="CM11">
            <v>68.015721873555194</v>
          </cell>
        </row>
        <row r="12">
          <cell r="CA12">
            <v>32932</v>
          </cell>
          <cell r="CB12">
            <v>17.43813743626588</v>
          </cell>
          <cell r="CD12">
            <v>23.751490656839945</v>
          </cell>
          <cell r="CE12">
            <v>71.832008766409444</v>
          </cell>
          <cell r="CF12">
            <v>68.255533386832838</v>
          </cell>
          <cell r="CG12">
            <v>70.256532264075133</v>
          </cell>
          <cell r="CH12">
            <v>93.127743542824646</v>
          </cell>
          <cell r="CI12">
            <v>106.820403681588</v>
          </cell>
          <cell r="CJ12">
            <v>86.730715641217841</v>
          </cell>
          <cell r="CK12">
            <v>84.735237728655505</v>
          </cell>
          <cell r="CL12">
            <v>101.51319377447166</v>
          </cell>
          <cell r="CM12">
            <v>64.606880393690233</v>
          </cell>
        </row>
        <row r="13">
          <cell r="CA13">
            <v>32963</v>
          </cell>
          <cell r="CB13">
            <v>43.135382905051067</v>
          </cell>
          <cell r="CD13">
            <v>38.391337879710932</v>
          </cell>
          <cell r="CE13">
            <v>76.333551610809423</v>
          </cell>
          <cell r="CF13">
            <v>56.410438412458078</v>
          </cell>
          <cell r="CG13">
            <v>71.038072642076102</v>
          </cell>
          <cell r="CH13">
            <v>93.156226572249352</v>
          </cell>
          <cell r="CI13">
            <v>104.54618163896929</v>
          </cell>
          <cell r="CJ13">
            <v>87.217237970880831</v>
          </cell>
          <cell r="CK13">
            <v>80.407603849047518</v>
          </cell>
          <cell r="CL13">
            <v>102.88239723180963</v>
          </cell>
          <cell r="CM13">
            <v>73.891786214228887</v>
          </cell>
        </row>
        <row r="14">
          <cell r="CA14">
            <v>32993</v>
          </cell>
          <cell r="CB14">
            <v>45.727481305106934</v>
          </cell>
          <cell r="CD14">
            <v>45.115996819220769</v>
          </cell>
          <cell r="CE14">
            <v>78.966850701332561</v>
          </cell>
          <cell r="CF14">
            <v>62.04186723677978</v>
          </cell>
          <cell r="CG14">
            <v>71.855491279259638</v>
          </cell>
          <cell r="CH14">
            <v>94.79843755557404</v>
          </cell>
          <cell r="CI14">
            <v>107.63690996241695</v>
          </cell>
          <cell r="CJ14">
            <v>90.350614439359134</v>
          </cell>
          <cell r="CK14">
            <v>80.380742675331703</v>
          </cell>
          <cell r="CL14">
            <v>103.70811075923214</v>
          </cell>
          <cell r="CM14">
            <v>77.035104607543644</v>
          </cell>
        </row>
        <row r="15">
          <cell r="CA15">
            <v>33024</v>
          </cell>
          <cell r="CB15">
            <v>51.327470927047415</v>
          </cell>
          <cell r="CD15">
            <v>41.912734906771256</v>
          </cell>
          <cell r="CE15">
            <v>80.496610552259099</v>
          </cell>
          <cell r="CF15">
            <v>47.322064113779454</v>
          </cell>
          <cell r="CG15">
            <v>71.780291129307074</v>
          </cell>
          <cell r="CH15">
            <v>94.725206051628845</v>
          </cell>
          <cell r="CI15">
            <v>112.81178534769421</v>
          </cell>
          <cell r="CJ15">
            <v>93.406381172317836</v>
          </cell>
          <cell r="CK15">
            <v>85.009070377260727</v>
          </cell>
          <cell r="CL15">
            <v>104.37417655107888</v>
          </cell>
          <cell r="CM15">
            <v>76.463343252647789</v>
          </cell>
        </row>
        <row r="16">
          <cell r="CA16">
            <v>33054</v>
          </cell>
          <cell r="CB16">
            <v>54.223369749522831</v>
          </cell>
          <cell r="CD16">
            <v>46.203078356204145</v>
          </cell>
          <cell r="CE16">
            <v>81.030634981642891</v>
          </cell>
          <cell r="CF16">
            <v>34.231380339247949</v>
          </cell>
          <cell r="CG16">
            <v>70.545092333635267</v>
          </cell>
          <cell r="CH16">
            <v>94.008345114212531</v>
          </cell>
          <cell r="CI16">
            <v>114.56884385224006</v>
          </cell>
          <cell r="CJ16">
            <v>92.444207026361454</v>
          </cell>
          <cell r="CK16">
            <v>82.333114182537656</v>
          </cell>
          <cell r="CL16">
            <v>103.36780082999933</v>
          </cell>
          <cell r="CM16">
            <v>74.753657752696398</v>
          </cell>
        </row>
        <row r="17">
          <cell r="CA17">
            <v>33085</v>
          </cell>
          <cell r="CB17">
            <v>58.315434242812699</v>
          </cell>
          <cell r="CD17">
            <v>56.905177762501914</v>
          </cell>
          <cell r="CE17">
            <v>81.572007573564093</v>
          </cell>
          <cell r="CF17">
            <v>38.299896845680919</v>
          </cell>
          <cell r="CG17">
            <v>69.352812072746289</v>
          </cell>
          <cell r="CH17">
            <v>97.132848374231187</v>
          </cell>
          <cell r="CI17">
            <v>120.81129839734601</v>
          </cell>
          <cell r="CJ17">
            <v>96.066898898706484</v>
          </cell>
          <cell r="CK17">
            <v>84.269147542759413</v>
          </cell>
          <cell r="CL17">
            <v>102.91448517069009</v>
          </cell>
          <cell r="CM17">
            <v>78.351624426700951</v>
          </cell>
        </row>
        <row r="18">
          <cell r="CA18">
            <v>33116</v>
          </cell>
          <cell r="CB18">
            <v>58.260807000706031</v>
          </cell>
          <cell r="CD18">
            <v>63.611868344802858</v>
          </cell>
          <cell r="CE18">
            <v>81.727974759918112</v>
          </cell>
          <cell r="CF18">
            <v>70.367244017268931</v>
          </cell>
          <cell r="CG18">
            <v>68.966872012978897</v>
          </cell>
          <cell r="CH18">
            <v>100.46231725098602</v>
          </cell>
          <cell r="CI18">
            <v>127.57122021544636</v>
          </cell>
          <cell r="CJ18">
            <v>101.81080013813637</v>
          </cell>
          <cell r="CK18">
            <v>87.478215571554429</v>
          </cell>
          <cell r="CL18">
            <v>104.02327810603298</v>
          </cell>
          <cell r="CM18">
            <v>85.356589433292953</v>
          </cell>
        </row>
        <row r="19">
          <cell r="CA19">
            <v>33146</v>
          </cell>
          <cell r="CB19">
            <v>74.679452897092631</v>
          </cell>
          <cell r="CD19">
            <v>66.027324376945899</v>
          </cell>
          <cell r="CE19">
            <v>86.468661355728926</v>
          </cell>
          <cell r="CF19">
            <v>67.306875683955198</v>
          </cell>
          <cell r="CG19">
            <v>69.52856120709032</v>
          </cell>
          <cell r="CH19">
            <v>101.21454414953941</v>
          </cell>
          <cell r="CI19">
            <v>125.98650516523364</v>
          </cell>
          <cell r="CJ19">
            <v>102.00631265559508</v>
          </cell>
          <cell r="CK19">
            <v>92.367917117176916</v>
          </cell>
          <cell r="CL19">
            <v>105.11725715477149</v>
          </cell>
          <cell r="CM19">
            <v>88.826099517405396</v>
          </cell>
        </row>
        <row r="20">
          <cell r="CA20">
            <v>33177</v>
          </cell>
          <cell r="CB20">
            <v>80.246247694697885</v>
          </cell>
          <cell r="CD20">
            <v>57.912053976218047</v>
          </cell>
          <cell r="CE20">
            <v>84.472929828630811</v>
          </cell>
          <cell r="CF20">
            <v>72.846170113905657</v>
          </cell>
          <cell r="CG20">
            <v>67.980750669201157</v>
          </cell>
          <cell r="CH20">
            <v>102.4650875959409</v>
          </cell>
          <cell r="CI20">
            <v>129.09903472442718</v>
          </cell>
          <cell r="CJ20">
            <v>101.30343869292157</v>
          </cell>
          <cell r="CK20">
            <v>97.226089509560055</v>
          </cell>
          <cell r="CL20">
            <v>103.47373253568703</v>
          </cell>
          <cell r="CM20">
            <v>89.045983088284586</v>
          </cell>
        </row>
        <row r="21">
          <cell r="CA21">
            <v>33207</v>
          </cell>
          <cell r="CB21">
            <v>90.661815638359556</v>
          </cell>
          <cell r="CD21">
            <v>45.674607755316593</v>
          </cell>
          <cell r="CE21">
            <v>80.77343885040095</v>
          </cell>
          <cell r="CF21">
            <v>77.110031936513792</v>
          </cell>
          <cell r="CG21">
            <v>67.024523544750991</v>
          </cell>
          <cell r="CH21">
            <v>101.68047182844569</v>
          </cell>
          <cell r="CI21">
            <v>126.45917468909289</v>
          </cell>
          <cell r="CJ21">
            <v>101.15193936647167</v>
          </cell>
          <cell r="CK21">
            <v>93.01387910443573</v>
          </cell>
          <cell r="CL21">
            <v>102.21695605238644</v>
          </cell>
          <cell r="CM21">
            <v>87.561731913883222</v>
          </cell>
        </row>
        <row r="22">
          <cell r="CA22">
            <v>33238</v>
          </cell>
          <cell r="CB22">
            <v>84.330557168566926</v>
          </cell>
          <cell r="CD22">
            <v>47.922894233077585</v>
          </cell>
          <cell r="CE22">
            <v>78.734856461715012</v>
          </cell>
          <cell r="CF22">
            <v>77.630521313223994</v>
          </cell>
          <cell r="CG22">
            <v>66.184019281960147</v>
          </cell>
          <cell r="CH22">
            <v>101.01532155083197</v>
          </cell>
          <cell r="CI22">
            <v>123.41418050878407</v>
          </cell>
          <cell r="CJ22">
            <v>98.60143472867577</v>
          </cell>
          <cell r="CK22">
            <v>90.112831056245227</v>
          </cell>
          <cell r="CL22">
            <v>100.61036516303633</v>
          </cell>
          <cell r="CM22">
            <v>86.130020040350587</v>
          </cell>
        </row>
        <row r="23">
          <cell r="CA23">
            <v>33269</v>
          </cell>
          <cell r="CB23">
            <v>54.014908377481966</v>
          </cell>
          <cell r="CD23">
            <v>43.863485961452938</v>
          </cell>
          <cell r="CE23">
            <v>76.624251981605184</v>
          </cell>
          <cell r="CF23">
            <v>89.45623867382011</v>
          </cell>
          <cell r="CG23">
            <v>64.868014037504977</v>
          </cell>
          <cell r="CH23">
            <v>99.581780466447114</v>
          </cell>
          <cell r="CI23">
            <v>122.18504542915993</v>
          </cell>
          <cell r="CJ23">
            <v>98.580296870405576</v>
          </cell>
          <cell r="CK23">
            <v>90.489719448674308</v>
          </cell>
          <cell r="CL23">
            <v>98.038525776530378</v>
          </cell>
          <cell r="CM23">
            <v>81.310229136992149</v>
          </cell>
        </row>
        <row r="24">
          <cell r="CA24">
            <v>33297</v>
          </cell>
          <cell r="CB24">
            <v>65.093516860898475</v>
          </cell>
          <cell r="CD24">
            <v>50.272749843048189</v>
          </cell>
          <cell r="CE24">
            <v>77.571096887560458</v>
          </cell>
          <cell r="CF24">
            <v>91.957856013772471</v>
          </cell>
          <cell r="CG24">
            <v>66.753320159775527</v>
          </cell>
          <cell r="CH24">
            <v>97.792190127752448</v>
          </cell>
          <cell r="CI24">
            <v>120.92977869860735</v>
          </cell>
          <cell r="CJ24">
            <v>96.731817706561301</v>
          </cell>
          <cell r="CK24">
            <v>90.23588145259383</v>
          </cell>
          <cell r="CL24">
            <v>99.335556825172986</v>
          </cell>
          <cell r="CM24">
            <v>84.713623451628806</v>
          </cell>
        </row>
        <row r="25">
          <cell r="CA25">
            <v>33328</v>
          </cell>
          <cell r="CB25">
            <v>74.200169547418398</v>
          </cell>
          <cell r="CD25">
            <v>50.866480329025229</v>
          </cell>
          <cell r="CE25">
            <v>76.747545154736258</v>
          </cell>
          <cell r="CF25">
            <v>98.695460899548166</v>
          </cell>
          <cell r="CG25">
            <v>67.0836640323746</v>
          </cell>
          <cell r="CH25">
            <v>86.805553824318963</v>
          </cell>
          <cell r="CI25">
            <v>109.99497280884746</v>
          </cell>
          <cell r="CJ25">
            <v>86.953864516320493</v>
          </cell>
          <cell r="CK25">
            <v>85.74877696323982</v>
          </cell>
          <cell r="CL25">
            <v>99.13687455719419</v>
          </cell>
          <cell r="CM25">
            <v>84.693429545796391</v>
          </cell>
        </row>
        <row r="26">
          <cell r="CA26">
            <v>33358</v>
          </cell>
          <cell r="CB26">
            <v>76.387885852370729</v>
          </cell>
          <cell r="CD26">
            <v>49.348455038889917</v>
          </cell>
          <cell r="CE26">
            <v>80.024982832883339</v>
          </cell>
          <cell r="CF26">
            <v>83.867805406112637</v>
          </cell>
          <cell r="CG26">
            <v>68.073527550739342</v>
          </cell>
          <cell r="CH26">
            <v>86.424102777925981</v>
          </cell>
          <cell r="CI26">
            <v>109.91814712064658</v>
          </cell>
          <cell r="CJ26">
            <v>87.259275035039508</v>
          </cell>
          <cell r="CK26">
            <v>88.098818932580642</v>
          </cell>
          <cell r="CL26">
            <v>99.640611903536282</v>
          </cell>
          <cell r="CM26">
            <v>84.014320374756991</v>
          </cell>
        </row>
        <row r="27">
          <cell r="CA27">
            <v>33389</v>
          </cell>
          <cell r="CB27">
            <v>78.098367280919121</v>
          </cell>
          <cell r="CD27">
            <v>49.211277072935623</v>
          </cell>
          <cell r="CE27">
            <v>80.546693603411754</v>
          </cell>
          <cell r="CF27">
            <v>76.891300154357992</v>
          </cell>
          <cell r="CG27">
            <v>68.278762195822452</v>
          </cell>
          <cell r="CH27">
            <v>87.209998979120854</v>
          </cell>
          <cell r="CI27">
            <v>110.79699479965032</v>
          </cell>
          <cell r="CJ27">
            <v>87.480049793911505</v>
          </cell>
          <cell r="CK27">
            <v>87.613660648182147</v>
          </cell>
          <cell r="CL27">
            <v>99.712148662208349</v>
          </cell>
          <cell r="CM27">
            <v>83.606106008349741</v>
          </cell>
        </row>
        <row r="28">
          <cell r="CA28">
            <v>33419</v>
          </cell>
          <cell r="CB28">
            <v>79.754754530949313</v>
          </cell>
          <cell r="CD28">
            <v>50.054796869010843</v>
          </cell>
          <cell r="CE28">
            <v>80.328137617467519</v>
          </cell>
          <cell r="CF28">
            <v>81.622459476167819</v>
          </cell>
          <cell r="CG28">
            <v>67.909661853293954</v>
          </cell>
          <cell r="CH28">
            <v>81.784926142283709</v>
          </cell>
          <cell r="CI28">
            <v>102.99282356812103</v>
          </cell>
          <cell r="CJ28">
            <v>82.324019894979358</v>
          </cell>
          <cell r="CK28">
            <v>86.135518392115245</v>
          </cell>
          <cell r="CL28">
            <v>99.532266569025637</v>
          </cell>
          <cell r="CM28">
            <v>83.284524792332732</v>
          </cell>
        </row>
        <row r="29">
          <cell r="CA29">
            <v>33450</v>
          </cell>
          <cell r="CB29">
            <v>81.94120369193692</v>
          </cell>
          <cell r="CD29">
            <v>50.705451445608993</v>
          </cell>
          <cell r="CE29">
            <v>81.742471803408463</v>
          </cell>
          <cell r="CF29">
            <v>92.308337638932258</v>
          </cell>
          <cell r="CG29">
            <v>68.00045685231278</v>
          </cell>
          <cell r="CH29">
            <v>86.338343762721948</v>
          </cell>
          <cell r="CI29">
            <v>107.60392058958568</v>
          </cell>
          <cell r="CJ29">
            <v>84.282051669484943</v>
          </cell>
          <cell r="CK29">
            <v>87.14521692279466</v>
          </cell>
          <cell r="CL29">
            <v>99.674826512502818</v>
          </cell>
          <cell r="CM29">
            <v>85.4946843537939</v>
          </cell>
        </row>
        <row r="30">
          <cell r="CA30">
            <v>33481</v>
          </cell>
          <cell r="CB30">
            <v>82.659897857955826</v>
          </cell>
          <cell r="CD30">
            <v>51.030823801490591</v>
          </cell>
          <cell r="CE30">
            <v>81.089191488757876</v>
          </cell>
          <cell r="CF30">
            <v>101.9905251313259</v>
          </cell>
          <cell r="CG30">
            <v>67.205466334293845</v>
          </cell>
          <cell r="CH30">
            <v>86.429144197964064</v>
          </cell>
          <cell r="CI30">
            <v>107.82101644657153</v>
          </cell>
          <cell r="CJ30">
            <v>84.432159865288909</v>
          </cell>
          <cell r="CK30">
            <v>87.418793095220309</v>
          </cell>
          <cell r="CL30">
            <v>99.499405676025447</v>
          </cell>
          <cell r="CM30">
            <v>86.379791728674661</v>
          </cell>
        </row>
        <row r="31">
          <cell r="CA31">
            <v>33511</v>
          </cell>
          <cell r="CB31">
            <v>85.162999578440804</v>
          </cell>
          <cell r="CD31">
            <v>51.836089957842383</v>
          </cell>
          <cell r="CE31">
            <v>81.888974952967757</v>
          </cell>
          <cell r="CF31">
            <v>102.19159723080328</v>
          </cell>
          <cell r="CG31">
            <v>67.095879630512172</v>
          </cell>
          <cell r="CH31">
            <v>91.216701778450243</v>
          </cell>
          <cell r="CI31">
            <v>113.16589369376054</v>
          </cell>
          <cell r="CJ31">
            <v>89.49062813884791</v>
          </cell>
          <cell r="CK31">
            <v>91.103973754153159</v>
          </cell>
          <cell r="CL31">
            <v>100.6169418830499</v>
          </cell>
          <cell r="CM31">
            <v>88.28013015211188</v>
          </cell>
        </row>
        <row r="32">
          <cell r="CA32">
            <v>33542</v>
          </cell>
          <cell r="CB32">
            <v>85.865989930961291</v>
          </cell>
          <cell r="CD32">
            <v>39.478729081220969</v>
          </cell>
          <cell r="CE32">
            <v>83.088110611160943</v>
          </cell>
          <cell r="CF32">
            <v>90.518246585320654</v>
          </cell>
          <cell r="CG32">
            <v>66.495250627749897</v>
          </cell>
          <cell r="CH32">
            <v>90.573323019826802</v>
          </cell>
          <cell r="CI32">
            <v>112.51480993036802</v>
          </cell>
          <cell r="CJ32">
            <v>87.913411357607117</v>
          </cell>
          <cell r="CK32">
            <v>92.673242202652702</v>
          </cell>
          <cell r="CL32">
            <v>100.34249570214371</v>
          </cell>
          <cell r="CM32">
            <v>85.01410066836705</v>
          </cell>
        </row>
        <row r="33">
          <cell r="CA33">
            <v>33572</v>
          </cell>
          <cell r="CB33">
            <v>86.005679829366315</v>
          </cell>
          <cell r="CD33">
            <v>46.28292795114227</v>
          </cell>
          <cell r="CE33">
            <v>81.723932676051064</v>
          </cell>
          <cell r="CF33">
            <v>88.36741854596066</v>
          </cell>
          <cell r="CG33">
            <v>65.626840478384622</v>
          </cell>
          <cell r="CH33">
            <v>93.148308759971925</v>
          </cell>
          <cell r="CI33">
            <v>113.95082254868785</v>
          </cell>
          <cell r="CJ33">
            <v>90.687205385406571</v>
          </cell>
          <cell r="CK33">
            <v>93.487122260274631</v>
          </cell>
          <cell r="CL33">
            <v>100.34707753453105</v>
          </cell>
          <cell r="CM33">
            <v>86.370711379542584</v>
          </cell>
        </row>
        <row r="34">
          <cell r="CA34">
            <v>33603</v>
          </cell>
          <cell r="CB34">
            <v>86.021855713211892</v>
          </cell>
          <cell r="CD34">
            <v>45.560851524950898</v>
          </cell>
          <cell r="CE34">
            <v>81.721321347857284</v>
          </cell>
          <cell r="CF34">
            <v>97.523434603029145</v>
          </cell>
          <cell r="CG34">
            <v>65.524357809025389</v>
          </cell>
          <cell r="CH34">
            <v>100.53909030021664</v>
          </cell>
          <cell r="CI34">
            <v>121.43254301591233</v>
          </cell>
          <cell r="CJ34">
            <v>96.170108788731952</v>
          </cell>
          <cell r="CK34">
            <v>96.824402684639693</v>
          </cell>
          <cell r="CL34">
            <v>100.60644678559123</v>
          </cell>
          <cell r="CM34">
            <v>88.401866183206209</v>
          </cell>
        </row>
        <row r="35">
          <cell r="CA35">
            <v>33634</v>
          </cell>
          <cell r="CB35">
            <v>87.459521973220944</v>
          </cell>
          <cell r="CD35">
            <v>49.150780544851507</v>
          </cell>
          <cell r="CE35">
            <v>86.424217524963652</v>
          </cell>
          <cell r="CF35">
            <v>95.748348191930418</v>
          </cell>
          <cell r="CG35">
            <v>65.384929791514779</v>
          </cell>
          <cell r="CH35">
            <v>92.742282672440837</v>
          </cell>
          <cell r="CI35">
            <v>113.13493377029897</v>
          </cell>
          <cell r="CJ35">
            <v>89.232351712863249</v>
          </cell>
          <cell r="CK35">
            <v>94.056630719460003</v>
          </cell>
          <cell r="CL35">
            <v>98.491238709330432</v>
          </cell>
          <cell r="CM35">
            <v>87.473337462165659</v>
          </cell>
        </row>
        <row r="36">
          <cell r="CA36">
            <v>33663</v>
          </cell>
          <cell r="CB36">
            <v>88.081522976813403</v>
          </cell>
          <cell r="CD36">
            <v>48.872486199970957</v>
          </cell>
          <cell r="CE36">
            <v>85.461044463065647</v>
          </cell>
          <cell r="CF36">
            <v>101.92741572919229</v>
          </cell>
          <cell r="CG36">
            <v>65.846051160613044</v>
          </cell>
          <cell r="CH36">
            <v>90.64446075850465</v>
          </cell>
          <cell r="CI36">
            <v>110.59209691397372</v>
          </cell>
          <cell r="CJ36">
            <v>85.470840312472717</v>
          </cell>
          <cell r="CK36">
            <v>90.109428657940853</v>
          </cell>
          <cell r="CL36">
            <v>97.451652348962497</v>
          </cell>
          <cell r="CM36">
            <v>86.96079971587649</v>
          </cell>
        </row>
        <row r="37">
          <cell r="CA37">
            <v>33694</v>
          </cell>
          <cell r="CB37">
            <v>89.932815787075739</v>
          </cell>
          <cell r="CD37">
            <v>46.776580840195258</v>
          </cell>
          <cell r="CE37">
            <v>85.703760455473727</v>
          </cell>
          <cell r="CF37">
            <v>110.65872262986281</v>
          </cell>
          <cell r="CG37">
            <v>66.615486578997889</v>
          </cell>
          <cell r="CH37">
            <v>90.693716431385013</v>
          </cell>
          <cell r="CI37">
            <v>109.60816631443141</v>
          </cell>
          <cell r="CJ37">
            <v>85.061569350719267</v>
          </cell>
          <cell r="CK37">
            <v>87.880322941795143</v>
          </cell>
          <cell r="CL37">
            <v>97.945927775323057</v>
          </cell>
          <cell r="CM37">
            <v>87.446159051141265</v>
          </cell>
        </row>
        <row r="38">
          <cell r="CA38">
            <v>33724</v>
          </cell>
          <cell r="CB38">
            <v>91.329447095821564</v>
          </cell>
          <cell r="CD38">
            <v>44.382436759434057</v>
          </cell>
          <cell r="CE38">
            <v>87.485783348731601</v>
          </cell>
          <cell r="CF38">
            <v>104.657682977614</v>
          </cell>
          <cell r="CG38">
            <v>67.926326451118655</v>
          </cell>
          <cell r="CH38">
            <v>90.231647721000869</v>
          </cell>
          <cell r="CI38">
            <v>113.38094016975377</v>
          </cell>
          <cell r="CJ38">
            <v>84.01563455099425</v>
          </cell>
          <cell r="CK38">
            <v>88.839608806065726</v>
          </cell>
          <cell r="CL38">
            <v>98.34437049331315</v>
          </cell>
          <cell r="CM38">
            <v>87.224161798104703</v>
          </cell>
        </row>
        <row r="39">
          <cell r="CA39">
            <v>33755</v>
          </cell>
          <cell r="CB39">
            <v>92.027260550308441</v>
          </cell>
          <cell r="CD39">
            <v>46.37245234800109</v>
          </cell>
          <cell r="CE39">
            <v>86.95776332699073</v>
          </cell>
          <cell r="CF39">
            <v>100.6829385593532</v>
          </cell>
          <cell r="CG39">
            <v>68.790543544214074</v>
          </cell>
          <cell r="CH39">
            <v>93.35107126601801</v>
          </cell>
          <cell r="CI39">
            <v>117.32731921087722</v>
          </cell>
          <cell r="CJ39">
            <v>87.789579838237188</v>
          </cell>
          <cell r="CK39">
            <v>92.647601917300648</v>
          </cell>
          <cell r="CL39">
            <v>98.574397489402728</v>
          </cell>
          <cell r="CM39">
            <v>88.308332701689849</v>
          </cell>
        </row>
        <row r="40">
          <cell r="CA40">
            <v>33785</v>
          </cell>
          <cell r="CB40">
            <v>92.864402102854569</v>
          </cell>
          <cell r="CD40">
            <v>45.819431065274294</v>
          </cell>
          <cell r="CE40">
            <v>86.099879942439017</v>
          </cell>
          <cell r="CF40">
            <v>98.332395794475119</v>
          </cell>
          <cell r="CG40">
            <v>69.629455406320332</v>
          </cell>
          <cell r="CH40">
            <v>98.890847189526184</v>
          </cell>
          <cell r="CI40">
            <v>122.47444845157671</v>
          </cell>
          <cell r="CJ40">
            <v>93.797143601847182</v>
          </cell>
          <cell r="CK40">
            <v>94.705974006417662</v>
          </cell>
          <cell r="CL40">
            <v>99.050476451069983</v>
          </cell>
          <cell r="CM40">
            <v>89.204462791344795</v>
          </cell>
        </row>
        <row r="41">
          <cell r="CA41">
            <v>33816</v>
          </cell>
          <cell r="CB41">
            <v>94.726998091426381</v>
          </cell>
          <cell r="CD41">
            <v>43.596558931355631</v>
          </cell>
          <cell r="CE41">
            <v>85.839520125920004</v>
          </cell>
          <cell r="CF41">
            <v>97.170009325405246</v>
          </cell>
          <cell r="CG41">
            <v>70.416788149557178</v>
          </cell>
          <cell r="CH41">
            <v>102.37825805862543</v>
          </cell>
          <cell r="CI41">
            <v>123.74026325707739</v>
          </cell>
          <cell r="CJ41">
            <v>97.975732856647525</v>
          </cell>
          <cell r="CK41">
            <v>92.984152233319648</v>
          </cell>
          <cell r="CL41">
            <v>99.532626203058996</v>
          </cell>
          <cell r="CM41">
            <v>89.299970630481369</v>
          </cell>
        </row>
        <row r="42">
          <cell r="CA42">
            <v>33847</v>
          </cell>
          <cell r="CB42">
            <v>96.484491783129911</v>
          </cell>
          <cell r="CD42">
            <v>44.785835067885586</v>
          </cell>
          <cell r="CE42">
            <v>85.020194279551816</v>
          </cell>
          <cell r="CF42">
            <v>96.442468339023605</v>
          </cell>
          <cell r="CG42">
            <v>70.397935013382039</v>
          </cell>
          <cell r="CH42">
            <v>107.97777364786137</v>
          </cell>
          <cell r="CI42">
            <v>124.2670014459448</v>
          </cell>
          <cell r="CJ42">
            <v>103.15559091137519</v>
          </cell>
          <cell r="CK42">
            <v>96.854247926899518</v>
          </cell>
          <cell r="CL42">
            <v>100.16871758068856</v>
          </cell>
          <cell r="CM42">
            <v>90.596632591234453</v>
          </cell>
        </row>
        <row r="43">
          <cell r="CA43">
            <v>33877</v>
          </cell>
          <cell r="CB43">
            <v>98.392940691007624</v>
          </cell>
          <cell r="CD43">
            <v>44.063993477087116</v>
          </cell>
          <cell r="CE43">
            <v>86.000164645429678</v>
          </cell>
          <cell r="CF43">
            <v>87.826022650252128</v>
          </cell>
          <cell r="CG43">
            <v>70.841300300657863</v>
          </cell>
          <cell r="CH43">
            <v>109.30119276567967</v>
          </cell>
          <cell r="CI43">
            <v>116.92077840491832</v>
          </cell>
          <cell r="CJ43">
            <v>106.73459455189824</v>
          </cell>
          <cell r="CK43">
            <v>101.27380688557226</v>
          </cell>
          <cell r="CL43">
            <v>101.39189328234752</v>
          </cell>
          <cell r="CM43">
            <v>90.450653500631958</v>
          </cell>
        </row>
        <row r="44">
          <cell r="CA44">
            <v>33908</v>
          </cell>
          <cell r="CB44">
            <v>99.86835818017974</v>
          </cell>
          <cell r="CD44">
            <v>48.346739098543097</v>
          </cell>
          <cell r="CE44">
            <v>88.702949772598927</v>
          </cell>
          <cell r="CF44">
            <v>85.494119521360034</v>
          </cell>
          <cell r="CG44">
            <v>70.805216702942019</v>
          </cell>
          <cell r="CH44">
            <v>100.79851265068811</v>
          </cell>
          <cell r="CI44">
            <v>103.51232750390625</v>
          </cell>
          <cell r="CJ44">
            <v>96.114331044969276</v>
          </cell>
          <cell r="CK44">
            <v>98.304825426196231</v>
          </cell>
          <cell r="CL44">
            <v>101.98541703586864</v>
          </cell>
          <cell r="CM44">
            <v>89.690780177751421</v>
          </cell>
        </row>
        <row r="45">
          <cell r="CA45">
            <v>33938</v>
          </cell>
          <cell r="CB45">
            <v>100.32810691877536</v>
          </cell>
          <cell r="CD45">
            <v>46.273796734861619</v>
          </cell>
          <cell r="CE45">
            <v>88.862724674676258</v>
          </cell>
          <cell r="CF45">
            <v>86.347466980695444</v>
          </cell>
          <cell r="CG45">
            <v>70.567438181325898</v>
          </cell>
          <cell r="CH45">
            <v>97.238335883180383</v>
          </cell>
          <cell r="CI45">
            <v>99.134338017303676</v>
          </cell>
          <cell r="CJ45">
            <v>92.057576677931792</v>
          </cell>
          <cell r="CK45">
            <v>96.937906846802619</v>
          </cell>
          <cell r="CL45">
            <v>102.12867111753496</v>
          </cell>
          <cell r="CM45">
            <v>88.752232800704732</v>
          </cell>
        </row>
        <row r="46">
          <cell r="CA46">
            <v>33969</v>
          </cell>
          <cell r="CB46">
            <v>100.24809547025741</v>
          </cell>
          <cell r="CD46">
            <v>42.788807435053336</v>
          </cell>
          <cell r="CE46">
            <v>89.311260077381178</v>
          </cell>
          <cell r="CF46">
            <v>89.154500229682824</v>
          </cell>
          <cell r="CG46">
            <v>70.837470637541912</v>
          </cell>
          <cell r="CH46">
            <v>97.189834182705511</v>
          </cell>
          <cell r="CI46">
            <v>99.891359395472477</v>
          </cell>
          <cell r="CJ46">
            <v>91.914566942360835</v>
          </cell>
          <cell r="CK46">
            <v>97.522664842580468</v>
          </cell>
          <cell r="CL46">
            <v>102.71401847710311</v>
          </cell>
          <cell r="CM46">
            <v>88.647032665691796</v>
          </cell>
        </row>
        <row r="47">
          <cell r="CA47">
            <v>34000</v>
          </cell>
          <cell r="CB47">
            <v>99.881713727541083</v>
          </cell>
          <cell r="CD47">
            <v>48.451071292048027</v>
          </cell>
          <cell r="CE47">
            <v>87.938002168446019</v>
          </cell>
          <cell r="CF47">
            <v>89.123665161492369</v>
          </cell>
          <cell r="CG47">
            <v>71.53201806209843</v>
          </cell>
          <cell r="CH47">
            <v>98.353332530913519</v>
          </cell>
          <cell r="CI47">
            <v>97.149188865510766</v>
          </cell>
          <cell r="CJ47">
            <v>90.378001502349022</v>
          </cell>
          <cell r="CK47">
            <v>96.389296866887946</v>
          </cell>
          <cell r="CL47">
            <v>101.99457226844417</v>
          </cell>
          <cell r="CM47">
            <v>89.150072442473274</v>
          </cell>
        </row>
        <row r="48">
          <cell r="CA48">
            <v>34028</v>
          </cell>
          <cell r="CB48">
            <v>100.38268600680156</v>
          </cell>
          <cell r="CD48">
            <v>48.058994711766658</v>
          </cell>
          <cell r="CE48">
            <v>85.644500056424945</v>
          </cell>
          <cell r="CF48">
            <v>86.953536053471296</v>
          </cell>
          <cell r="CG48">
            <v>72.946167010021739</v>
          </cell>
          <cell r="CH48">
            <v>95.576399586276139</v>
          </cell>
          <cell r="CI48">
            <v>92.625129191228538</v>
          </cell>
          <cell r="CJ48">
            <v>87.54446724955281</v>
          </cell>
          <cell r="CK48">
            <v>101.90479677115864</v>
          </cell>
          <cell r="CL48">
            <v>102.11957146997651</v>
          </cell>
          <cell r="CM48">
            <v>88.785927047443082</v>
          </cell>
        </row>
        <row r="49">
          <cell r="CA49">
            <v>34059</v>
          </cell>
          <cell r="CB49">
            <v>101.91801097071193</v>
          </cell>
          <cell r="CD49">
            <v>47.523327118590537</v>
          </cell>
          <cell r="CE49">
            <v>84.865745288114397</v>
          </cell>
          <cell r="CF49">
            <v>87.917652533727761</v>
          </cell>
          <cell r="CG49">
            <v>74.134299051155153</v>
          </cell>
          <cell r="CH49">
            <v>98.357039656268242</v>
          </cell>
          <cell r="CI49">
            <v>98.753519962593401</v>
          </cell>
          <cell r="CJ49">
            <v>90.377322191955713</v>
          </cell>
          <cell r="CK49">
            <v>104.17875147554874</v>
          </cell>
          <cell r="CL49">
            <v>103.26731277537003</v>
          </cell>
          <cell r="CM49">
            <v>90.119105768576105</v>
          </cell>
        </row>
        <row r="50">
          <cell r="CA50">
            <v>34089</v>
          </cell>
          <cell r="CB50">
            <v>103.59919047717123</v>
          </cell>
          <cell r="CD50">
            <v>47.773384167597236</v>
          </cell>
          <cell r="CE50">
            <v>84.078071900782987</v>
          </cell>
          <cell r="CF50">
            <v>89.026602689746596</v>
          </cell>
          <cell r="CG50">
            <v>75.253113163834271</v>
          </cell>
          <cell r="CH50">
            <v>101.4199929489172</v>
          </cell>
          <cell r="CI50">
            <v>105.00622949018874</v>
          </cell>
          <cell r="CJ50">
            <v>95.541098583960377</v>
          </cell>
          <cell r="CK50">
            <v>110.43124557637884</v>
          </cell>
          <cell r="CL50">
            <v>104.17415276478972</v>
          </cell>
          <cell r="CM50">
            <v>91.97231585446562</v>
          </cell>
        </row>
        <row r="51">
          <cell r="CA51">
            <v>34120</v>
          </cell>
          <cell r="CB51">
            <v>104.63210485774536</v>
          </cell>
          <cell r="CD51">
            <v>48.948139872149298</v>
          </cell>
          <cell r="CE51">
            <v>85.062033625893875</v>
          </cell>
          <cell r="CF51">
            <v>90.071102344125521</v>
          </cell>
          <cell r="CG51">
            <v>75.51595082290504</v>
          </cell>
          <cell r="CH51">
            <v>100.59053194051029</v>
          </cell>
          <cell r="CI51">
            <v>104.02397146844073</v>
          </cell>
          <cell r="CJ51">
            <v>95.41590126345308</v>
          </cell>
          <cell r="CK51">
            <v>113.95679068558549</v>
          </cell>
          <cell r="CL51">
            <v>104.02064737083552</v>
          </cell>
          <cell r="CM51">
            <v>92.615191156195976</v>
          </cell>
        </row>
        <row r="52">
          <cell r="CA52">
            <v>34150</v>
          </cell>
          <cell r="CB52">
            <v>105.43271991558434</v>
          </cell>
          <cell r="CD52">
            <v>51.204190701769313</v>
          </cell>
          <cell r="CE52">
            <v>86.037239416763185</v>
          </cell>
          <cell r="CF52">
            <v>89.037678828219867</v>
          </cell>
          <cell r="CG52">
            <v>75.901829338809009</v>
          </cell>
          <cell r="CH52">
            <v>95.179503041391342</v>
          </cell>
          <cell r="CI52">
            <v>100.66155105836742</v>
          </cell>
          <cell r="CJ52">
            <v>90.114871963698164</v>
          </cell>
          <cell r="CK52">
            <v>114.70978849199469</v>
          </cell>
          <cell r="CL52">
            <v>104.21235015785248</v>
          </cell>
          <cell r="CM52">
            <v>92.479329364466125</v>
          </cell>
        </row>
        <row r="53">
          <cell r="CA53">
            <v>34181</v>
          </cell>
          <cell r="CB53">
            <v>105.34204236369938</v>
          </cell>
          <cell r="CD53">
            <v>50.151637198540335</v>
          </cell>
          <cell r="CE53">
            <v>86.844818065284997</v>
          </cell>
          <cell r="CF53">
            <v>90.658930814414632</v>
          </cell>
          <cell r="CG53">
            <v>75.747523253564196</v>
          </cell>
          <cell r="CH53">
            <v>92.139910092129938</v>
          </cell>
          <cell r="CI53">
            <v>98.182540847876652</v>
          </cell>
          <cell r="CJ53">
            <v>88.86559224099345</v>
          </cell>
          <cell r="CK53">
            <v>115.48294182440462</v>
          </cell>
          <cell r="CL53">
            <v>103.78884308488152</v>
          </cell>
          <cell r="CM53">
            <v>92.070828906611098</v>
          </cell>
        </row>
        <row r="54">
          <cell r="CA54">
            <v>34212</v>
          </cell>
          <cell r="CB54">
            <v>104.02605386662003</v>
          </cell>
          <cell r="CD54">
            <v>51.562741863548581</v>
          </cell>
          <cell r="CE54">
            <v>87.789060112419264</v>
          </cell>
          <cell r="CF54">
            <v>89.583698008771151</v>
          </cell>
          <cell r="CG54">
            <v>74.960550531444554</v>
          </cell>
          <cell r="CH54">
            <v>94.867837988163217</v>
          </cell>
          <cell r="CI54">
            <v>98.445288019605897</v>
          </cell>
          <cell r="CJ54">
            <v>91.567631009688569</v>
          </cell>
          <cell r="CK54">
            <v>116.20735326425324</v>
          </cell>
          <cell r="CL54">
            <v>102.7597217003019</v>
          </cell>
          <cell r="CM54">
            <v>92.146447178618999</v>
          </cell>
        </row>
        <row r="55">
          <cell r="CA55">
            <v>34242</v>
          </cell>
          <cell r="CB55">
            <v>105.05495976331898</v>
          </cell>
          <cell r="CD55">
            <v>56.531701047513614</v>
          </cell>
          <cell r="CE55">
            <v>88.526692803351168</v>
          </cell>
          <cell r="CF55">
            <v>89.054183062822361</v>
          </cell>
          <cell r="CG55">
            <v>75.158110499529499</v>
          </cell>
          <cell r="CH55">
            <v>97.943556053282308</v>
          </cell>
          <cell r="CI55">
            <v>99.911315703077079</v>
          </cell>
          <cell r="CJ55">
            <v>94.920304989412102</v>
          </cell>
          <cell r="CK55">
            <v>115.45013153612547</v>
          </cell>
          <cell r="CL55">
            <v>103.14112972456815</v>
          </cell>
          <cell r="CM55">
            <v>93.539559596179615</v>
          </cell>
        </row>
        <row r="56">
          <cell r="CA56">
            <v>34273</v>
          </cell>
          <cell r="CB56">
            <v>106.07748262196498</v>
          </cell>
          <cell r="CD56">
            <v>55.996936292834711</v>
          </cell>
          <cell r="CE56">
            <v>91.064073266500429</v>
          </cell>
          <cell r="CF56">
            <v>89.923998557099324</v>
          </cell>
          <cell r="CG56">
            <v>75.49594804679711</v>
          </cell>
          <cell r="CH56">
            <v>95.326063623541714</v>
          </cell>
          <cell r="CI56">
            <v>98.653416856743831</v>
          </cell>
          <cell r="CJ56">
            <v>91.408043159161622</v>
          </cell>
          <cell r="CK56">
            <v>112.54667279287449</v>
          </cell>
          <cell r="CL56">
            <v>103.98782459129525</v>
          </cell>
          <cell r="CM56">
            <v>93.487357481080309</v>
          </cell>
        </row>
        <row r="57">
          <cell r="CA57">
            <v>34303</v>
          </cell>
          <cell r="CB57">
            <v>106.89975956035261</v>
          </cell>
          <cell r="CD57">
            <v>56.927739273373213</v>
          </cell>
          <cell r="CE57">
            <v>89.108811326330752</v>
          </cell>
          <cell r="CF57">
            <v>91.177434020494914</v>
          </cell>
          <cell r="CG57">
            <v>76.240027808709613</v>
          </cell>
          <cell r="CH57">
            <v>94.240779482426689</v>
          </cell>
          <cell r="CI57">
            <v>99.20784006193368</v>
          </cell>
          <cell r="CJ57">
            <v>91.09991120385331</v>
          </cell>
          <cell r="CK57">
            <v>111.95028726239953</v>
          </cell>
          <cell r="CL57">
            <v>104.80591127302755</v>
          </cell>
          <cell r="CM57">
            <v>93.906059174432343</v>
          </cell>
        </row>
        <row r="58">
          <cell r="CA58">
            <v>34334</v>
          </cell>
          <cell r="CB58">
            <v>107.5705162957936</v>
          </cell>
          <cell r="CD58">
            <v>57.387687919551688</v>
          </cell>
          <cell r="CE58">
            <v>87.801114035334493</v>
          </cell>
          <cell r="CF58">
            <v>94.937755463701549</v>
          </cell>
          <cell r="CG58">
            <v>76.814478000013736</v>
          </cell>
          <cell r="CH58">
            <v>94.159458398505379</v>
          </cell>
          <cell r="CI58">
            <v>99.698230985621763</v>
          </cell>
          <cell r="CJ58">
            <v>92.555988440732065</v>
          </cell>
          <cell r="CK58">
            <v>109.84933879987079</v>
          </cell>
          <cell r="CL58">
            <v>105.47737224912285</v>
          </cell>
          <cell r="CM58">
            <v>94.486961338342766</v>
          </cell>
        </row>
        <row r="59">
          <cell r="CA59">
            <v>34365</v>
          </cell>
          <cell r="CB59">
            <v>107.27205457728277</v>
          </cell>
          <cell r="CD59">
            <v>60.565237070347891</v>
          </cell>
          <cell r="CE59">
            <v>88.058775419350596</v>
          </cell>
          <cell r="CF59">
            <v>95.875321668546917</v>
          </cell>
          <cell r="CG59">
            <v>78.198560715130924</v>
          </cell>
          <cell r="CH59">
            <v>93.83504173020232</v>
          </cell>
          <cell r="CI59">
            <v>100.03008012055477</v>
          </cell>
          <cell r="CJ59">
            <v>93.411520866798114</v>
          </cell>
          <cell r="CK59">
            <v>111.47279314012741</v>
          </cell>
          <cell r="CL59">
            <v>105.36720152209899</v>
          </cell>
          <cell r="CM59">
            <v>95.304962809597271</v>
          </cell>
        </row>
        <row r="60">
          <cell r="CA60">
            <v>34393</v>
          </cell>
          <cell r="CB60">
            <v>107.63158680198033</v>
          </cell>
          <cell r="CD60">
            <v>59.104496984470501</v>
          </cell>
          <cell r="CE60">
            <v>89.16059535343534</v>
          </cell>
          <cell r="CF60">
            <v>97.952349852828121</v>
          </cell>
          <cell r="CG60">
            <v>81.011834162018843</v>
          </cell>
          <cell r="CH60">
            <v>95.993484371498241</v>
          </cell>
          <cell r="CI60">
            <v>100.18927008609452</v>
          </cell>
          <cell r="CJ60">
            <v>96.260853820935793</v>
          </cell>
          <cell r="CK60">
            <v>118.03353169725695</v>
          </cell>
          <cell r="CL60">
            <v>106.08565904674516</v>
          </cell>
          <cell r="CM60">
            <v>96.55987734846525</v>
          </cell>
        </row>
        <row r="61">
          <cell r="CA61">
            <v>34424</v>
          </cell>
          <cell r="CB61">
            <v>108.82207872643248</v>
          </cell>
          <cell r="CD61">
            <v>61.779068076222067</v>
          </cell>
          <cell r="CE61">
            <v>91.771573956628131</v>
          </cell>
          <cell r="CF61">
            <v>100.72638728395214</v>
          </cell>
          <cell r="CG61">
            <v>94.723681368501232</v>
          </cell>
          <cell r="CH61">
            <v>99.493536158589279</v>
          </cell>
          <cell r="CI61">
            <v>101.1137237441325</v>
          </cell>
          <cell r="CJ61">
            <v>98.534211040168088</v>
          </cell>
          <cell r="CK61">
            <v>120.8915930960294</v>
          </cell>
          <cell r="CL61">
            <v>107.47480644925244</v>
          </cell>
          <cell r="CM61">
            <v>99.401892477131156</v>
          </cell>
        </row>
        <row r="62">
          <cell r="CA62">
            <v>34454</v>
          </cell>
          <cell r="CB62">
            <v>109.02862103545368</v>
          </cell>
          <cell r="CD62">
            <v>63.327440155060103</v>
          </cell>
          <cell r="CE62">
            <v>92.066368070798433</v>
          </cell>
          <cell r="CF62">
            <v>102.23478434793599</v>
          </cell>
          <cell r="CG62">
            <v>95.007755379208206</v>
          </cell>
          <cell r="CH62">
            <v>100.16259844955874</v>
          </cell>
          <cell r="CI62">
            <v>104.14885064294607</v>
          </cell>
          <cell r="CJ62">
            <v>98.29225294113526</v>
          </cell>
          <cell r="CK62">
            <v>119.8663866412857</v>
          </cell>
          <cell r="CL62">
            <v>107.56327348831843</v>
          </cell>
          <cell r="CM62">
            <v>100.02024434944916</v>
          </cell>
        </row>
        <row r="63">
          <cell r="CA63">
            <v>34485</v>
          </cell>
          <cell r="CB63">
            <v>109.44997747137337</v>
          </cell>
          <cell r="CD63">
            <v>60.672935948305962</v>
          </cell>
          <cell r="CE63">
            <v>95.399590433030525</v>
          </cell>
          <cell r="CF63">
            <v>102.53440615102328</v>
          </cell>
          <cell r="CG63">
            <v>96.080477470009058</v>
          </cell>
          <cell r="CH63">
            <v>101.84189193475778</v>
          </cell>
          <cell r="CI63">
            <v>104.59997539847991</v>
          </cell>
          <cell r="CJ63">
            <v>98.773173848491453</v>
          </cell>
          <cell r="CK63">
            <v>119.6756861942341</v>
          </cell>
          <cell r="CL63">
            <v>107.67900054084025</v>
          </cell>
          <cell r="CM63">
            <v>100.14395662956433</v>
          </cell>
        </row>
        <row r="64">
          <cell r="CA64">
            <v>34515</v>
          </cell>
          <cell r="CB64">
            <v>110.29522463225202</v>
          </cell>
          <cell r="CD64">
            <v>63.063131478407151</v>
          </cell>
          <cell r="CE64">
            <v>96.276437039720705</v>
          </cell>
          <cell r="CF64">
            <v>104.10442284834814</v>
          </cell>
          <cell r="CG64">
            <v>99.874337158458673</v>
          </cell>
          <cell r="CH64">
            <v>105.3380944929913</v>
          </cell>
          <cell r="CI64">
            <v>107.08726836797122</v>
          </cell>
          <cell r="CJ64">
            <v>103.3896097744238</v>
          </cell>
          <cell r="CK64">
            <v>126.23962423075596</v>
          </cell>
          <cell r="CL64">
            <v>108.45868278487015</v>
          </cell>
          <cell r="CM64">
            <v>102.33168215791349</v>
          </cell>
        </row>
        <row r="65">
          <cell r="CA65">
            <v>34546</v>
          </cell>
          <cell r="CB65">
            <v>109.80485500833228</v>
          </cell>
          <cell r="CD65">
            <v>87.65379636533477</v>
          </cell>
          <cell r="CE65">
            <v>94.097828605601336</v>
          </cell>
          <cell r="CF65">
            <v>103.13659019473884</v>
          </cell>
          <cell r="CG65">
            <v>99.911207731200008</v>
          </cell>
          <cell r="CH65">
            <v>103.96844339271851</v>
          </cell>
          <cell r="CI65">
            <v>104.17613660169653</v>
          </cell>
          <cell r="CJ65">
            <v>101.20324035022075</v>
          </cell>
          <cell r="CK65">
            <v>123.07510401645121</v>
          </cell>
          <cell r="CL65">
            <v>107.27787091035638</v>
          </cell>
          <cell r="CM65">
            <v>104.34546397357805</v>
          </cell>
        </row>
        <row r="66">
          <cell r="CA66">
            <v>34577</v>
          </cell>
          <cell r="CB66">
            <v>109.39695337316945</v>
          </cell>
          <cell r="CD66">
            <v>89.415809961209703</v>
          </cell>
          <cell r="CE66">
            <v>95.817762945865155</v>
          </cell>
          <cell r="CF66">
            <v>101.79377493389161</v>
          </cell>
          <cell r="CG66">
            <v>100.22349040907463</v>
          </cell>
          <cell r="CH66">
            <v>104.28902183444859</v>
          </cell>
          <cell r="CI66">
            <v>104.60400483110048</v>
          </cell>
          <cell r="CJ66">
            <v>102.59873393847292</v>
          </cell>
          <cell r="CK66">
            <v>123.18519726910138</v>
          </cell>
          <cell r="CL66">
            <v>107.09054506219013</v>
          </cell>
          <cell r="CM66">
            <v>104.58209765997374</v>
          </cell>
        </row>
        <row r="67">
          <cell r="CA67">
            <v>34607</v>
          </cell>
          <cell r="CB67">
            <v>109.24846849691488</v>
          </cell>
          <cell r="CD67">
            <v>96.564703971075943</v>
          </cell>
          <cell r="CE67">
            <v>98.446734538185297</v>
          </cell>
          <cell r="CF67">
            <v>101.94012778134838</v>
          </cell>
          <cell r="CG67">
            <v>97.4253993562793</v>
          </cell>
          <cell r="CH67">
            <v>105.86166977958487</v>
          </cell>
          <cell r="CI67">
            <v>107.06436129518625</v>
          </cell>
          <cell r="CJ67">
            <v>105.48217311828331</v>
          </cell>
          <cell r="CK67">
            <v>123.89045406950747</v>
          </cell>
          <cell r="CL67">
            <v>106.50336668683703</v>
          </cell>
          <cell r="CM67">
            <v>105.65160204355229</v>
          </cell>
        </row>
        <row r="68">
          <cell r="CA68">
            <v>34638</v>
          </cell>
          <cell r="CB68">
            <v>108.99747354177671</v>
          </cell>
          <cell r="CD68">
            <v>99.738025777473837</v>
          </cell>
          <cell r="CE68">
            <v>98.772051400721196</v>
          </cell>
          <cell r="CF68">
            <v>102.13242979398809</v>
          </cell>
          <cell r="CG68">
            <v>98.376579422120187</v>
          </cell>
          <cell r="CH68">
            <v>107.71154433045311</v>
          </cell>
          <cell r="CI68">
            <v>109.47915575288347</v>
          </cell>
          <cell r="CJ68">
            <v>106.95800101852532</v>
          </cell>
          <cell r="CK68">
            <v>125.15010393174914</v>
          </cell>
          <cell r="CL68">
            <v>105.99015985428962</v>
          </cell>
          <cell r="CM68">
            <v>106.32729160342832</v>
          </cell>
        </row>
        <row r="69">
          <cell r="CA69">
            <v>34668</v>
          </cell>
          <cell r="CB69">
            <v>107.9012519805357</v>
          </cell>
          <cell r="CD69">
            <v>100.39495035113661</v>
          </cell>
          <cell r="CE69">
            <v>96.944050249255284</v>
          </cell>
          <cell r="CF69">
            <v>104.93155519467069</v>
          </cell>
          <cell r="CG69">
            <v>99.379645772418002</v>
          </cell>
          <cell r="CH69">
            <v>102.497599310632</v>
          </cell>
          <cell r="CI69">
            <v>104.23872853932446</v>
          </cell>
          <cell r="CJ69">
            <v>100.1865792127433</v>
          </cell>
          <cell r="CK69">
            <v>121.34740591418725</v>
          </cell>
          <cell r="CL69">
            <v>104.82760581868082</v>
          </cell>
          <cell r="CM69">
            <v>104.87303554486648</v>
          </cell>
        </row>
        <row r="70">
          <cell r="CA70">
            <v>34699</v>
          </cell>
          <cell r="CB70">
            <v>106.91780187084601</v>
          </cell>
          <cell r="CD70">
            <v>99.065629712606224</v>
          </cell>
          <cell r="CE70">
            <v>100.10116076953315</v>
          </cell>
          <cell r="CF70">
            <v>104.43604970159723</v>
          </cell>
          <cell r="CG70">
            <v>100.45145551016785</v>
          </cell>
          <cell r="CH70">
            <v>104.09088991281379</v>
          </cell>
          <cell r="CI70">
            <v>104.59660209081281</v>
          </cell>
          <cell r="CJ70">
            <v>101.35306483054084</v>
          </cell>
          <cell r="CK70">
            <v>119.84985468787758</v>
          </cell>
          <cell r="CL70">
            <v>104.68317290636344</v>
          </cell>
          <cell r="CM70">
            <v>104.87414649460246</v>
          </cell>
        </row>
        <row r="71">
          <cell r="CA71">
            <v>34730</v>
          </cell>
          <cell r="CB71">
            <v>109.35694182268401</v>
          </cell>
          <cell r="CD71">
            <v>98.244925124836939</v>
          </cell>
          <cell r="CE71">
            <v>99.477943655567728</v>
          </cell>
          <cell r="CF71">
            <v>104.8469834666716</v>
          </cell>
          <cell r="CG71">
            <v>98.993824194772401</v>
          </cell>
          <cell r="CH71">
            <v>107.06639060538603</v>
          </cell>
          <cell r="CI71">
            <v>106.66220366191592</v>
          </cell>
          <cell r="CJ71">
            <v>105.02976128446096</v>
          </cell>
          <cell r="CK71">
            <v>121.32343498598095</v>
          </cell>
          <cell r="CL71">
            <v>105.12628327561895</v>
          </cell>
          <cell r="CM71">
            <v>105.6947627622922</v>
          </cell>
        </row>
        <row r="72">
          <cell r="CA72">
            <v>34758</v>
          </cell>
          <cell r="CB72">
            <v>108.52265997732103</v>
          </cell>
          <cell r="CD72">
            <v>100.49337985540174</v>
          </cell>
          <cell r="CE72">
            <v>98.365310756834418</v>
          </cell>
          <cell r="CF72">
            <v>102.88446125729487</v>
          </cell>
          <cell r="CG72">
            <v>101.98112545538041</v>
          </cell>
          <cell r="CH72">
            <v>110.31186877096484</v>
          </cell>
          <cell r="CI72">
            <v>106.30337578589003</v>
          </cell>
          <cell r="CJ72">
            <v>108.22451025873355</v>
          </cell>
          <cell r="CK72">
            <v>121.80794410716736</v>
          </cell>
          <cell r="CL72">
            <v>104.74367398474989</v>
          </cell>
          <cell r="CM72">
            <v>105.94156263591883</v>
          </cell>
        </row>
        <row r="73">
          <cell r="CA73">
            <v>34789</v>
          </cell>
          <cell r="CB73">
            <v>107.94316494129805</v>
          </cell>
          <cell r="CD73">
            <v>96.44958282623773</v>
          </cell>
          <cell r="CE73">
            <v>100.96362152185412</v>
          </cell>
          <cell r="CF73">
            <v>103.28115219597566</v>
          </cell>
          <cell r="CG73">
            <v>101.80192080765282</v>
          </cell>
          <cell r="CH73">
            <v>116.38315950542497</v>
          </cell>
          <cell r="CI73">
            <v>108.50459932021398</v>
          </cell>
          <cell r="CJ73">
            <v>117.682091600145</v>
          </cell>
          <cell r="CK73">
            <v>132.06891947761665</v>
          </cell>
          <cell r="CL73">
            <v>105.00124489380977</v>
          </cell>
          <cell r="CM73">
            <v>107.41740748853174</v>
          </cell>
        </row>
        <row r="74">
          <cell r="CA74">
            <v>34819</v>
          </cell>
          <cell r="CB74">
            <v>106.54897184742529</v>
          </cell>
          <cell r="CD74">
            <v>96.422297947499743</v>
          </cell>
          <cell r="CE74">
            <v>101.41577904963034</v>
          </cell>
          <cell r="CF74">
            <v>102.94224608167906</v>
          </cell>
          <cell r="CG74">
            <v>102.73630853935052</v>
          </cell>
          <cell r="CH74">
            <v>114.87034765941075</v>
          </cell>
          <cell r="CI74">
            <v>107.35343349941124</v>
          </cell>
          <cell r="CJ74">
            <v>115.66115323999287</v>
          </cell>
          <cell r="CK74">
            <v>138.96138068078091</v>
          </cell>
          <cell r="CL74">
            <v>103.51376640134076</v>
          </cell>
          <cell r="CM74">
            <v>107.10943161931569</v>
          </cell>
        </row>
        <row r="75">
          <cell r="CA75">
            <v>34850</v>
          </cell>
          <cell r="CB75">
            <v>106.29764660276035</v>
          </cell>
          <cell r="CD75">
            <v>99.529108931138694</v>
          </cell>
          <cell r="CE75">
            <v>107.13849062465204</v>
          </cell>
          <cell r="CF75">
            <v>103.53335358754148</v>
          </cell>
          <cell r="CG75">
            <v>104.15305447554618</v>
          </cell>
          <cell r="CH75">
            <v>114.12115900225311</v>
          </cell>
          <cell r="CI75">
            <v>106.60899132895084</v>
          </cell>
          <cell r="CJ75">
            <v>114.61322991461446</v>
          </cell>
          <cell r="CK75">
            <v>140.08718727288365</v>
          </cell>
          <cell r="CL75">
            <v>103.4519847103968</v>
          </cell>
          <cell r="CM75">
            <v>107.88614447453418</v>
          </cell>
        </row>
        <row r="76">
          <cell r="CA76">
            <v>34880</v>
          </cell>
          <cell r="CB76">
            <v>106.01545572881533</v>
          </cell>
          <cell r="CD76">
            <v>102.47149771771444</v>
          </cell>
          <cell r="CE76">
            <v>108.75632499959178</v>
          </cell>
          <cell r="CF76">
            <v>104.77337327143539</v>
          </cell>
          <cell r="CG76">
            <v>104.76740942360246</v>
          </cell>
          <cell r="CH76">
            <v>114.70713964235387</v>
          </cell>
          <cell r="CI76">
            <v>106.35431342714017</v>
          </cell>
          <cell r="CJ76">
            <v>114.19368337725675</v>
          </cell>
          <cell r="CK76">
            <v>137.84609116506644</v>
          </cell>
          <cell r="CL76">
            <v>103.5941526823887</v>
          </cell>
          <cell r="CM76">
            <v>108.30655540442814</v>
          </cell>
        </row>
        <row r="77">
          <cell r="CA77">
            <v>34911</v>
          </cell>
          <cell r="CB77">
            <v>106.47688647640415</v>
          </cell>
          <cell r="CD77">
            <v>103.26403280261871</v>
          </cell>
          <cell r="CE77">
            <v>107.2057776160071</v>
          </cell>
          <cell r="CF77">
            <v>105.87144151173472</v>
          </cell>
          <cell r="CG77">
            <v>103.68507719698796</v>
          </cell>
          <cell r="CH77">
            <v>115.31266494393289</v>
          </cell>
          <cell r="CI77">
            <v>106.45310689929777</v>
          </cell>
          <cell r="CJ77">
            <v>114.71561982876466</v>
          </cell>
          <cell r="CK77">
            <v>130.61588352565769</v>
          </cell>
          <cell r="CL77">
            <v>103.62460925390498</v>
          </cell>
          <cell r="CM77">
            <v>107.9118167807877</v>
          </cell>
        </row>
        <row r="78">
          <cell r="CA78">
            <v>34942</v>
          </cell>
          <cell r="CB78">
            <v>106.10465147669184</v>
          </cell>
          <cell r="CD78">
            <v>101.20841817339902</v>
          </cell>
          <cell r="CE78">
            <v>105.89374643252822</v>
          </cell>
          <cell r="CF78">
            <v>105.90628708139198</v>
          </cell>
          <cell r="CG78">
            <v>97.441771563985043</v>
          </cell>
          <cell r="CH78">
            <v>108.24194048527693</v>
          </cell>
          <cell r="CI78">
            <v>103.57344265344352</v>
          </cell>
          <cell r="CJ78">
            <v>109.46614418879319</v>
          </cell>
          <cell r="CK78">
            <v>116.65167421022844</v>
          </cell>
          <cell r="CL78">
            <v>103.78463353657294</v>
          </cell>
          <cell r="CM78">
            <v>105.35022694154451</v>
          </cell>
        </row>
        <row r="79">
          <cell r="CA79">
            <v>34972</v>
          </cell>
          <cell r="CB79">
            <v>106.16579743423524</v>
          </cell>
          <cell r="CD79">
            <v>101.75917325307449</v>
          </cell>
          <cell r="CE79">
            <v>104.57658210147409</v>
          </cell>
          <cell r="CF79">
            <v>106.20596348427615</v>
          </cell>
          <cell r="CG79">
            <v>96.885959388090498</v>
          </cell>
          <cell r="CH79">
            <v>111.66272898723093</v>
          </cell>
          <cell r="CI79">
            <v>105.78742317554826</v>
          </cell>
          <cell r="CJ79">
            <v>115.05689529495331</v>
          </cell>
          <cell r="CK79">
            <v>118.24420356295163</v>
          </cell>
          <cell r="CL79">
            <v>103.87742528571795</v>
          </cell>
          <cell r="CM79">
            <v>106.05000682958691</v>
          </cell>
        </row>
        <row r="80">
          <cell r="CA80">
            <v>35003</v>
          </cell>
          <cell r="CB80">
            <v>104.5572636609871</v>
          </cell>
          <cell r="CD80">
            <v>100.4196137698041</v>
          </cell>
          <cell r="CE80">
            <v>101.98796716892676</v>
          </cell>
          <cell r="CF80">
            <v>103.85296476393549</v>
          </cell>
          <cell r="CG80">
            <v>93.845810938068055</v>
          </cell>
          <cell r="CH80">
            <v>109.91943002498958</v>
          </cell>
          <cell r="CI80">
            <v>102.92698841617383</v>
          </cell>
          <cell r="CJ80">
            <v>113.05967253333968</v>
          </cell>
          <cell r="CK80">
            <v>111.86606885445805</v>
          </cell>
          <cell r="CL80">
            <v>102.28959800141899</v>
          </cell>
          <cell r="CM80">
            <v>103.72808680840893</v>
          </cell>
        </row>
        <row r="81">
          <cell r="CA81">
            <v>35033</v>
          </cell>
          <cell r="CB81">
            <v>103.32704624110217</v>
          </cell>
          <cell r="CD81">
            <v>100.45178826109877</v>
          </cell>
          <cell r="CE81">
            <v>99.452840544636118</v>
          </cell>
          <cell r="CF81">
            <v>101.45814600847191</v>
          </cell>
          <cell r="CG81">
            <v>93.348181148493708</v>
          </cell>
          <cell r="CH81">
            <v>107.1090401560884</v>
          </cell>
          <cell r="CI81">
            <v>99.352411011977026</v>
          </cell>
          <cell r="CJ81">
            <v>109.63165968076719</v>
          </cell>
          <cell r="CK81">
            <v>110.54656579460587</v>
          </cell>
          <cell r="CL81">
            <v>101.25147057294564</v>
          </cell>
          <cell r="CM81">
            <v>102.17433367067514</v>
          </cell>
        </row>
        <row r="82">
          <cell r="CA82">
            <v>35064</v>
          </cell>
          <cell r="CB82">
            <v>102.43377397047715</v>
          </cell>
          <cell r="CD82">
            <v>100.49871900437178</v>
          </cell>
          <cell r="CE82">
            <v>100.08372909822087</v>
          </cell>
          <cell r="CF82">
            <v>101.47278912274645</v>
          </cell>
          <cell r="CG82">
            <v>94.295297182436812</v>
          </cell>
          <cell r="CH82">
            <v>107.23128156019712</v>
          </cell>
          <cell r="CI82">
            <v>99.984936634661963</v>
          </cell>
          <cell r="CJ82">
            <v>110.01789454250508</v>
          </cell>
          <cell r="CK82">
            <v>108.22492648116938</v>
          </cell>
          <cell r="CL82">
            <v>100.20938566829058</v>
          </cell>
          <cell r="CM82">
            <v>101.73028728944577</v>
          </cell>
        </row>
        <row r="83">
          <cell r="CA83">
            <v>35065</v>
          </cell>
          <cell r="CB83">
            <v>101.99045416429561</v>
          </cell>
          <cell r="CD83">
            <v>100.34103891192726</v>
          </cell>
          <cell r="CE83">
            <v>98.453112011328898</v>
          </cell>
          <cell r="CF83">
            <v>100.29451837340619</v>
          </cell>
          <cell r="CG83">
            <v>92.180664021081554</v>
          </cell>
          <cell r="CH83">
            <v>101.77128422577385</v>
          </cell>
          <cell r="CI83">
            <v>96.161620378161174</v>
          </cell>
          <cell r="CJ83">
            <v>103.3110490220315</v>
          </cell>
          <cell r="CK83">
            <v>102.90794695405869</v>
          </cell>
          <cell r="CL83">
            <v>100.06051572132955</v>
          </cell>
          <cell r="CM83">
            <v>99.946952583779748</v>
          </cell>
        </row>
        <row r="84">
          <cell r="CA84">
            <v>35096</v>
          </cell>
          <cell r="CB84">
            <v>99.151673141731806</v>
          </cell>
          <cell r="CD84">
            <v>98.005094045126413</v>
          </cell>
          <cell r="CE84">
            <v>96.534586400520823</v>
          </cell>
          <cell r="CF84">
            <v>99.419048244684831</v>
          </cell>
          <cell r="CG84">
            <v>92.44176840505682</v>
          </cell>
          <cell r="CH84">
            <v>101.47010301165558</v>
          </cell>
          <cell r="CI84">
            <v>95.847721132455092</v>
          </cell>
          <cell r="CJ84">
            <v>102.52263366994742</v>
          </cell>
          <cell r="CK84">
            <v>102.59514172086423</v>
          </cell>
          <cell r="CL84">
            <v>97.884117825557297</v>
          </cell>
          <cell r="CM84">
            <v>98.432498840635958</v>
          </cell>
        </row>
        <row r="85">
          <cell r="CA85">
            <v>35125</v>
          </cell>
          <cell r="CB85">
            <v>99.268930081306124</v>
          </cell>
          <cell r="CD85">
            <v>98.449362400040101</v>
          </cell>
          <cell r="CE85">
            <v>98.025844218992745</v>
          </cell>
          <cell r="CF85">
            <v>101.54661716610896</v>
          </cell>
          <cell r="CG85">
            <v>94.414835807750023</v>
          </cell>
          <cell r="CH85">
            <v>101.47794056147256</v>
          </cell>
          <cell r="CI85">
            <v>96.346732451372034</v>
          </cell>
          <cell r="CJ85">
            <v>104.24053337882786</v>
          </cell>
          <cell r="CK85">
            <v>101.88862325520773</v>
          </cell>
          <cell r="CL85">
            <v>99.001009882812369</v>
          </cell>
          <cell r="CM85">
            <v>99.313438602399131</v>
          </cell>
        </row>
        <row r="86">
          <cell r="CA86">
            <v>35156</v>
          </cell>
          <cell r="CB86">
            <v>100.28053474844039</v>
          </cell>
          <cell r="CD86">
            <v>99.982656333682129</v>
          </cell>
          <cell r="CE86">
            <v>101.20249385840143</v>
          </cell>
          <cell r="CF86">
            <v>102.51539618247658</v>
          </cell>
          <cell r="CG86">
            <v>96.077780790636297</v>
          </cell>
          <cell r="CH86">
            <v>99.086557584185371</v>
          </cell>
          <cell r="CI86">
            <v>96.923388029279934</v>
          </cell>
          <cell r="CJ86">
            <v>101.15993694488003</v>
          </cell>
          <cell r="CK86">
            <v>105.06598975309353</v>
          </cell>
          <cell r="CL86">
            <v>100.39528475956129</v>
          </cell>
          <cell r="CM86">
            <v>100.47768583778593</v>
          </cell>
        </row>
        <row r="87">
          <cell r="CA87">
            <v>35186</v>
          </cell>
          <cell r="CB87">
            <v>100.07836413156188</v>
          </cell>
          <cell r="CD87">
            <v>100.37988663122941</v>
          </cell>
          <cell r="CE87">
            <v>101.58938692953483</v>
          </cell>
          <cell r="CF87">
            <v>101.27491332770279</v>
          </cell>
          <cell r="CG87">
            <v>96.097822696313955</v>
          </cell>
          <cell r="CH87">
            <v>99.499754128780665</v>
          </cell>
          <cell r="CI87">
            <v>98.335384527104154</v>
          </cell>
          <cell r="CJ87">
            <v>98.955952085144901</v>
          </cell>
          <cell r="CK87">
            <v>105.26046883151552</v>
          </cell>
          <cell r="CL87">
            <v>100.3952256859242</v>
          </cell>
          <cell r="CM87">
            <v>100.43154984621164</v>
          </cell>
        </row>
        <row r="88">
          <cell r="CA88">
            <v>35217</v>
          </cell>
          <cell r="CB88">
            <v>99.747097736696546</v>
          </cell>
          <cell r="CD88">
            <v>100.94341615034186</v>
          </cell>
          <cell r="CE88">
            <v>101.53859221512758</v>
          </cell>
          <cell r="CF88">
            <v>100.33478774438807</v>
          </cell>
          <cell r="CG88">
            <v>97.235790235827523</v>
          </cell>
          <cell r="CH88">
            <v>99.270349993525414</v>
          </cell>
          <cell r="CI88">
            <v>99.022531566332177</v>
          </cell>
          <cell r="CJ88">
            <v>99.622129133485899</v>
          </cell>
          <cell r="CK88">
            <v>99.34151099069453</v>
          </cell>
          <cell r="CL88">
            <v>100.16297336757773</v>
          </cell>
          <cell r="CM88">
            <v>99.883099587696961</v>
          </cell>
        </row>
        <row r="89">
          <cell r="CA89">
            <v>35247</v>
          </cell>
          <cell r="CB89">
            <v>99.906230094799952</v>
          </cell>
          <cell r="CD89">
            <v>101.0126572463133</v>
          </cell>
          <cell r="CE89">
            <v>100.61088527914745</v>
          </cell>
          <cell r="CF89">
            <v>100.21620338210855</v>
          </cell>
          <cell r="CG89">
            <v>99.521731171135499</v>
          </cell>
          <cell r="CH89">
            <v>102.9423113435833</v>
          </cell>
          <cell r="CI89">
            <v>99.165684700495717</v>
          </cell>
          <cell r="CJ89">
            <v>104.18395792598415</v>
          </cell>
          <cell r="CK89">
            <v>101.76237263383736</v>
          </cell>
          <cell r="CL89">
            <v>100.02641461222468</v>
          </cell>
          <cell r="CM89">
            <v>100.55642372407566</v>
          </cell>
        </row>
        <row r="90">
          <cell r="CA90">
            <v>35278</v>
          </cell>
          <cell r="CB90">
            <v>99.164877590361897</v>
          </cell>
          <cell r="CD90">
            <v>100.50717369662239</v>
          </cell>
          <cell r="CE90">
            <v>100.75559914961364</v>
          </cell>
          <cell r="CF90">
            <v>100.69193371568635</v>
          </cell>
          <cell r="CG90">
            <v>101.3562334090504</v>
          </cell>
          <cell r="CH90">
            <v>101.16419327456853</v>
          </cell>
          <cell r="CI90">
            <v>98.759980477377368</v>
          </cell>
          <cell r="CJ90">
            <v>102.86289923375132</v>
          </cell>
          <cell r="CK90">
            <v>99.329173904112153</v>
          </cell>
          <cell r="CL90">
            <v>99.54748835099295</v>
          </cell>
          <cell r="CM90">
            <v>100.03728246908852</v>
          </cell>
        </row>
        <row r="91">
          <cell r="CA91">
            <v>35309</v>
          </cell>
          <cell r="CB91">
            <v>99.590489827754183</v>
          </cell>
          <cell r="CD91">
            <v>100.06642642071438</v>
          </cell>
          <cell r="CE91">
            <v>100.8761980421861</v>
          </cell>
          <cell r="CF91">
            <v>99.391194188304794</v>
          </cell>
          <cell r="CG91">
            <v>104.52856772784649</v>
          </cell>
          <cell r="CH91">
            <v>98.316062546599241</v>
          </cell>
          <cell r="CI91">
            <v>99.789600711387308</v>
          </cell>
          <cell r="CJ91">
            <v>98.289036395275957</v>
          </cell>
          <cell r="CK91">
            <v>97.410088200252318</v>
          </cell>
          <cell r="CL91">
            <v>100.0681144485184</v>
          </cell>
          <cell r="CM91">
            <v>99.790757859829426</v>
          </cell>
        </row>
        <row r="92">
          <cell r="CA92">
            <v>35339</v>
          </cell>
          <cell r="CB92">
            <v>100.93497615769866</v>
          </cell>
          <cell r="CD92">
            <v>100.71425039579407</v>
          </cell>
          <cell r="CE92">
            <v>100.54127757471146</v>
          </cell>
          <cell r="CF92">
            <v>98.761826440816193</v>
          </cell>
          <cell r="CG92">
            <v>108.66735760307125</v>
          </cell>
          <cell r="CH92">
            <v>100.25295206361776</v>
          </cell>
          <cell r="CI92">
            <v>104.79262041140865</v>
          </cell>
          <cell r="CJ92">
            <v>99.323603450911662</v>
          </cell>
          <cell r="CK92">
            <v>96.631291430849458</v>
          </cell>
          <cell r="CL92">
            <v>101.24382530205847</v>
          </cell>
          <cell r="CM92">
            <v>100.91728240741293</v>
          </cell>
        </row>
        <row r="93">
          <cell r="CA93">
            <v>35370</v>
          </cell>
          <cell r="CB93">
            <v>99.836505005985856</v>
          </cell>
          <cell r="CD93">
            <v>99.594680179053341</v>
          </cell>
          <cell r="CE93">
            <v>100.14022757373324</v>
          </cell>
          <cell r="CF93">
            <v>97.733886282824827</v>
          </cell>
          <cell r="CG93">
            <v>108.94956013654225</v>
          </cell>
          <cell r="CH93">
            <v>97.851444571928596</v>
          </cell>
          <cell r="CI93">
            <v>107.60038050977401</v>
          </cell>
          <cell r="CJ93">
            <v>95.215393788060425</v>
          </cell>
          <cell r="CK93">
            <v>95.489432547596536</v>
          </cell>
          <cell r="CL93">
            <v>100.56946832910123</v>
          </cell>
          <cell r="CM93">
            <v>100.11054770060876</v>
          </cell>
        </row>
        <row r="94">
          <cell r="CA94">
            <v>35400</v>
          </cell>
          <cell r="CB94">
            <v>100.15193781713126</v>
          </cell>
          <cell r="CD94">
            <v>99.938152390211926</v>
          </cell>
          <cell r="CE94">
            <v>99.817309656867209</v>
          </cell>
          <cell r="CF94">
            <v>98.255298979387987</v>
          </cell>
          <cell r="CG94">
            <v>109.63968425807764</v>
          </cell>
          <cell r="CH94">
            <v>97.327011572240735</v>
          </cell>
          <cell r="CI94">
            <v>109.28063191781065</v>
          </cell>
          <cell r="CJ94">
            <v>91.981366265140863</v>
          </cell>
          <cell r="CK94">
            <v>93.864423242523245</v>
          </cell>
          <cell r="CL94">
            <v>100.72081047462274</v>
          </cell>
          <cell r="CM94">
            <v>100.04854444600643</v>
          </cell>
        </row>
        <row r="96">
          <cell r="CA96">
            <v>35431</v>
          </cell>
          <cell r="CB96">
            <v>101.04992825868204</v>
          </cell>
          <cell r="CD96">
            <v>100.46831189536687</v>
          </cell>
          <cell r="CE96">
            <v>101.88951888057862</v>
          </cell>
          <cell r="CF96">
            <v>97.84053726285093</v>
          </cell>
          <cell r="CG96">
            <v>105.03815429388787</v>
          </cell>
          <cell r="CH96">
            <v>93.258556391289559</v>
          </cell>
          <cell r="CI96">
            <v>103.59541861397487</v>
          </cell>
          <cell r="CJ96">
            <v>88.061510188022851</v>
          </cell>
          <cell r="CK96">
            <v>90.257956930755199</v>
          </cell>
          <cell r="CL96">
            <v>101.41580078903331</v>
          </cell>
          <cell r="CM96">
            <v>99.111030985237491</v>
          </cell>
        </row>
        <row r="97">
          <cell r="CA97">
            <v>35462</v>
          </cell>
          <cell r="CB97">
            <v>101.45571867323324</v>
          </cell>
          <cell r="CD97">
            <v>100.43227545890463</v>
          </cell>
          <cell r="CE97">
            <v>104.39975278000122</v>
          </cell>
          <cell r="CF97">
            <v>97.893062505883648</v>
          </cell>
          <cell r="CG97">
            <v>107.36018981718001</v>
          </cell>
          <cell r="CH97">
            <v>90.301559988547183</v>
          </cell>
          <cell r="CI97">
            <v>105.55973064396751</v>
          </cell>
          <cell r="CJ97">
            <v>84.665323619257322</v>
          </cell>
          <cell r="CK97">
            <v>90.336615050746829</v>
          </cell>
          <cell r="CL97">
            <v>101.74581726183114</v>
          </cell>
          <cell r="CM97">
            <v>99.33770051420133</v>
          </cell>
        </row>
        <row r="98">
          <cell r="CA98">
            <v>35490</v>
          </cell>
          <cell r="CB98">
            <v>101.38478160558637</v>
          </cell>
          <cell r="CD98">
            <v>100.83272883553281</v>
          </cell>
          <cell r="CE98">
            <v>104.67063872668288</v>
          </cell>
          <cell r="CF98">
            <v>99.52714197821912</v>
          </cell>
          <cell r="CG98">
            <v>111.63159358765407</v>
          </cell>
          <cell r="CH98">
            <v>91.323373135167586</v>
          </cell>
          <cell r="CI98">
            <v>106.82346769740745</v>
          </cell>
          <cell r="CJ98">
            <v>86.613669425102245</v>
          </cell>
          <cell r="CK98">
            <v>88.583560616385284</v>
          </cell>
          <cell r="CL98">
            <v>102.5139086390062</v>
          </cell>
          <cell r="CM98">
            <v>100.06835248922211</v>
          </cell>
        </row>
        <row r="99">
          <cell r="CA99">
            <v>35521</v>
          </cell>
          <cell r="CB99">
            <v>100.33587797150503</v>
          </cell>
          <cell r="CD99">
            <v>100.29239676430596</v>
          </cell>
          <cell r="CE99">
            <v>103.07921846989223</v>
          </cell>
          <cell r="CF99">
            <v>99.179134542652022</v>
          </cell>
          <cell r="CG99">
            <v>112.26677438556405</v>
          </cell>
          <cell r="CH99">
            <v>88.067698268660763</v>
          </cell>
          <cell r="CI99">
            <v>106.04443537687177</v>
          </cell>
          <cell r="CJ99">
            <v>84.891952240661112</v>
          </cell>
          <cell r="CK99">
            <v>87.678381464291022</v>
          </cell>
          <cell r="CL99">
            <v>101.85263319757387</v>
          </cell>
          <cell r="CM99">
            <v>99.173867603325235</v>
          </cell>
        </row>
        <row r="100">
          <cell r="CA100">
            <v>35551</v>
          </cell>
          <cell r="CB100">
            <v>99.519005255692534</v>
          </cell>
          <cell r="CD100">
            <v>98.636159358830099</v>
          </cell>
          <cell r="CE100">
            <v>102.58377149899096</v>
          </cell>
          <cell r="CF100">
            <v>98.362548851554848</v>
          </cell>
          <cell r="CG100">
            <v>111.80311079159311</v>
          </cell>
          <cell r="CH100">
            <v>89.105937676771831</v>
          </cell>
          <cell r="CI100">
            <v>106.32918229276534</v>
          </cell>
          <cell r="CJ100">
            <v>87.603230309077418</v>
          </cell>
          <cell r="CK100">
            <v>94.86020314540022</v>
          </cell>
          <cell r="CL100">
            <v>101.02208572342902</v>
          </cell>
          <cell r="CM100">
            <v>99.485452237986735</v>
          </cell>
        </row>
        <row r="101">
          <cell r="CA101">
            <v>35582</v>
          </cell>
          <cell r="CB101">
            <v>98.978312602437398</v>
          </cell>
          <cell r="CD101">
            <v>98.217855775584084</v>
          </cell>
          <cell r="CE101">
            <v>102.72557498603148</v>
          </cell>
          <cell r="CF101">
            <v>99.292978718069719</v>
          </cell>
          <cell r="CG101">
            <v>111.07942890822153</v>
          </cell>
          <cell r="CH101">
            <v>86.464476461048605</v>
          </cell>
          <cell r="CI101">
            <v>107.60692239406129</v>
          </cell>
          <cell r="CJ101">
            <v>84.061022061781784</v>
          </cell>
          <cell r="CK101">
            <v>95.607118276376369</v>
          </cell>
          <cell r="CL101">
            <v>100.47116634735436</v>
          </cell>
          <cell r="CM101">
            <v>99.090768573805548</v>
          </cell>
        </row>
        <row r="102">
          <cell r="CA102">
            <v>35612</v>
          </cell>
          <cell r="CB102">
            <v>98.355369460436961</v>
          </cell>
          <cell r="CD102">
            <v>96.826399812700785</v>
          </cell>
          <cell r="CE102">
            <v>102.23877297565383</v>
          </cell>
          <cell r="CF102">
            <v>99.004898517812265</v>
          </cell>
          <cell r="CG102">
            <v>108.95978009860241</v>
          </cell>
          <cell r="CH102">
            <v>82.063195928719267</v>
          </cell>
          <cell r="CI102">
            <v>104.95194697873293</v>
          </cell>
          <cell r="CJ102">
            <v>80.482643211130807</v>
          </cell>
          <cell r="CK102">
            <v>91.435581313303089</v>
          </cell>
          <cell r="CL102">
            <v>99.694593199173369</v>
          </cell>
          <cell r="CM102">
            <v>97.446392461020736</v>
          </cell>
        </row>
        <row r="103">
          <cell r="CA103">
            <v>35643</v>
          </cell>
          <cell r="CB103">
            <v>98.278167035325268</v>
          </cell>
          <cell r="CD103">
            <v>95.368471990236486</v>
          </cell>
          <cell r="CE103">
            <v>102.95323683147831</v>
          </cell>
          <cell r="CF103">
            <v>99.115949154062449</v>
          </cell>
          <cell r="CG103">
            <v>104.03359214941854</v>
          </cell>
          <cell r="CH103">
            <v>83.496637709187965</v>
          </cell>
          <cell r="CI103">
            <v>104.288154950399</v>
          </cell>
          <cell r="CJ103">
            <v>82.053390667687282</v>
          </cell>
          <cell r="CK103">
            <v>90.279039852268269</v>
          </cell>
          <cell r="CL103">
            <v>99.606397822019062</v>
          </cell>
          <cell r="CM103">
            <v>97.083856534785866</v>
          </cell>
        </row>
        <row r="104">
          <cell r="CA104">
            <v>35674</v>
          </cell>
          <cell r="CB104">
            <v>99.649618638452552</v>
          </cell>
          <cell r="CD104">
            <v>96.713785702149579</v>
          </cell>
          <cell r="CE104">
            <v>105.34640975147389</v>
          </cell>
          <cell r="CF104">
            <v>101.49253059411309</v>
          </cell>
          <cell r="CG104">
            <v>100.52098505585047</v>
          </cell>
          <cell r="CH104">
            <v>85.919660302527376</v>
          </cell>
          <cell r="CI104">
            <v>105.81544312766881</v>
          </cell>
          <cell r="CJ104">
            <v>84.960369722913327</v>
          </cell>
          <cell r="CK104">
            <v>90.893764531002802</v>
          </cell>
          <cell r="CL104">
            <v>101.29602245842288</v>
          </cell>
          <cell r="CM104">
            <v>98.524008455493089</v>
          </cell>
        </row>
        <row r="105">
          <cell r="CA105">
            <v>35704</v>
          </cell>
          <cell r="CB105">
            <v>99.677872364237103</v>
          </cell>
          <cell r="CD105">
            <v>96.532994315946468</v>
          </cell>
          <cell r="CE105">
            <v>105.41054636887553</v>
          </cell>
          <cell r="CF105">
            <v>99.194148629613593</v>
          </cell>
          <cell r="CG105">
            <v>98.907895783031165</v>
          </cell>
          <cell r="CH105">
            <v>88.076215922908943</v>
          </cell>
          <cell r="CI105">
            <v>110.0331348901684</v>
          </cell>
          <cell r="CJ105">
            <v>88.157752213225265</v>
          </cell>
          <cell r="CK105">
            <v>92.011476181376011</v>
          </cell>
          <cell r="CL105">
            <v>101.73557968729735</v>
          </cell>
          <cell r="CM105">
            <v>99.00428976915147</v>
          </cell>
        </row>
        <row r="106">
          <cell r="CA106">
            <v>35735</v>
          </cell>
          <cell r="CB106">
            <v>99.738875215549029</v>
          </cell>
          <cell r="CD106">
            <v>97.223991547204662</v>
          </cell>
          <cell r="CE106">
            <v>102.33938197229027</v>
          </cell>
          <cell r="CF106">
            <v>98.934414951852304</v>
          </cell>
          <cell r="CG106">
            <v>98.093565802461981</v>
          </cell>
          <cell r="CH106">
            <v>86.357870565266481</v>
          </cell>
          <cell r="CI106">
            <v>110.62336247735813</v>
          </cell>
          <cell r="CJ106">
            <v>86.528313398861627</v>
          </cell>
          <cell r="CK106">
            <v>86.477854885503007</v>
          </cell>
          <cell r="CL106">
            <v>101.93179792027603</v>
          </cell>
          <cell r="CM106">
            <v>98.150719821295866</v>
          </cell>
        </row>
        <row r="107">
          <cell r="CA107">
            <v>35765</v>
          </cell>
          <cell r="CB107">
            <v>97.495451787777441</v>
          </cell>
          <cell r="CD107">
            <v>94.793491605692395</v>
          </cell>
          <cell r="CE107">
            <v>98.822813907662592</v>
          </cell>
          <cell r="CF107">
            <v>96.950481809840568</v>
          </cell>
          <cell r="CG107">
            <v>97.210374187647943</v>
          </cell>
          <cell r="CH107">
            <v>83.061714004993817</v>
          </cell>
          <cell r="CI107">
            <v>106.77185011298384</v>
          </cell>
          <cell r="CJ107">
            <v>82.70312457658892</v>
          </cell>
          <cell r="CK107">
            <v>82.50787812787766</v>
          </cell>
          <cell r="CL107">
            <v>99.346413307566877</v>
          </cell>
          <cell r="CM107">
            <v>95.374214875950017</v>
          </cell>
        </row>
        <row r="109">
          <cell r="CA109">
            <v>35796</v>
          </cell>
          <cell r="CB109">
            <v>97.113408587881423</v>
          </cell>
          <cell r="CD109">
            <v>93.928757547942098</v>
          </cell>
          <cell r="CE109">
            <v>95.614551500536535</v>
          </cell>
          <cell r="CF109">
            <v>95.347384839794714</v>
          </cell>
          <cell r="CG109">
            <v>94.416073728216247</v>
          </cell>
          <cell r="CH109">
            <v>80.759345377486923</v>
          </cell>
          <cell r="CI109">
            <v>104.34062877634777</v>
          </cell>
          <cell r="CJ109">
            <v>81.307567429507785</v>
          </cell>
          <cell r="CK109">
            <v>83.268823494465494</v>
          </cell>
          <cell r="CL109">
            <v>98.521887381866406</v>
          </cell>
          <cell r="CM109">
            <v>94.195613229770927</v>
          </cell>
        </row>
        <row r="110">
          <cell r="CA110">
            <v>35827</v>
          </cell>
          <cell r="CB110">
            <v>97.007791969266748</v>
          </cell>
          <cell r="CD110">
            <v>93.46475058795032</v>
          </cell>
          <cell r="CE110">
            <v>95.365870626666478</v>
          </cell>
          <cell r="CF110">
            <v>94.757722297196651</v>
          </cell>
          <cell r="CG110">
            <v>96.939029957633409</v>
          </cell>
          <cell r="CH110">
            <v>81.181033726623781</v>
          </cell>
          <cell r="CI110">
            <v>104.88416920188142</v>
          </cell>
          <cell r="CJ110">
            <v>81.019174911648363</v>
          </cell>
          <cell r="CK110">
            <v>83.595272848927706</v>
          </cell>
          <cell r="CL110">
            <v>98.254839854305601</v>
          </cell>
          <cell r="CM110">
            <v>94.206356863687077</v>
          </cell>
        </row>
        <row r="111">
          <cell r="CA111">
            <v>35855</v>
          </cell>
          <cell r="CB111">
            <v>97.396429298132986</v>
          </cell>
          <cell r="CD111">
            <v>93.844574311813062</v>
          </cell>
          <cell r="CE111">
            <v>95.675374434640432</v>
          </cell>
          <cell r="CF111">
            <v>96.44551276629268</v>
          </cell>
          <cell r="CG111">
            <v>98.9409909978813</v>
          </cell>
          <cell r="CH111">
            <v>80.116803456788688</v>
          </cell>
          <cell r="CI111">
            <v>108.16904571184833</v>
          </cell>
          <cell r="CJ111">
            <v>78.686960233229314</v>
          </cell>
          <cell r="CK111">
            <v>80.101025244915718</v>
          </cell>
          <cell r="CL111">
            <v>98.955573389247462</v>
          </cell>
          <cell r="CM111">
            <v>94.422657223803085</v>
          </cell>
        </row>
        <row r="112">
          <cell r="CA112">
            <v>35886</v>
          </cell>
          <cell r="CB112">
            <v>97.669142484579012</v>
          </cell>
          <cell r="CD112">
            <v>93.90892189598938</v>
          </cell>
          <cell r="CE112">
            <v>96.693569962391194</v>
          </cell>
          <cell r="CF112">
            <v>96.845828174971032</v>
          </cell>
          <cell r="CG112">
            <v>101.51335666347028</v>
          </cell>
          <cell r="CH112">
            <v>82.722242637644243</v>
          </cell>
          <cell r="CI112">
            <v>108.77662568229883</v>
          </cell>
          <cell r="CJ112">
            <v>80.031611576375809</v>
          </cell>
          <cell r="CK112">
            <v>80.990928427944482</v>
          </cell>
          <cell r="CL112">
            <v>99.404984932091168</v>
          </cell>
          <cell r="CM112">
            <v>95.200128965304899</v>
          </cell>
        </row>
        <row r="113">
          <cell r="CA113">
            <v>35916</v>
          </cell>
          <cell r="CB113">
            <v>97.651447192059067</v>
          </cell>
          <cell r="CD113">
            <v>94.159011449909002</v>
          </cell>
          <cell r="CE113">
            <v>96.52036944620464</v>
          </cell>
          <cell r="CF113">
            <v>96.069556253752125</v>
          </cell>
          <cell r="CG113">
            <v>100.84061949619625</v>
          </cell>
          <cell r="CH113">
            <v>83.354989869139018</v>
          </cell>
          <cell r="CI113">
            <v>106.49791394872369</v>
          </cell>
          <cell r="CJ113">
            <v>80.991457664567363</v>
          </cell>
          <cell r="CK113">
            <v>77.359801435839017</v>
          </cell>
          <cell r="CL113">
            <v>99.64240481173745</v>
          </cell>
          <cell r="CM113">
            <v>94.716068627202958</v>
          </cell>
        </row>
        <row r="114">
          <cell r="CA114">
            <v>35947</v>
          </cell>
          <cell r="CB114">
            <v>97.967671915265271</v>
          </cell>
          <cell r="CD114">
            <v>93.902815157989323</v>
          </cell>
          <cell r="CE114">
            <v>94.745639849129333</v>
          </cell>
          <cell r="CF114">
            <v>94.44098613250344</v>
          </cell>
          <cell r="CG114">
            <v>104.75900340205742</v>
          </cell>
          <cell r="CH114">
            <v>82.69872846983931</v>
          </cell>
          <cell r="CI114">
            <v>109.34230673661051</v>
          </cell>
          <cell r="CJ114">
            <v>79.045831251626936</v>
          </cell>
          <cell r="CK114">
            <v>77.116864866149598</v>
          </cell>
          <cell r="CL114">
            <v>99.897174082025487</v>
          </cell>
          <cell r="CM114">
            <v>94.725084500294258</v>
          </cell>
        </row>
        <row r="115">
          <cell r="CA115">
            <v>35977</v>
          </cell>
          <cell r="CB115">
            <v>98.402955880445077</v>
          </cell>
          <cell r="CD115">
            <v>93.254890760050202</v>
          </cell>
          <cell r="CE115">
            <v>95.299898664333625</v>
          </cell>
          <cell r="CF115">
            <v>95.385029089394322</v>
          </cell>
          <cell r="CG115">
            <v>104.81305021817218</v>
          </cell>
          <cell r="CH115">
            <v>84.38690904655158</v>
          </cell>
          <cell r="CI115">
            <v>107.10800362360877</v>
          </cell>
          <cell r="CJ115">
            <v>80.660439844160919</v>
          </cell>
          <cell r="CK115">
            <v>73.723963381928073</v>
          </cell>
          <cell r="CL115">
            <v>100.15113397636264</v>
          </cell>
          <cell r="CM115">
            <v>94.575321175382427</v>
          </cell>
        </row>
        <row r="116">
          <cell r="CA116">
            <v>36008</v>
          </cell>
          <cell r="CB116">
            <v>98.570594622668494</v>
          </cell>
          <cell r="CD116">
            <v>91.933177977639133</v>
          </cell>
          <cell r="CE116">
            <v>93.88697644253574</v>
          </cell>
          <cell r="CF116">
            <v>93.184688140473142</v>
          </cell>
          <cell r="CG116">
            <v>99.887055810215443</v>
          </cell>
          <cell r="CH116">
            <v>85.021888085270518</v>
          </cell>
          <cell r="CI116">
            <v>110.21021358007775</v>
          </cell>
          <cell r="CJ116">
            <v>82.609967771396711</v>
          </cell>
          <cell r="CK116">
            <v>75.107571987777035</v>
          </cell>
          <cell r="CL116">
            <v>100.42442172327412</v>
          </cell>
          <cell r="CM116">
            <v>94.45768114862085</v>
          </cell>
        </row>
        <row r="117">
          <cell r="CA117">
            <v>36039</v>
          </cell>
          <cell r="CB117">
            <v>99.121363399774367</v>
          </cell>
          <cell r="CD117">
            <v>91.442001287629765</v>
          </cell>
          <cell r="CE117">
            <v>96.602233578087279</v>
          </cell>
          <cell r="CF117">
            <v>92.023323780507454</v>
          </cell>
          <cell r="CG117">
            <v>93.302817419677822</v>
          </cell>
          <cell r="CH117">
            <v>89.933686985348004</v>
          </cell>
          <cell r="CI117">
            <v>112.93968891258564</v>
          </cell>
          <cell r="CJ117">
            <v>87.282007414539663</v>
          </cell>
          <cell r="CK117">
            <v>79.644184586016394</v>
          </cell>
          <cell r="CL117">
            <v>101.14043123895313</v>
          </cell>
          <cell r="CM117">
            <v>95.561552487744137</v>
          </cell>
        </row>
        <row r="118">
          <cell r="CA118">
            <v>36069</v>
          </cell>
          <cell r="CB118">
            <v>98.140484960955632</v>
          </cell>
          <cell r="CD118">
            <v>90.405005169721818</v>
          </cell>
          <cell r="CE118">
            <v>97.34098959380907</v>
          </cell>
          <cell r="CF118">
            <v>90.339369911187717</v>
          </cell>
          <cell r="CG118">
            <v>91.931242548674746</v>
          </cell>
          <cell r="CH118">
            <v>90.551259659047901</v>
          </cell>
          <cell r="CI118">
            <v>111.15076504523049</v>
          </cell>
          <cell r="CJ118">
            <v>89.214891258896984</v>
          </cell>
          <cell r="CK118">
            <v>92.891237529207061</v>
          </cell>
          <cell r="CL118">
            <v>100.75300872550581</v>
          </cell>
          <cell r="CM118">
            <v>96.418592530562989</v>
          </cell>
        </row>
        <row r="119">
          <cell r="CA119">
            <v>36100</v>
          </cell>
          <cell r="CB119">
            <v>98.22702804595113</v>
          </cell>
          <cell r="CD119">
            <v>89.911038546973884</v>
          </cell>
          <cell r="CE119">
            <v>96.972615895368421</v>
          </cell>
          <cell r="CF119">
            <v>89.41467774536504</v>
          </cell>
          <cell r="CG119">
            <v>94.065344175353744</v>
          </cell>
          <cell r="CH119">
            <v>88.175960784056201</v>
          </cell>
          <cell r="CI119">
            <v>109.32852477465281</v>
          </cell>
          <cell r="CJ119">
            <v>85.611628711261886</v>
          </cell>
          <cell r="CK119">
            <v>88.225533485207507</v>
          </cell>
          <cell r="CL119">
            <v>101.08187492497306</v>
          </cell>
          <cell r="CM119">
            <v>95.592223678859753</v>
          </cell>
        </row>
        <row r="120">
          <cell r="CA120">
            <v>36130</v>
          </cell>
          <cell r="CB120">
            <v>98.895304320860362</v>
          </cell>
          <cell r="CD120">
            <v>90.328497117384359</v>
          </cell>
          <cell r="CE120">
            <v>96.890767400543297</v>
          </cell>
          <cell r="CF120">
            <v>89.473190080525782</v>
          </cell>
          <cell r="CG120">
            <v>95.893164123037479</v>
          </cell>
          <cell r="CH120">
            <v>90.128649820834681</v>
          </cell>
          <cell r="CI120">
            <v>111.29637780634167</v>
          </cell>
          <cell r="CJ120">
            <v>88.079785753467377</v>
          </cell>
          <cell r="CK120">
            <v>95.679126399332617</v>
          </cell>
          <cell r="CL120">
            <v>101.72128617077757</v>
          </cell>
          <cell r="CM120">
            <v>97.080260505192626</v>
          </cell>
        </row>
        <row r="122">
          <cell r="CA122">
            <v>36161</v>
          </cell>
          <cell r="CB122">
            <v>99.563255971148791</v>
          </cell>
          <cell r="CD122">
            <v>55.051874211416695</v>
          </cell>
          <cell r="CE122">
            <v>94.470270602364479</v>
          </cell>
          <cell r="CF122">
            <v>84.828973728197226</v>
          </cell>
          <cell r="CG122">
            <v>95.680593926370648</v>
          </cell>
          <cell r="CH122">
            <v>87.962841350154235</v>
          </cell>
          <cell r="CI122">
            <v>109.73835976082313</v>
          </cell>
          <cell r="CJ122">
            <v>85.944020046583503</v>
          </cell>
          <cell r="CK122">
            <v>93.442396877965393</v>
          </cell>
          <cell r="CL122">
            <v>102.17659632046434</v>
          </cell>
          <cell r="CM122">
            <v>91.582462229939821</v>
          </cell>
        </row>
        <row r="123">
          <cell r="CA123">
            <v>36192</v>
          </cell>
          <cell r="CB123">
            <v>99.55004121913349</v>
          </cell>
          <cell r="CD123">
            <v>54.749365375830351</v>
          </cell>
          <cell r="CE123">
            <v>92.054185586081132</v>
          </cell>
          <cell r="CF123">
            <v>81.930388766980485</v>
          </cell>
          <cell r="CG123">
            <v>98.35800995865192</v>
          </cell>
          <cell r="CH123">
            <v>85.520382301390214</v>
          </cell>
          <cell r="CI123">
            <v>107.19310659875599</v>
          </cell>
          <cell r="CJ123">
            <v>85.138565389858186</v>
          </cell>
          <cell r="CK123">
            <v>90.919108275064232</v>
          </cell>
          <cell r="CL123">
            <v>102.45197817012424</v>
          </cell>
          <cell r="CM123">
            <v>90.728375163025163</v>
          </cell>
        </row>
        <row r="124">
          <cell r="CA124">
            <v>36220</v>
          </cell>
          <cell r="CB124">
            <v>99.740627520818137</v>
          </cell>
          <cell r="CD124">
            <v>66.007078119578978</v>
          </cell>
          <cell r="CE124">
            <v>96.457413265249457</v>
          </cell>
          <cell r="CF124">
            <v>86.584075288131629</v>
          </cell>
          <cell r="CG124">
            <v>102.49890502721082</v>
          </cell>
          <cell r="CH124">
            <v>84.206538040799657</v>
          </cell>
          <cell r="CI124">
            <v>109.14300791923652</v>
          </cell>
          <cell r="CJ124">
            <v>83.145409378937757</v>
          </cell>
          <cell r="CK124">
            <v>91.895515741630646</v>
          </cell>
          <cell r="CL124">
            <v>103.7389926739931</v>
          </cell>
          <cell r="CM124">
            <v>93.811510210292724</v>
          </cell>
        </row>
        <row r="125">
          <cell r="CA125">
            <v>36251</v>
          </cell>
          <cell r="CB125">
            <v>100.31420711759529</v>
          </cell>
          <cell r="CD125">
            <v>69.495685978305104</v>
          </cell>
          <cell r="CE125">
            <v>97.297186463895045</v>
          </cell>
          <cell r="CF125">
            <v>87.65476431001224</v>
          </cell>
          <cell r="CG125">
            <v>99.455104856688976</v>
          </cell>
          <cell r="CH125">
            <v>83.664486694947655</v>
          </cell>
          <cell r="CI125">
            <v>110.35165152234237</v>
          </cell>
          <cell r="CJ125">
            <v>82.220160810266051</v>
          </cell>
          <cell r="CK125">
            <v>92.239267325276927</v>
          </cell>
          <cell r="CL125">
            <v>105.19738937693086</v>
          </cell>
          <cell r="CM125">
            <v>94.771515924360443</v>
          </cell>
        </row>
        <row r="126">
          <cell r="CA126">
            <v>36281</v>
          </cell>
          <cell r="CB126">
            <v>100.2553191444871</v>
          </cell>
          <cell r="CD126">
            <v>67.16201409565889</v>
          </cell>
          <cell r="CE126">
            <v>95.962242231230462</v>
          </cell>
          <cell r="CF126">
            <v>88.765636442619012</v>
          </cell>
          <cell r="CG126">
            <v>96.654688069272439</v>
          </cell>
          <cell r="CH126">
            <v>83.214903667763792</v>
          </cell>
          <cell r="CI126">
            <v>110.68596580973131</v>
          </cell>
          <cell r="CJ126">
            <v>82.322585894793079</v>
          </cell>
          <cell r="CK126">
            <v>91.272853394908964</v>
          </cell>
          <cell r="CL126">
            <v>105.64925854187021</v>
          </cell>
          <cell r="CM126">
            <v>94.357368012259215</v>
          </cell>
        </row>
        <row r="127">
          <cell r="CA127">
            <v>36312</v>
          </cell>
          <cell r="CB127">
            <v>100.22018245378197</v>
          </cell>
          <cell r="CD127">
            <v>65.597781221556346</v>
          </cell>
          <cell r="CE127">
            <v>91.568204254981467</v>
          </cell>
          <cell r="CF127">
            <v>88.64195947840777</v>
          </cell>
          <cell r="CG127">
            <v>93.098780228607154</v>
          </cell>
          <cell r="CH127">
            <v>82.174546646376101</v>
          </cell>
          <cell r="CI127">
            <v>108.56933018927839</v>
          </cell>
          <cell r="CJ127">
            <v>80.872358212320336</v>
          </cell>
          <cell r="CK127">
            <v>91.691135789209184</v>
          </cell>
          <cell r="CL127">
            <v>105.62276211013813</v>
          </cell>
          <cell r="CM127">
            <v>93.389862574161327</v>
          </cell>
        </row>
        <row r="128">
          <cell r="CA128">
            <v>36342</v>
          </cell>
          <cell r="CB128">
            <v>100.89835690459883</v>
          </cell>
          <cell r="CD128">
            <v>65.957406892537861</v>
          </cell>
          <cell r="CE128">
            <v>92.735787393970853</v>
          </cell>
          <cell r="CF128">
            <v>89.385255710922152</v>
          </cell>
          <cell r="CG128">
            <v>90.600217648473574</v>
          </cell>
          <cell r="CH128">
            <v>85.938596112495318</v>
          </cell>
          <cell r="CI128">
            <v>112.11435415493504</v>
          </cell>
          <cell r="CJ128">
            <v>83.974505701369935</v>
          </cell>
          <cell r="CK128">
            <v>96.281487941811775</v>
          </cell>
          <cell r="CL128">
            <v>106.45754312452478</v>
          </cell>
          <cell r="CM128">
            <v>94.763635535701468</v>
          </cell>
        </row>
        <row r="129">
          <cell r="CA129">
            <v>36373</v>
          </cell>
          <cell r="CB129">
            <v>100.68135982671707</v>
          </cell>
          <cell r="CD129">
            <v>61.460909210423544</v>
          </cell>
          <cell r="CE129">
            <v>92.556392785088931</v>
          </cell>
          <cell r="CF129">
            <v>88.5159706692979</v>
          </cell>
          <cell r="CG129">
            <v>83.480314721078599</v>
          </cell>
          <cell r="CH129">
            <v>85.130300839530648</v>
          </cell>
          <cell r="CI129">
            <v>111.59029687885864</v>
          </cell>
          <cell r="CJ129">
            <v>83.425224407282982</v>
          </cell>
          <cell r="CK129">
            <v>101.81570516176366</v>
          </cell>
          <cell r="CL129">
            <v>106.88609307146726</v>
          </cell>
          <cell r="CM129">
            <v>94.045222564838923</v>
          </cell>
        </row>
        <row r="130">
          <cell r="CA130">
            <v>36404</v>
          </cell>
          <cell r="CB130">
            <v>100.39926032790267</v>
          </cell>
          <cell r="CD130">
            <v>61.811064976778987</v>
          </cell>
          <cell r="CE130">
            <v>90.119018477116313</v>
          </cell>
          <cell r="CF130">
            <v>86.7182049358331</v>
          </cell>
          <cell r="CG130">
            <v>81.445164854199561</v>
          </cell>
          <cell r="CH130">
            <v>85.395288780740771</v>
          </cell>
          <cell r="CI130">
            <v>114.69117436891779</v>
          </cell>
          <cell r="CJ130">
            <v>84.458629138918695</v>
          </cell>
          <cell r="CK130">
            <v>105.49592083089232</v>
          </cell>
          <cell r="CL130">
            <v>107.31077927993302</v>
          </cell>
          <cell r="CM130">
            <v>94.240305641941731</v>
          </cell>
        </row>
        <row r="131">
          <cell r="CA131">
            <v>36434</v>
          </cell>
          <cell r="CB131">
            <v>100.34783154340268</v>
          </cell>
          <cell r="CD131">
            <v>61.581056994220653</v>
          </cell>
          <cell r="CE131">
            <v>87.621255329536709</v>
          </cell>
          <cell r="CF131">
            <v>85.728875713559702</v>
          </cell>
          <cell r="CG131">
            <v>83.73774516205907</v>
          </cell>
          <cell r="CH131">
            <v>83.777321652602325</v>
          </cell>
          <cell r="CI131">
            <v>114.26483656309017</v>
          </cell>
          <cell r="CJ131">
            <v>83.227427768820178</v>
          </cell>
          <cell r="CK131">
            <v>107.09266627406102</v>
          </cell>
          <cell r="CL131">
            <v>107.46478824844591</v>
          </cell>
          <cell r="CM131">
            <v>94.054350425716919</v>
          </cell>
        </row>
        <row r="132">
          <cell r="CA132">
            <v>36465</v>
          </cell>
          <cell r="CB132">
            <v>100.29526436013721</v>
          </cell>
          <cell r="CD132">
            <v>63.135627599010881</v>
          </cell>
          <cell r="CE132">
            <v>88.241060110967211</v>
          </cell>
          <cell r="CF132">
            <v>86.375403221358596</v>
          </cell>
          <cell r="CG132">
            <v>86.383692657070128</v>
          </cell>
          <cell r="CH132">
            <v>81.190988523614635</v>
          </cell>
          <cell r="CI132">
            <v>111.77724475421115</v>
          </cell>
          <cell r="CJ132">
            <v>80.026431788516732</v>
          </cell>
          <cell r="CK132">
            <v>109.30544990412112</v>
          </cell>
          <cell r="CL132">
            <v>107.8128306181076</v>
          </cell>
          <cell r="CM132">
            <v>94.361310237037543</v>
          </cell>
        </row>
        <row r="133">
          <cell r="CA133">
            <v>36495</v>
          </cell>
          <cell r="CB133">
            <v>99.977610118560392</v>
          </cell>
          <cell r="CD133">
            <v>67.555408050599411</v>
          </cell>
          <cell r="CE133">
            <v>91.209198298760825</v>
          </cell>
          <cell r="CF133">
            <v>85.989203265498986</v>
          </cell>
          <cell r="CG133">
            <v>88.936474789093552</v>
          </cell>
          <cell r="CH133">
            <v>80.546596914464416</v>
          </cell>
          <cell r="CI133">
            <v>113.15695477570486</v>
          </cell>
          <cell r="CJ133">
            <v>79.55800500139793</v>
          </cell>
          <cell r="CK133">
            <v>108.42979533502832</v>
          </cell>
          <cell r="CL133">
            <v>107.53833053014372</v>
          </cell>
          <cell r="CM133">
            <v>95.149734012013568</v>
          </cell>
        </row>
        <row r="135">
          <cell r="CA135">
            <v>36526</v>
          </cell>
          <cell r="CB135">
            <v>100.79168285613098</v>
          </cell>
          <cell r="CD135">
            <v>67.684018815143105</v>
          </cell>
          <cell r="CE135">
            <v>93.434029860411854</v>
          </cell>
          <cell r="CF135">
            <v>86.537698250219236</v>
          </cell>
          <cell r="CG135">
            <v>85.828937262812531</v>
          </cell>
          <cell r="CH135">
            <v>79.177799040535078</v>
          </cell>
          <cell r="CI135">
            <v>113.27572371343348</v>
          </cell>
          <cell r="CJ135">
            <v>77.236050149950287</v>
          </cell>
          <cell r="CK135">
            <v>103.56553761761305</v>
          </cell>
          <cell r="CL135">
            <v>107.82461898652696</v>
          </cell>
          <cell r="CM135">
            <v>94.741989368328646</v>
          </cell>
        </row>
        <row r="136">
          <cell r="CA136">
            <v>36557</v>
          </cell>
          <cell r="CB136">
            <v>100.87267628103224</v>
          </cell>
          <cell r="CD136">
            <v>69.457103230208645</v>
          </cell>
          <cell r="CE136">
            <v>97.045042620692897</v>
          </cell>
          <cell r="CF136">
            <v>87.750335932284244</v>
          </cell>
          <cell r="CG136">
            <v>88.688187909887802</v>
          </cell>
          <cell r="CH136">
            <v>78.800141091759031</v>
          </cell>
          <cell r="CI136">
            <v>111.74918517265266</v>
          </cell>
          <cell r="CJ136">
            <v>77.238598501442482</v>
          </cell>
          <cell r="CK136">
            <v>100.43359105978256</v>
          </cell>
          <cell r="CL136">
            <v>108.54696388301876</v>
          </cell>
          <cell r="CM136">
            <v>95.356757176691943</v>
          </cell>
        </row>
        <row r="137">
          <cell r="CA137">
            <v>36586</v>
          </cell>
          <cell r="CB137">
            <v>100.38876286022325</v>
          </cell>
          <cell r="CD137">
            <v>70.257186452150918</v>
          </cell>
          <cell r="CE137">
            <v>97.828391449745737</v>
          </cell>
          <cell r="CF137">
            <v>87.510816295777275</v>
          </cell>
          <cell r="CG137">
            <v>89.809783804052458</v>
          </cell>
          <cell r="CH137">
            <v>77.597354953898247</v>
          </cell>
          <cell r="CI137">
            <v>112.59627141883406</v>
          </cell>
          <cell r="CJ137">
            <v>77.266865504906463</v>
          </cell>
          <cell r="CK137">
            <v>107.20631769512725</v>
          </cell>
          <cell r="CL137">
            <v>109.49449016427764</v>
          </cell>
          <cell r="CM137">
            <v>96.315077274515417</v>
          </cell>
        </row>
        <row r="138">
          <cell r="CA138">
            <v>36617</v>
          </cell>
          <cell r="CB138">
            <v>99.810299952232754</v>
          </cell>
          <cell r="CD138">
            <v>67.898593423761696</v>
          </cell>
          <cell r="CE138">
            <v>95.266794716829693</v>
          </cell>
          <cell r="CF138">
            <v>87.723501454301271</v>
          </cell>
          <cell r="CG138">
            <v>88.011321510815748</v>
          </cell>
          <cell r="CH138">
            <v>73.565076547948138</v>
          </cell>
          <cell r="CI138">
            <v>111.30021750907618</v>
          </cell>
          <cell r="CJ138">
            <v>73.741471947357681</v>
          </cell>
          <cell r="CK138">
            <v>102.87225647981646</v>
          </cell>
          <cell r="CL138">
            <v>109.04986709996172</v>
          </cell>
          <cell r="CM138">
            <v>94.648043750458243</v>
          </cell>
        </row>
        <row r="139">
          <cell r="CA139">
            <v>36647</v>
          </cell>
          <cell r="CB139">
            <v>101.17233076329045</v>
          </cell>
          <cell r="CD139">
            <v>68.078300906907884</v>
          </cell>
          <cell r="CE139">
            <v>95.278515993067955</v>
          </cell>
          <cell r="CF139">
            <v>88.421457284661457</v>
          </cell>
          <cell r="CG139">
            <v>86.363450961785887</v>
          </cell>
          <cell r="CH139">
            <v>76.508521923249489</v>
          </cell>
          <cell r="CI139">
            <v>108.40921286685274</v>
          </cell>
          <cell r="CJ139">
            <v>76.864688181698597</v>
          </cell>
          <cell r="CK139">
            <v>104.74731854476428</v>
          </cell>
          <cell r="CL139">
            <v>111.09912365586865</v>
          </cell>
          <cell r="CM139">
            <v>95.690750583017333</v>
          </cell>
        </row>
        <row r="140">
          <cell r="CA140">
            <v>36678</v>
          </cell>
          <cell r="CB140">
            <v>101.28385368300783</v>
          </cell>
          <cell r="CD140">
            <v>69.471447282937262</v>
          </cell>
          <cell r="CE140">
            <v>93.360249717079142</v>
          </cell>
          <cell r="CF140">
            <v>90.021315458125471</v>
          </cell>
          <cell r="CG140">
            <v>84.616685208712667</v>
          </cell>
          <cell r="CH140">
            <v>79.323838702972338</v>
          </cell>
          <cell r="CI140">
            <v>110.31175655441314</v>
          </cell>
          <cell r="CJ140">
            <v>79.809903380340444</v>
          </cell>
          <cell r="CK140">
            <v>106.73652020730771</v>
          </cell>
          <cell r="CL140">
            <v>112.01273371711773</v>
          </cell>
          <cell r="CM140">
            <v>96.683545398032649</v>
          </cell>
        </row>
        <row r="141">
          <cell r="CA141">
            <v>36708</v>
          </cell>
          <cell r="CB141">
            <v>101.48525671107822</v>
          </cell>
          <cell r="CD141">
            <v>71.662311090765172</v>
          </cell>
          <cell r="CE141">
            <v>90.070903060622655</v>
          </cell>
          <cell r="CF141">
            <v>90.029188260489832</v>
          </cell>
          <cell r="CG141">
            <v>82.910914528479154</v>
          </cell>
          <cell r="CH141">
            <v>76.806512814486936</v>
          </cell>
          <cell r="CI141">
            <v>108.39976098076352</v>
          </cell>
          <cell r="CJ141">
            <v>77.674983166023011</v>
          </cell>
          <cell r="CK141">
            <v>102.27554009375122</v>
          </cell>
          <cell r="CL141">
            <v>112.00892048496067</v>
          </cell>
          <cell r="CM141">
            <v>95.866551885529077</v>
          </cell>
        </row>
        <row r="142">
          <cell r="CA142">
            <v>36739</v>
          </cell>
          <cell r="CB142">
            <v>101.3491686254474</v>
          </cell>
          <cell r="CD142">
            <v>70.476814947050769</v>
          </cell>
          <cell r="CE142">
            <v>89.73243121927193</v>
          </cell>
          <cell r="CF142">
            <v>90.546809080071199</v>
          </cell>
          <cell r="CG142">
            <v>82.055931801283648</v>
          </cell>
          <cell r="CH142">
            <v>74.002284717509283</v>
          </cell>
          <cell r="CI142">
            <v>105.3826533640341</v>
          </cell>
          <cell r="CJ142">
            <v>75.043818038944138</v>
          </cell>
          <cell r="CK142">
            <v>105.37226649158553</v>
          </cell>
          <cell r="CL142">
            <v>112.09988972454543</v>
          </cell>
          <cell r="CM142">
            <v>95.434044207858975</v>
          </cell>
        </row>
        <row r="143">
          <cell r="CA143">
            <v>36770</v>
          </cell>
          <cell r="CB143">
            <v>100.0002052182118</v>
          </cell>
          <cell r="CD143">
            <v>69.18569434798691</v>
          </cell>
          <cell r="CE143">
            <v>88.944525044134025</v>
          </cell>
          <cell r="CF143">
            <v>88.739347636304402</v>
          </cell>
          <cell r="CG143">
            <v>81.344783649224794</v>
          </cell>
          <cell r="CH143">
            <v>72.258626520141547</v>
          </cell>
          <cell r="CI143">
            <v>105.97673857544319</v>
          </cell>
          <cell r="CJ143">
            <v>74.465138670705372</v>
          </cell>
          <cell r="CK143">
            <v>102.55683423774282</v>
          </cell>
          <cell r="CL143">
            <v>111.35521472083705</v>
          </cell>
          <cell r="CM143">
            <v>94.284364612465879</v>
          </cell>
        </row>
        <row r="144">
          <cell r="CA144">
            <v>36800</v>
          </cell>
          <cell r="CB144">
            <v>99.327070727626136</v>
          </cell>
          <cell r="CD144">
            <v>66.363886695063385</v>
          </cell>
          <cell r="CE144">
            <v>87.629945200225151</v>
          </cell>
          <cell r="CF144">
            <v>88.2603673822735</v>
          </cell>
          <cell r="CG144">
            <v>82.795444072149891</v>
          </cell>
          <cell r="CH144">
            <v>68.59720962769822</v>
          </cell>
          <cell r="CI144">
            <v>103.6037502942544</v>
          </cell>
          <cell r="CJ144">
            <v>70.847820607486639</v>
          </cell>
          <cell r="CK144">
            <v>100.96206365978627</v>
          </cell>
          <cell r="CL144">
            <v>110.5968445422584</v>
          </cell>
          <cell r="CM144">
            <v>92.842736819731641</v>
          </cell>
        </row>
        <row r="145">
          <cell r="CA145">
            <v>36831</v>
          </cell>
          <cell r="CB145">
            <v>102.06636739236605</v>
          </cell>
          <cell r="CD145">
            <v>66.836919128378781</v>
          </cell>
          <cell r="CE145">
            <v>89.309281382822604</v>
          </cell>
          <cell r="CF145">
            <v>90.890248679413759</v>
          </cell>
          <cell r="CG145">
            <v>85.149100895037463</v>
          </cell>
          <cell r="CH145">
            <v>73.205424537051371</v>
          </cell>
          <cell r="CI145">
            <v>105.21136174094327</v>
          </cell>
          <cell r="CJ145">
            <v>75.569577740883972</v>
          </cell>
          <cell r="CK145">
            <v>102.41149023848288</v>
          </cell>
          <cell r="CL145">
            <v>114.27303589328078</v>
          </cell>
          <cell r="CM145">
            <v>95.507196720898591</v>
          </cell>
        </row>
        <row r="146">
          <cell r="CA146">
            <v>36861</v>
          </cell>
          <cell r="CB146">
            <v>102.35791898164092</v>
          </cell>
          <cell r="CD146">
            <v>67.858722394910529</v>
          </cell>
          <cell r="CE146">
            <v>90.95024995416027</v>
          </cell>
          <cell r="CF146">
            <v>91.659300796282011</v>
          </cell>
          <cell r="CG146">
            <v>83.467947186057856</v>
          </cell>
          <cell r="CH146">
            <v>79.004739379739448</v>
          </cell>
          <cell r="CI146">
            <v>111.13900082387187</v>
          </cell>
          <cell r="CJ146">
            <v>81.41896316470239</v>
          </cell>
          <cell r="CK146">
            <v>99.282857558716557</v>
          </cell>
          <cell r="CL146">
            <v>114.67290480927626</v>
          </cell>
          <cell r="CM146">
            <v>96.670825305712413</v>
          </cell>
        </row>
        <row r="147">
          <cell r="CA147" t="str">
            <v/>
          </cell>
        </row>
        <row r="148">
          <cell r="CA148">
            <v>36892</v>
          </cell>
          <cell r="CB148">
            <v>102.69331748474121</v>
          </cell>
          <cell r="CD148">
            <v>67.854516761748471</v>
          </cell>
          <cell r="CE148">
            <v>93.195482827907554</v>
          </cell>
          <cell r="CF148">
            <v>91.540600594288364</v>
          </cell>
          <cell r="CG148">
            <v>84.402036130240575</v>
          </cell>
          <cell r="CH148">
            <v>79.187493661057772</v>
          </cell>
          <cell r="CI148">
            <v>109.07303564305253</v>
          </cell>
          <cell r="CJ148">
            <v>81.072840853011428</v>
          </cell>
          <cell r="CK148">
            <v>98.448495238385092</v>
          </cell>
          <cell r="CL148">
            <v>115.68091790349237</v>
          </cell>
          <cell r="CM148">
            <v>96.965252396484672</v>
          </cell>
        </row>
        <row r="149">
          <cell r="CA149">
            <v>36923</v>
          </cell>
          <cell r="CB149">
            <v>102.81645883879062</v>
          </cell>
          <cell r="CD149">
            <v>66.071569808105139</v>
          </cell>
          <cell r="CE149">
            <v>92.00281188102602</v>
          </cell>
          <cell r="CF149">
            <v>92.605268624762672</v>
          </cell>
          <cell r="CG149">
            <v>85.639957438769557</v>
          </cell>
          <cell r="CH149">
            <v>79.596492325798962</v>
          </cell>
          <cell r="CI149">
            <v>108.4301012549145</v>
          </cell>
          <cell r="CJ149">
            <v>80.108517760924443</v>
          </cell>
          <cell r="CK149">
            <v>97.521626163341807</v>
          </cell>
          <cell r="CL149">
            <v>116.5392979035305</v>
          </cell>
          <cell r="CM149">
            <v>96.898732489952351</v>
          </cell>
        </row>
        <row r="150">
          <cell r="CA150">
            <v>36951</v>
          </cell>
          <cell r="CB150">
            <v>103.88859791123268</v>
          </cell>
          <cell r="CD150">
            <v>63.234128075083838</v>
          </cell>
          <cell r="CE150">
            <v>89.496671483936581</v>
          </cell>
          <cell r="CF150">
            <v>93.869787619243795</v>
          </cell>
          <cell r="CG150">
            <v>85.561209979685827</v>
          </cell>
          <cell r="CH150">
            <v>76.727027203103091</v>
          </cell>
          <cell r="CI150">
            <v>107.92017015811408</v>
          </cell>
          <cell r="CJ150">
            <v>78.04152880402539</v>
          </cell>
          <cell r="CK150">
            <v>91.878766204132774</v>
          </cell>
          <cell r="CL150">
            <v>117.80154709959936</v>
          </cell>
          <cell r="CM150">
            <v>96.002424013136974</v>
          </cell>
        </row>
        <row r="151">
          <cell r="CA151">
            <v>36982</v>
          </cell>
          <cell r="CB151">
            <v>104.84717085007082</v>
          </cell>
          <cell r="CD151">
            <v>62.763073727179872</v>
          </cell>
          <cell r="CE151">
            <v>89.000699718839343</v>
          </cell>
          <cell r="CF151">
            <v>91.882950926757545</v>
          </cell>
          <cell r="CG151">
            <v>85.687141529633038</v>
          </cell>
          <cell r="CH151">
            <v>77.906079913018232</v>
          </cell>
          <cell r="CI151">
            <v>108.75365554341636</v>
          </cell>
          <cell r="CJ151">
            <v>78.458521549458624</v>
          </cell>
          <cell r="CK151">
            <v>93.510358003998221</v>
          </cell>
          <cell r="CL151">
            <v>118.56963130819518</v>
          </cell>
          <cell r="CM151">
            <v>96.29749897035056</v>
          </cell>
        </row>
        <row r="152">
          <cell r="CA152">
            <v>37012</v>
          </cell>
          <cell r="CB152">
            <v>105.90399945383805</v>
          </cell>
          <cell r="CD152">
            <v>59.906593489839111</v>
          </cell>
          <cell r="CE152">
            <v>88.782782334029605</v>
          </cell>
          <cell r="CF152">
            <v>92.003173879911159</v>
          </cell>
          <cell r="CG152">
            <v>87.535589565543589</v>
          </cell>
          <cell r="CH152">
            <v>75.243739913857226</v>
          </cell>
          <cell r="CI152">
            <v>108.93045810274788</v>
          </cell>
          <cell r="CJ152">
            <v>76.800330866243044</v>
          </cell>
          <cell r="CK152">
            <v>98.249321816386924</v>
          </cell>
          <cell r="CL152">
            <v>120.23158082572519</v>
          </cell>
          <cell r="CM152">
            <v>96.683470914624124</v>
          </cell>
        </row>
        <row r="153">
          <cell r="CA153">
            <v>37043</v>
          </cell>
          <cell r="CB153">
            <v>97.530238242780257</v>
          </cell>
          <cell r="CD153">
            <v>61.141240534961753</v>
          </cell>
          <cell r="CE153">
            <v>86.267367257831921</v>
          </cell>
          <cell r="CF153">
            <v>94.562126108643923</v>
          </cell>
          <cell r="CG153">
            <v>88.12062328083951</v>
          </cell>
          <cell r="CH153">
            <v>75.166619726499775</v>
          </cell>
          <cell r="CI153">
            <v>108.74277480685912</v>
          </cell>
          <cell r="CJ153">
            <v>76.677094824427598</v>
          </cell>
          <cell r="CK153">
            <v>93.472825069639697</v>
          </cell>
          <cell r="CL153">
            <v>120.09636162485482</v>
          </cell>
          <cell r="CM153">
            <v>95.572262460237383</v>
          </cell>
        </row>
        <row r="154">
          <cell r="CA154">
            <v>37073</v>
          </cell>
          <cell r="CB154">
            <v>98.114734221317931</v>
          </cell>
          <cell r="CD154">
            <v>58.584764505672602</v>
          </cell>
          <cell r="CE154">
            <v>80.861419307214334</v>
          </cell>
          <cell r="CF154">
            <v>94.990561186342191</v>
          </cell>
          <cell r="CG154">
            <v>88.346716485465009</v>
          </cell>
          <cell r="CH154">
            <v>77.638296733170904</v>
          </cell>
          <cell r="CI154">
            <v>109.28482753176061</v>
          </cell>
          <cell r="CJ154">
            <v>79.416761726349279</v>
          </cell>
          <cell r="CK154">
            <v>92.491533120390272</v>
          </cell>
          <cell r="CL154">
            <v>119.41420239846137</v>
          </cell>
          <cell r="CM154">
            <v>94.969062302097129</v>
          </cell>
        </row>
        <row r="155">
          <cell r="CA155">
            <v>37104</v>
          </cell>
          <cell r="CB155">
            <v>100.68913526184799</v>
          </cell>
          <cell r="CD155">
            <v>57.196507257031257</v>
          </cell>
          <cell r="CE155">
            <v>83.00343863603652</v>
          </cell>
          <cell r="CF155">
            <v>96.182115565292833</v>
          </cell>
          <cell r="CG155">
            <v>89.50428949501179</v>
          </cell>
          <cell r="CH155">
            <v>81.896706355184165</v>
          </cell>
          <cell r="CI155">
            <v>113.21589850960648</v>
          </cell>
          <cell r="CJ155">
            <v>83.265458220002927</v>
          </cell>
          <cell r="CK155">
            <v>98.936749468969026</v>
          </cell>
          <cell r="CL155">
            <v>120.9284573679049</v>
          </cell>
          <cell r="CM155">
            <v>97.070135565060156</v>
          </cell>
        </row>
        <row r="156">
          <cell r="CA156">
            <v>37135</v>
          </cell>
          <cell r="CB156">
            <v>101.58888880617467</v>
          </cell>
          <cell r="CD156">
            <v>55.254973267456208</v>
          </cell>
          <cell r="CE156">
            <v>80.148227631455299</v>
          </cell>
          <cell r="CF156">
            <v>97.010153063846815</v>
          </cell>
          <cell r="CG156">
            <v>89.322744277917465</v>
          </cell>
          <cell r="CH156">
            <v>82.40686270393735</v>
          </cell>
          <cell r="CI156">
            <v>115.58541275288228</v>
          </cell>
          <cell r="CJ156">
            <v>86.257304941058649</v>
          </cell>
          <cell r="CK156">
            <v>98.894662030633427</v>
          </cell>
          <cell r="CL156">
            <v>122.51530419118144</v>
          </cell>
          <cell r="CM156">
            <v>97.39969384147507</v>
          </cell>
        </row>
        <row r="157">
          <cell r="CA157">
            <v>37165</v>
          </cell>
          <cell r="CB157">
            <v>101.63829830413478</v>
          </cell>
          <cell r="CD157">
            <v>54.966934804047476</v>
          </cell>
          <cell r="CE157">
            <v>79.054964914316614</v>
          </cell>
          <cell r="CF157">
            <v>98.980174007392236</v>
          </cell>
          <cell r="CG157">
            <v>91.085189756501649</v>
          </cell>
          <cell r="CH157">
            <v>82.023328235395439</v>
          </cell>
          <cell r="CI157">
            <v>115.23760766887905</v>
          </cell>
          <cell r="CJ157">
            <v>86.266023334423551</v>
          </cell>
          <cell r="CK157">
            <v>97.700696629563325</v>
          </cell>
          <cell r="CL157">
            <v>123.09790586422145</v>
          </cell>
          <cell r="CM157">
            <v>97.556658413783239</v>
          </cell>
        </row>
        <row r="158">
          <cell r="CA158">
            <v>37196</v>
          </cell>
          <cell r="CB158">
            <v>101.21969104550956</v>
          </cell>
          <cell r="CD158">
            <v>59.748712627181966</v>
          </cell>
          <cell r="CE158">
            <v>82.006517560492625</v>
          </cell>
          <cell r="CF158">
            <v>99.33028181376838</v>
          </cell>
          <cell r="CG158">
            <v>91.887046161863779</v>
          </cell>
          <cell r="CH158">
            <v>81.002201250739247</v>
          </cell>
          <cell r="CI158">
            <v>113.20550072546112</v>
          </cell>
          <cell r="CJ158">
            <v>85.737849398775637</v>
          </cell>
          <cell r="CK158">
            <v>96.480903070699554</v>
          </cell>
          <cell r="CL158">
            <v>123.71454251708232</v>
          </cell>
          <cell r="CM158">
            <v>98.452169350523079</v>
          </cell>
        </row>
        <row r="159">
          <cell r="CA159">
            <v>37226</v>
          </cell>
          <cell r="CB159">
            <v>101.37560349639001</v>
          </cell>
          <cell r="CD159">
            <v>66.322527021983888</v>
          </cell>
          <cell r="CE159">
            <v>85.464703635914901</v>
          </cell>
          <cell r="CF159">
            <v>99.20033541255539</v>
          </cell>
          <cell r="CG159">
            <v>93.349934247726196</v>
          </cell>
          <cell r="CH159">
            <v>80.745966782199858</v>
          </cell>
          <cell r="CI159">
            <v>114.9956550658501</v>
          </cell>
          <cell r="CJ159">
            <v>84.460864742357913</v>
          </cell>
          <cell r="CK159">
            <v>90.82450074773088</v>
          </cell>
          <cell r="CL159">
            <v>123.14585370367314</v>
          </cell>
          <cell r="CM159">
            <v>99.152159288343285</v>
          </cell>
        </row>
        <row r="161">
          <cell r="CA161">
            <v>37257</v>
          </cell>
          <cell r="CB161">
            <v>57.15732115149379</v>
          </cell>
          <cell r="CD161">
            <v>64.658637602742743</v>
          </cell>
          <cell r="CE161">
            <v>84.486516566410401</v>
          </cell>
          <cell r="CF161">
            <v>98.571698976706074</v>
          </cell>
          <cell r="CG161">
            <v>95.416507605165108</v>
          </cell>
          <cell r="CH161">
            <v>80.412007059428319</v>
          </cell>
          <cell r="CI161">
            <v>113.36634837795141</v>
          </cell>
          <cell r="CJ161">
            <v>83.798580951922133</v>
          </cell>
          <cell r="CK161">
            <v>90.606957661093261</v>
          </cell>
          <cell r="CL161">
            <v>124.88519276444687</v>
          </cell>
          <cell r="CM161">
            <v>92.821797646301178</v>
          </cell>
        </row>
        <row r="162">
          <cell r="CA162">
            <v>37288</v>
          </cell>
          <cell r="CB162">
            <v>52.368749845614339</v>
          </cell>
          <cell r="CD162">
            <v>67.266445520263417</v>
          </cell>
          <cell r="CE162">
            <v>85.805480262298303</v>
          </cell>
          <cell r="CF162">
            <v>99.534956969595186</v>
          </cell>
          <cell r="CG162">
            <v>95.746604892225889</v>
          </cell>
          <cell r="CH162">
            <v>81.39624064252699</v>
          </cell>
          <cell r="CI162">
            <v>114.73432627516547</v>
          </cell>
          <cell r="CJ162">
            <v>84.538212166812187</v>
          </cell>
          <cell r="CK162">
            <v>89.917771251064707</v>
          </cell>
          <cell r="CL162">
            <v>126.37507371275167</v>
          </cell>
          <cell r="CM162">
            <v>92.890634751066372</v>
          </cell>
        </row>
        <row r="163">
          <cell r="CA163">
            <v>37316</v>
          </cell>
          <cell r="CB163">
            <v>42.239876906325946</v>
          </cell>
          <cell r="CD163">
            <v>69.14330940076627</v>
          </cell>
          <cell r="CE163">
            <v>89.004455365807118</v>
          </cell>
          <cell r="CF163">
            <v>101.938451117989</v>
          </cell>
          <cell r="CG163">
            <v>99.090541723902291</v>
          </cell>
          <cell r="CH163">
            <v>83.123857603832874</v>
          </cell>
          <cell r="CI163">
            <v>117.02410598621029</v>
          </cell>
          <cell r="CJ163">
            <v>86.734038637481319</v>
          </cell>
          <cell r="CK163">
            <v>92.289915832439561</v>
          </cell>
          <cell r="CL163">
            <v>128.38981527195295</v>
          </cell>
          <cell r="CM163">
            <v>92.489705468159315</v>
          </cell>
        </row>
        <row r="164">
          <cell r="CA164">
            <v>37347</v>
          </cell>
          <cell r="CB164">
            <v>44.206072423532362</v>
          </cell>
          <cell r="CD164">
            <v>69.041402808013302</v>
          </cell>
          <cell r="CE164">
            <v>91.058046816598505</v>
          </cell>
          <cell r="CF164">
            <v>103.40636526302778</v>
          </cell>
          <cell r="CG164">
            <v>100.28307525603135</v>
          </cell>
          <cell r="CH164">
            <v>86.384009058579096</v>
          </cell>
          <cell r="CI164">
            <v>121.21627900212731</v>
          </cell>
          <cell r="CJ164">
            <v>91.141717463216807</v>
          </cell>
          <cell r="CK164">
            <v>95.927041433548126</v>
          </cell>
          <cell r="CL164">
            <v>129.69788714156215</v>
          </cell>
          <cell r="CM164">
            <v>94.561210180789956</v>
          </cell>
        </row>
        <row r="165">
          <cell r="CA165">
            <v>37377</v>
          </cell>
          <cell r="CB165">
            <v>38.830552416678934</v>
          </cell>
          <cell r="CD165">
            <v>65.11629975984718</v>
          </cell>
          <cell r="CE165">
            <v>90.387340324603045</v>
          </cell>
          <cell r="CF165">
            <v>103.34722066043969</v>
          </cell>
          <cell r="CG165">
            <v>99.264361063978086</v>
          </cell>
          <cell r="CH165">
            <v>90.188501830679769</v>
          </cell>
          <cell r="CI165">
            <v>122.46898604603626</v>
          </cell>
          <cell r="CJ165">
            <v>95.0090028245464</v>
          </cell>
          <cell r="CK165">
            <v>99.901796152446551</v>
          </cell>
          <cell r="CL165">
            <v>130.19615332156971</v>
          </cell>
          <cell r="CM165">
            <v>93.441195110571329</v>
          </cell>
        </row>
        <row r="166">
          <cell r="CA166">
            <v>37409</v>
          </cell>
          <cell r="CB166">
            <v>38.324109302065409</v>
          </cell>
          <cell r="CD166">
            <v>58.804873962621251</v>
          </cell>
          <cell r="CE166">
            <v>85.953882629848707</v>
          </cell>
          <cell r="CF166">
            <v>103.20978607329153</v>
          </cell>
          <cell r="CG166">
            <v>97.387492803939352</v>
          </cell>
          <cell r="CH166">
            <v>96.551364645767705</v>
          </cell>
          <cell r="CI166">
            <v>129.57052122614544</v>
          </cell>
          <cell r="CJ166">
            <v>101.20633662764118</v>
          </cell>
          <cell r="CK166">
            <v>105.36908779179004</v>
          </cell>
          <cell r="CL166">
            <v>131.59739299128421</v>
          </cell>
          <cell r="CM166">
            <v>93.675496498410013</v>
          </cell>
        </row>
        <row r="167">
          <cell r="CA167">
            <v>37440</v>
          </cell>
          <cell r="CB167">
            <v>41.494641007837892</v>
          </cell>
          <cell r="CD167">
            <v>50.613356446540202</v>
          </cell>
          <cell r="CE167">
            <v>86.296525204364059</v>
          </cell>
          <cell r="CF167">
            <v>102.69355831466346</v>
          </cell>
          <cell r="CG167">
            <v>89.012900295713024</v>
          </cell>
          <cell r="CH167">
            <v>95.816773959983067</v>
          </cell>
          <cell r="CI167">
            <v>132.70112078878728</v>
          </cell>
          <cell r="CJ167">
            <v>100.99708673311618</v>
          </cell>
          <cell r="CK167">
            <v>104.41879006037989</v>
          </cell>
          <cell r="CL167">
            <v>132.48336255834587</v>
          </cell>
          <cell r="CM167">
            <v>92.89520929389181</v>
          </cell>
        </row>
        <row r="168">
          <cell r="CA168">
            <v>37469</v>
          </cell>
          <cell r="CB168">
            <v>43.1855812135069</v>
          </cell>
          <cell r="CD168">
            <v>56.911264295209449</v>
          </cell>
          <cell r="CE168">
            <v>85.499516966848418</v>
          </cell>
          <cell r="CF168">
            <v>100.76107925975415</v>
          </cell>
          <cell r="CG168">
            <v>87.221338316775473</v>
          </cell>
          <cell r="CH168">
            <v>96.635366110228347</v>
          </cell>
          <cell r="CI168">
            <v>132.57380492673894</v>
          </cell>
          <cell r="CJ168">
            <v>100.79422332507113</v>
          </cell>
          <cell r="CK168">
            <v>106.87461007247549</v>
          </cell>
          <cell r="CL168">
            <v>133.72639179412238</v>
          </cell>
          <cell r="CM168">
            <v>94.5298351691699</v>
          </cell>
        </row>
        <row r="169">
          <cell r="CA169">
            <v>37500</v>
          </cell>
          <cell r="CB169">
            <v>42.807746838531955</v>
          </cell>
          <cell r="CD169">
            <v>44.155182042089308</v>
          </cell>
          <cell r="CE169">
            <v>82.60967480540782</v>
          </cell>
          <cell r="CF169">
            <v>100.61220994269593</v>
          </cell>
          <cell r="CG169">
            <v>84.252346264446061</v>
          </cell>
          <cell r="CH169">
            <v>97.027115669696258</v>
          </cell>
          <cell r="CI169">
            <v>135.40787090196517</v>
          </cell>
          <cell r="CJ169">
            <v>102.18559690698793</v>
          </cell>
          <cell r="CK169">
            <v>104.29925291938996</v>
          </cell>
          <cell r="CL169">
            <v>134.25240177248529</v>
          </cell>
          <cell r="CM169">
            <v>91.854819941653872</v>
          </cell>
        </row>
        <row r="170">
          <cell r="CA170">
            <v>37530</v>
          </cell>
          <cell r="CB170">
            <v>44.748420698045607</v>
          </cell>
          <cell r="CD170">
            <v>48.081744803791771</v>
          </cell>
          <cell r="CE170">
            <v>85.249917040783558</v>
          </cell>
          <cell r="CF170">
            <v>102.84419142249396</v>
          </cell>
          <cell r="CG170">
            <v>86.308059799574139</v>
          </cell>
          <cell r="CH170">
            <v>97.171393126136905</v>
          </cell>
          <cell r="CI170">
            <v>135.10628132047106</v>
          </cell>
          <cell r="CJ170">
            <v>102.69497149081992</v>
          </cell>
          <cell r="CK170">
            <v>103.17294890153146</v>
          </cell>
          <cell r="CL170">
            <v>134.66702018870433</v>
          </cell>
          <cell r="CM170">
            <v>93.627927323754605</v>
          </cell>
        </row>
        <row r="171">
          <cell r="CA171">
            <v>37561</v>
          </cell>
          <cell r="CB171">
            <v>45.172956824623064</v>
          </cell>
          <cell r="CD171">
            <v>50.480228402222828</v>
          </cell>
          <cell r="CE171">
            <v>88.474877848056977</v>
          </cell>
          <cell r="CF171">
            <v>105.27510084868187</v>
          </cell>
          <cell r="CG171">
            <v>86.692020077895435</v>
          </cell>
          <cell r="CH171">
            <v>97.551460557175986</v>
          </cell>
          <cell r="CI171">
            <v>134.82391416761851</v>
          </cell>
          <cell r="CJ171">
            <v>102.37843374390631</v>
          </cell>
          <cell r="CK171">
            <v>103.53909715354415</v>
          </cell>
          <cell r="CL171">
            <v>134.84752788487836</v>
          </cell>
          <cell r="CM171">
            <v>94.713500101652059</v>
          </cell>
        </row>
        <row r="172">
          <cell r="CA172">
            <v>37591</v>
          </cell>
          <cell r="CB172">
            <v>47.523524649855453</v>
          </cell>
          <cell r="CD172">
            <v>53.278774237282256</v>
          </cell>
          <cell r="CE172">
            <v>86.46956882755758</v>
          </cell>
          <cell r="CF172">
            <v>105.48023477254995</v>
          </cell>
          <cell r="CG172">
            <v>85.335094340135939</v>
          </cell>
          <cell r="CH172">
            <v>103.66975713318023</v>
          </cell>
          <cell r="CI172">
            <v>141.02580259059479</v>
          </cell>
          <cell r="CJ172">
            <v>110.18934011259134</v>
          </cell>
          <cell r="CK172">
            <v>107.33437261146884</v>
          </cell>
          <cell r="CL172">
            <v>135.14185250060552</v>
          </cell>
          <cell r="CM172">
            <v>96.860666587855093</v>
          </cell>
        </row>
        <row r="174">
          <cell r="CA174">
            <v>37622</v>
          </cell>
          <cell r="CB174">
            <v>50.491055526626383</v>
          </cell>
          <cell r="CD174">
            <v>54.863443805518799</v>
          </cell>
          <cell r="CE174">
            <v>85.014043700954304</v>
          </cell>
          <cell r="CF174">
            <v>106.96125212518083</v>
          </cell>
          <cell r="CG174">
            <v>84.213691413619131</v>
          </cell>
          <cell r="CH174">
            <v>107.08583578733979</v>
          </cell>
          <cell r="CI174">
            <v>144.60120762286064</v>
          </cell>
          <cell r="CJ174">
            <v>112.89686202507102</v>
          </cell>
          <cell r="CK174">
            <v>106.59290422662401</v>
          </cell>
          <cell r="CL174">
            <v>136.0957983626291</v>
          </cell>
          <cell r="CM174">
            <v>98.349427534700212</v>
          </cell>
        </row>
        <row r="175">
          <cell r="CA175">
            <v>37653</v>
          </cell>
          <cell r="CB175">
            <v>51.955205829904614</v>
          </cell>
          <cell r="CD175">
            <v>55.51988561204697</v>
          </cell>
          <cell r="CE175">
            <v>84.264423383283329</v>
          </cell>
          <cell r="CF175">
            <v>108.09914080157436</v>
          </cell>
          <cell r="CG175">
            <v>84.948287585700669</v>
          </cell>
          <cell r="CH175">
            <v>107.88501375613981</v>
          </cell>
          <cell r="CI175">
            <v>139.56870971292778</v>
          </cell>
          <cell r="CJ175">
            <v>113.65600940530274</v>
          </cell>
          <cell r="CK175">
            <v>107.97983322662623</v>
          </cell>
          <cell r="CL175">
            <v>137.79592156172959</v>
          </cell>
          <cell r="CM175">
            <v>99.195639514583235</v>
          </cell>
        </row>
        <row r="176">
          <cell r="CA176">
            <v>37681</v>
          </cell>
          <cell r="CB176">
            <v>56.311425635881584</v>
          </cell>
          <cell r="CD176">
            <v>59.447609030068215</v>
          </cell>
          <cell r="CE176">
            <v>88.493647719039458</v>
          </cell>
          <cell r="CF176">
            <v>109.79342107648344</v>
          </cell>
          <cell r="CG176">
            <v>86.096255370878282</v>
          </cell>
          <cell r="CH176">
            <v>109.37772475773946</v>
          </cell>
          <cell r="CI176">
            <v>140.754724398744</v>
          </cell>
          <cell r="CJ176">
            <v>114.51593180140398</v>
          </cell>
          <cell r="CK176">
            <v>108.03736706135652</v>
          </cell>
          <cell r="CL176">
            <v>139.08788300413826</v>
          </cell>
          <cell r="CM176">
            <v>101.81157132671638</v>
          </cell>
        </row>
        <row r="177">
          <cell r="CA177">
            <v>37712</v>
          </cell>
          <cell r="CB177">
            <v>58.882802638061584</v>
          </cell>
          <cell r="CD177">
            <v>70.616371476758644</v>
          </cell>
          <cell r="CE177">
            <v>90.867353645329203</v>
          </cell>
          <cell r="CF177">
            <v>110.03240035570786</v>
          </cell>
          <cell r="CG177">
            <v>89.405718706764404</v>
          </cell>
          <cell r="CH177">
            <v>111.24540515986305</v>
          </cell>
          <cell r="CI177">
            <v>143.14107534562629</v>
          </cell>
          <cell r="CJ177">
            <v>114.29864894744925</v>
          </cell>
          <cell r="CK177">
            <v>107.53460965578574</v>
          </cell>
          <cell r="CL177">
            <v>138.52099028455225</v>
          </cell>
          <cell r="CM177">
            <v>104.51243438348452</v>
          </cell>
        </row>
        <row r="178">
          <cell r="CA178">
            <v>37742</v>
          </cell>
          <cell r="CB178">
            <v>57.714286673462333</v>
          </cell>
          <cell r="CD178">
            <v>69.505925722399283</v>
          </cell>
          <cell r="CE178">
            <v>89.874624295279162</v>
          </cell>
          <cell r="CF178">
            <v>109.20868243599119</v>
          </cell>
          <cell r="CG178">
            <v>90.530954688878865</v>
          </cell>
          <cell r="CH178">
            <v>118.3479733165194</v>
          </cell>
          <cell r="CI178">
            <v>147.83269252848982</v>
          </cell>
          <cell r="CJ178">
            <v>120.30929482360048</v>
          </cell>
          <cell r="CK178">
            <v>108.5470762754687</v>
          </cell>
          <cell r="CL178">
            <v>138.63462021358731</v>
          </cell>
          <cell r="CM178">
            <v>104.96262473948018</v>
          </cell>
        </row>
        <row r="179">
          <cell r="CA179">
            <v>37773</v>
          </cell>
          <cell r="CB179">
            <v>59.60318797453661</v>
          </cell>
          <cell r="CD179">
            <v>71.40897658256111</v>
          </cell>
          <cell r="CE179">
            <v>91.657039847123826</v>
          </cell>
          <cell r="CF179">
            <v>109.46843522298965</v>
          </cell>
          <cell r="CG179">
            <v>92.079961461648622</v>
          </cell>
          <cell r="CH179">
            <v>114.85562823299553</v>
          </cell>
          <cell r="CI179">
            <v>148.29521349745565</v>
          </cell>
          <cell r="CJ179">
            <v>114.65031092763525</v>
          </cell>
          <cell r="CK179">
            <v>107.20280803089008</v>
          </cell>
          <cell r="CL179">
            <v>139.05398591938595</v>
          </cell>
          <cell r="CM179">
            <v>105.49265854382193</v>
          </cell>
        </row>
        <row r="180">
          <cell r="CA180">
            <v>37803</v>
          </cell>
          <cell r="CB180">
            <v>57.969021048579627</v>
          </cell>
          <cell r="CD180">
            <v>69.060684548910245</v>
          </cell>
          <cell r="CE180">
            <v>90.389145565141177</v>
          </cell>
          <cell r="CF180">
            <v>109.20297831884473</v>
          </cell>
          <cell r="CG180">
            <v>88.947932584697213</v>
          </cell>
          <cell r="CH180">
            <v>113.43022888507024</v>
          </cell>
          <cell r="CI180">
            <v>144.55849362298756</v>
          </cell>
          <cell r="CJ180">
            <v>112.60487264520853</v>
          </cell>
          <cell r="CK180">
            <v>106.92638248608355</v>
          </cell>
          <cell r="CL180">
            <v>138.91792385711923</v>
          </cell>
          <cell r="CM180">
            <v>104.0876823528107</v>
          </cell>
        </row>
        <row r="181">
          <cell r="CA181">
            <v>37834</v>
          </cell>
          <cell r="CB181">
            <v>56.112661092151292</v>
          </cell>
          <cell r="CD181">
            <v>69.405426851516197</v>
          </cell>
          <cell r="CE181">
            <v>91.469393685337025</v>
          </cell>
          <cell r="CF181">
            <v>108.8479511422739</v>
          </cell>
          <cell r="CG181">
            <v>90.885076129152893</v>
          </cell>
          <cell r="CH181">
            <v>109.74820413200257</v>
          </cell>
          <cell r="CI181">
            <v>141.84640096817407</v>
          </cell>
          <cell r="CJ181">
            <v>109.82744490411164</v>
          </cell>
          <cell r="CK181">
            <v>110.40606964697311</v>
          </cell>
          <cell r="CL181">
            <v>139.27882133960685</v>
          </cell>
          <cell r="CM181">
            <v>103.8860999227695</v>
          </cell>
        </row>
        <row r="182">
          <cell r="CA182">
            <v>37865</v>
          </cell>
          <cell r="CB182">
            <v>57.67836175129554</v>
          </cell>
          <cell r="CD182">
            <v>70.638277651392741</v>
          </cell>
          <cell r="CE182">
            <v>96.602949281174403</v>
          </cell>
          <cell r="CF182">
            <v>109.33138153677582</v>
          </cell>
          <cell r="CG182">
            <v>90.013909169117454</v>
          </cell>
          <cell r="CH182">
            <v>112.6670900964556</v>
          </cell>
          <cell r="CI182">
            <v>150.07988661369126</v>
          </cell>
          <cell r="CJ182">
            <v>117.11636796108043</v>
          </cell>
          <cell r="CK182">
            <v>114.74955091633146</v>
          </cell>
          <cell r="CL182">
            <v>139.7780332176838</v>
          </cell>
          <cell r="CM182">
            <v>106.13926369489938</v>
          </cell>
        </row>
        <row r="183">
          <cell r="CA183">
            <v>37895</v>
          </cell>
          <cell r="CB183">
            <v>58.054026948872661</v>
          </cell>
          <cell r="CD183">
            <v>72.414678913439673</v>
          </cell>
          <cell r="CE183">
            <v>101.080668244511</v>
          </cell>
          <cell r="CF183">
            <v>108.69466298362886</v>
          </cell>
          <cell r="CG183">
            <v>89.265761507387396</v>
          </cell>
          <cell r="CH183">
            <v>115.53689760631826</v>
          </cell>
          <cell r="CI183">
            <v>151.59365351599249</v>
          </cell>
          <cell r="CJ183">
            <v>115.36571604504309</v>
          </cell>
          <cell r="CK183">
            <v>116.74998445459856</v>
          </cell>
          <cell r="CL183">
            <v>138.25593458384918</v>
          </cell>
          <cell r="CM183">
            <v>106.63768158197543</v>
          </cell>
        </row>
        <row r="184">
          <cell r="CA184">
            <v>37926</v>
          </cell>
          <cell r="CB184">
            <v>56.405981035802057</v>
          </cell>
          <cell r="CD184">
            <v>70.877106510152757</v>
          </cell>
          <cell r="CE184">
            <v>102.45356744148447</v>
          </cell>
          <cell r="CF184">
            <v>109.48554210997857</v>
          </cell>
          <cell r="CG184">
            <v>91.705117030745129</v>
          </cell>
          <cell r="CH184">
            <v>119.81900204097802</v>
          </cell>
          <cell r="CI184">
            <v>155.29955559305571</v>
          </cell>
          <cell r="CJ184">
            <v>119.93467495290227</v>
          </cell>
          <cell r="CK184">
            <v>116.70773601932409</v>
          </cell>
          <cell r="CL184">
            <v>138.94572083327901</v>
          </cell>
          <cell r="CM184">
            <v>107.13578886811062</v>
          </cell>
        </row>
        <row r="185">
          <cell r="CA185">
            <v>37956</v>
          </cell>
          <cell r="CB185">
            <v>57.195890731251133</v>
          </cell>
          <cell r="CD185">
            <v>72.15646981160701</v>
          </cell>
          <cell r="CE185">
            <v>106.85185012291886</v>
          </cell>
          <cell r="CF185">
            <v>110.18661728831533</v>
          </cell>
          <cell r="CG185">
            <v>93.919686967980169</v>
          </cell>
          <cell r="CH185">
            <v>126.69294460257427</v>
          </cell>
          <cell r="CI185">
            <v>161.76018521185949</v>
          </cell>
          <cell r="CJ185">
            <v>125.08072130004655</v>
          </cell>
          <cell r="CK185">
            <v>119.28315630358124</v>
          </cell>
          <cell r="CL185">
            <v>138.43664865465232</v>
          </cell>
          <cell r="CM185">
            <v>108.94529192054337</v>
          </cell>
        </row>
        <row r="187">
          <cell r="CA187">
            <v>37987</v>
          </cell>
          <cell r="CB187">
            <v>57.066228882639301</v>
          </cell>
          <cell r="CD187">
            <v>71.333986779758547</v>
          </cell>
          <cell r="CE187">
            <v>105.3473363648832</v>
          </cell>
          <cell r="CF187">
            <v>109.21414732900494</v>
          </cell>
          <cell r="CG187">
            <v>95.487737690539248</v>
          </cell>
          <cell r="CH187">
            <v>123.96054506019382</v>
          </cell>
          <cell r="CI187">
            <v>162.59240637555658</v>
          </cell>
          <cell r="CJ187">
            <v>121.58720628858622</v>
          </cell>
          <cell r="CK187">
            <v>119.75547377283959</v>
          </cell>
          <cell r="CL187">
            <v>138.61003908179265</v>
          </cell>
          <cell r="CM187">
            <v>108.55288312947272</v>
          </cell>
        </row>
        <row r="188">
          <cell r="CA188">
            <v>38018</v>
          </cell>
          <cell r="CB188">
            <v>57.448564746239569</v>
          </cell>
          <cell r="CD188">
            <v>72.204884532451132</v>
          </cell>
          <cell r="CE188">
            <v>105.71639563467252</v>
          </cell>
          <cell r="CF188">
            <v>111.3295558568461</v>
          </cell>
          <cell r="CG188">
            <v>98.331038710317273</v>
          </cell>
          <cell r="CH188">
            <v>124.33835991324635</v>
          </cell>
          <cell r="CI188">
            <v>166.78731101101704</v>
          </cell>
          <cell r="CJ188">
            <v>120.4514757031265</v>
          </cell>
          <cell r="CK188">
            <v>116.01936339113878</v>
          </cell>
          <cell r="CL188">
            <v>139.27099405000064</v>
          </cell>
          <cell r="CM188">
            <v>109.17955520876507</v>
          </cell>
        </row>
        <row r="189">
          <cell r="CA189">
            <v>38047</v>
          </cell>
          <cell r="CB189">
            <v>59.374355533449389</v>
          </cell>
          <cell r="CD189">
            <v>73.316384678681104</v>
          </cell>
          <cell r="CE189">
            <v>102.62724406963206</v>
          </cell>
          <cell r="CF189">
            <v>113.00087095579737</v>
          </cell>
          <cell r="CG189">
            <v>100.72685577359819</v>
          </cell>
          <cell r="CH189">
            <v>123.78936564919003</v>
          </cell>
          <cell r="CI189">
            <v>167.22274306856215</v>
          </cell>
          <cell r="CJ189">
            <v>121.30836205284309</v>
          </cell>
          <cell r="CK189">
            <v>122.99106769132229</v>
          </cell>
          <cell r="CL189">
            <v>141.07684882918551</v>
          </cell>
          <cell r="CM189">
            <v>110.90651086315417</v>
          </cell>
        </row>
        <row r="190">
          <cell r="CA190">
            <v>38078</v>
          </cell>
          <cell r="CB190">
            <v>59.984623515075519</v>
          </cell>
          <cell r="CD190">
            <v>72.794451548955493</v>
          </cell>
          <cell r="CE190">
            <v>102.04586612232482</v>
          </cell>
          <cell r="CF190">
            <v>112.41618598730179</v>
          </cell>
          <cell r="CG190">
            <v>101.88802525561842</v>
          </cell>
          <cell r="CH190">
            <v>121.39134178386415</v>
          </cell>
          <cell r="CI190">
            <v>162.73486920564943</v>
          </cell>
          <cell r="CJ190">
            <v>120.32605967658397</v>
          </cell>
          <cell r="CK190">
            <v>115.96614590450001</v>
          </cell>
          <cell r="CL190">
            <v>141.67888222404525</v>
          </cell>
          <cell r="CM190">
            <v>110.11636568550259</v>
          </cell>
        </row>
        <row r="191">
          <cell r="CA191">
            <v>38108</v>
          </cell>
          <cell r="CB191">
            <v>58.229973587569006</v>
          </cell>
          <cell r="CD191">
            <v>69.48169757639721</v>
          </cell>
          <cell r="CE191">
            <v>100.99596194982867</v>
          </cell>
          <cell r="CF191">
            <v>112.36175216561759</v>
          </cell>
          <cell r="CG191">
            <v>99.533854136121121</v>
          </cell>
          <cell r="CH191">
            <v>123.8348789147915</v>
          </cell>
          <cell r="CI191">
            <v>168.83706562373021</v>
          </cell>
          <cell r="CJ191">
            <v>124.67030099678141</v>
          </cell>
          <cell r="CK191">
            <v>116.73846408961938</v>
          </cell>
          <cell r="CL191">
            <v>142.112071051529</v>
          </cell>
          <cell r="CM191">
            <v>109.76341255831765</v>
          </cell>
        </row>
        <row r="192">
          <cell r="CA192">
            <v>38139</v>
          </cell>
          <cell r="CB192">
            <v>58.243038957848995</v>
          </cell>
          <cell r="CD192">
            <v>69.043955411507028</v>
          </cell>
          <cell r="CE192">
            <v>100.93910916223638</v>
          </cell>
          <cell r="CF192">
            <v>112.89739762710562</v>
          </cell>
          <cell r="CG192">
            <v>100.60761405425771</v>
          </cell>
          <cell r="CH192">
            <v>122.82924888527589</v>
          </cell>
          <cell r="CI192">
            <v>166.00267224415575</v>
          </cell>
          <cell r="CJ192">
            <v>124.13376885389272</v>
          </cell>
          <cell r="CK192">
            <v>116.97244392778494</v>
          </cell>
          <cell r="CL192">
            <v>141.87650678136981</v>
          </cell>
          <cell r="CM192">
            <v>109.5835556758165</v>
          </cell>
        </row>
        <row r="193">
          <cell r="CA193">
            <v>38169</v>
          </cell>
          <cell r="CB193">
            <v>58.015386556607737</v>
          </cell>
          <cell r="CD193">
            <v>71.191820204301905</v>
          </cell>
          <cell r="CE193">
            <v>100.13272463812154</v>
          </cell>
          <cell r="CF193">
            <v>114.27024875895351</v>
          </cell>
          <cell r="CG193">
            <v>103.42912944174141</v>
          </cell>
          <cell r="CH193">
            <v>122.03311778497105</v>
          </cell>
          <cell r="CI193">
            <v>166.32920327820003</v>
          </cell>
          <cell r="CJ193">
            <v>120.29898260130281</v>
          </cell>
          <cell r="CK193">
            <v>113.58393976374489</v>
          </cell>
          <cell r="CL193">
            <v>141.07995608048861</v>
          </cell>
          <cell r="CM193">
            <v>109.4329076824521</v>
          </cell>
        </row>
        <row r="194">
          <cell r="CA194">
            <v>38200</v>
          </cell>
          <cell r="CB194">
            <v>57.63398975457649</v>
          </cell>
          <cell r="CD194">
            <v>73.711275436608886</v>
          </cell>
          <cell r="CE194">
            <v>102.51657384985549</v>
          </cell>
          <cell r="CF194">
            <v>116.38102596141096</v>
          </cell>
          <cell r="CG194">
            <v>106.60657683948256</v>
          </cell>
          <cell r="CH194">
            <v>122.42643091343477</v>
          </cell>
          <cell r="CI194">
            <v>164.09599001803187</v>
          </cell>
          <cell r="CJ194">
            <v>121.57315330288637</v>
          </cell>
          <cell r="CK194">
            <v>115.1560515118023</v>
          </cell>
          <cell r="CL194">
            <v>141.18831120070277</v>
          </cell>
          <cell r="CM194">
            <v>110.42214581374814</v>
          </cell>
        </row>
        <row r="195">
          <cell r="CA195">
            <v>38231</v>
          </cell>
          <cell r="CB195">
            <v>58.578373297232069</v>
          </cell>
          <cell r="CD195">
            <v>76.015839090539359</v>
          </cell>
          <cell r="CE195">
            <v>106.28677472369985</v>
          </cell>
          <cell r="CF195">
            <v>117.47177704398315</v>
          </cell>
          <cell r="CG195">
            <v>104.79066284884351</v>
          </cell>
          <cell r="CH195">
            <v>125.41479489795391</v>
          </cell>
          <cell r="CI195">
            <v>166.59729280058889</v>
          </cell>
          <cell r="CJ195">
            <v>123.4542949435657</v>
          </cell>
          <cell r="CK195">
            <v>115.16626241660244</v>
          </cell>
          <cell r="CL195">
            <v>141.8815258219939</v>
          </cell>
          <cell r="CM195">
            <v>111.72501055795908</v>
          </cell>
        </row>
        <row r="196">
          <cell r="CA196">
            <v>38261</v>
          </cell>
          <cell r="CB196">
            <v>58.767273475325744</v>
          </cell>
          <cell r="CD196">
            <v>75.916983285613171</v>
          </cell>
          <cell r="CE196">
            <v>104.36779419180367</v>
          </cell>
          <cell r="CF196">
            <v>117.4615396314783</v>
          </cell>
          <cell r="CG196">
            <v>104.77125527380191</v>
          </cell>
          <cell r="CH196">
            <v>128.69280783266333</v>
          </cell>
          <cell r="CI196">
            <v>168.82664896246919</v>
          </cell>
          <cell r="CJ196">
            <v>129.59518097385222</v>
          </cell>
          <cell r="CK196">
            <v>120.20126315825514</v>
          </cell>
          <cell r="CL196">
            <v>142.01736510880571</v>
          </cell>
          <cell r="CM196">
            <v>112.59572262392082</v>
          </cell>
        </row>
        <row r="197">
          <cell r="CA197">
            <v>38292</v>
          </cell>
          <cell r="CB197">
            <v>59.120488109273325</v>
          </cell>
          <cell r="CD197">
            <v>79.428441483027683</v>
          </cell>
          <cell r="CE197">
            <v>109.03020158787615</v>
          </cell>
          <cell r="CF197">
            <v>118.04921493226259</v>
          </cell>
          <cell r="CG197">
            <v>109.23067141109459</v>
          </cell>
          <cell r="CH197">
            <v>133.09570019833123</v>
          </cell>
          <cell r="CI197">
            <v>175.44689187110268</v>
          </cell>
          <cell r="CJ197">
            <v>136.17963831293662</v>
          </cell>
          <cell r="CK197">
            <v>123.26775668963934</v>
          </cell>
          <cell r="CL197">
            <v>141.48692255040666</v>
          </cell>
          <cell r="CM197">
            <v>114.74048373534899</v>
          </cell>
        </row>
        <row r="198">
          <cell r="CA198">
            <v>38322</v>
          </cell>
          <cell r="CB198">
            <v>58.780153258039668</v>
          </cell>
          <cell r="CD198">
            <v>82.088857273615318</v>
          </cell>
          <cell r="CE198">
            <v>114.6048829427053</v>
          </cell>
          <cell r="CF198">
            <v>118.50378986059332</v>
          </cell>
          <cell r="CG198">
            <v>112.85735959149106</v>
          </cell>
          <cell r="CH198">
            <v>137.44321396026814</v>
          </cell>
          <cell r="CI198">
            <v>177.91561807292337</v>
          </cell>
          <cell r="CJ198">
            <v>136.04464855079127</v>
          </cell>
          <cell r="CK198">
            <v>122.53263034566216</v>
          </cell>
          <cell r="CL198">
            <v>140.42851797560658</v>
          </cell>
          <cell r="CM198">
            <v>115.64952319731636</v>
          </cell>
        </row>
        <row r="201">
          <cell r="CA201" t="str">
            <v>Nota:</v>
          </cell>
        </row>
        <row r="202">
          <cell r="CA202" t="str">
            <v>p Preliminar</v>
          </cell>
        </row>
        <row r="203">
          <cell r="CA203" t="str">
            <v xml:space="preserve">Para noviembre de 2004, la inflación de Japón corresponde a Tokio. </v>
          </cell>
        </row>
        <row r="204">
          <cell r="CA204" t="str">
            <v>Espacios en blanco indican información no disponible</v>
          </cell>
        </row>
        <row r="240">
          <cell r="CA240" t="str">
            <v>Elaborado por: María Angélica Aguilar</v>
          </cell>
        </row>
        <row r="241">
          <cell r="CA241" t="str">
            <v>Revisado por: Raúl Mendoza</v>
          </cell>
        </row>
        <row r="242">
          <cell r="CA242" t="str">
            <v>Fecha:</v>
          </cell>
          <cell r="CB242">
            <v>38393.649304861108</v>
          </cell>
        </row>
        <row r="244">
          <cell r="CA244" t="str">
            <v>var.99/98</v>
          </cell>
          <cell r="CB244">
            <v>1.0943955379201231</v>
          </cell>
          <cell r="CD244">
            <v>-25.211411452125343</v>
          </cell>
          <cell r="CE244">
            <v>-5.8638911159564326</v>
          </cell>
          <cell r="CF244">
            <v>-3.8938891213012639</v>
          </cell>
          <cell r="CG244">
            <v>-7.2546248708802885</v>
          </cell>
          <cell r="CH244">
            <v>-10.631528293631687</v>
          </cell>
          <cell r="CI244">
            <v>1.6717318263498537</v>
          </cell>
          <cell r="CJ244">
            <v>-9.6750698008299487</v>
          </cell>
          <cell r="CK244">
            <v>13.32648971153716</v>
          </cell>
          <cell r="CL244">
            <v>5.7186107041549361</v>
          </cell>
          <cell r="CM244">
            <v>-1.9885880848824034</v>
          </cell>
        </row>
        <row r="246">
          <cell r="CA246" t="str">
            <v>var. 00/99</v>
          </cell>
          <cell r="CB246">
            <v>2.3808419307660866</v>
          </cell>
          <cell r="CD246">
            <v>0.44898602948846289</v>
          </cell>
          <cell r="CE246">
            <v>-0.28390595403805508</v>
          </cell>
          <cell r="CF246">
            <v>6.593964492584159</v>
          </cell>
          <cell r="CG246">
            <v>-6.1488018453665028</v>
          </cell>
          <cell r="CH246">
            <v>-1.9142429274353168</v>
          </cell>
          <cell r="CI246">
            <v>-1.7833229568901876</v>
          </cell>
          <cell r="CJ246">
            <v>2.3391212025386521</v>
          </cell>
          <cell r="CK246">
            <v>-8.4358157719005114</v>
          </cell>
          <cell r="CL246">
            <v>6.6344476838727351</v>
          </cell>
          <cell r="CM246">
            <v>1.5986290550289883</v>
          </cell>
        </row>
        <row r="248">
          <cell r="CA248" t="str">
            <v>var. 01/00</v>
          </cell>
          <cell r="CB248">
            <v>-0.95968684692300243</v>
          </cell>
          <cell r="CD248">
            <v>-2.2638141696606051</v>
          </cell>
          <cell r="CE248">
            <v>-6.0313702502303501</v>
          </cell>
          <cell r="CF248">
            <v>8.227244317555682</v>
          </cell>
          <cell r="CG248">
            <v>11.839259733608243</v>
          </cell>
          <cell r="CH248">
            <v>2.2039530996882828</v>
          </cell>
          <cell r="CI248">
            <v>3.4701177924840954</v>
          </cell>
          <cell r="CJ248">
            <v>3.7361094509421156</v>
          </cell>
          <cell r="CK248">
            <v>-8.5194534272780675</v>
          </cell>
          <cell r="CL248">
            <v>7.3887976488334894</v>
          </cell>
          <cell r="CM248">
            <v>2.5667867992063664</v>
          </cell>
        </row>
        <row r="250">
          <cell r="CA250" t="str">
            <v>var. 02/01</v>
          </cell>
          <cell r="CB250">
            <v>-53.121339838388472</v>
          </cell>
          <cell r="CC250" t="e">
            <v>#DIV/0!</v>
          </cell>
          <cell r="CD250">
            <v>-19.667152882124086</v>
          </cell>
          <cell r="CE250">
            <v>1.1757663092397452</v>
          </cell>
          <cell r="CF250">
            <v>6.3305223050684756</v>
          </cell>
          <cell r="CG250">
            <v>-8.5858013422066009</v>
          </cell>
          <cell r="CH250">
            <v>28.390012857006042</v>
          </cell>
          <cell r="CI250">
            <v>22.63576611641458</v>
          </cell>
          <cell r="CJ250">
            <v>30.462007994727959</v>
          </cell>
          <cell r="CK250">
            <v>18.177773318671875</v>
          </cell>
          <cell r="CL250">
            <v>9.7412933007053901</v>
          </cell>
          <cell r="CM250">
            <v>-2.3110870372720083</v>
          </cell>
        </row>
        <row r="252">
          <cell r="CA252" t="str">
            <v>var. 03/02</v>
          </cell>
          <cell r="CB252">
            <v>20.352796120784156</v>
          </cell>
          <cell r="CC252" t="e">
            <v>#DIV/0!</v>
          </cell>
          <cell r="CD252">
            <v>35.431925461068388</v>
          </cell>
          <cell r="CE252">
            <v>23.571623603222491</v>
          </cell>
          <cell r="CF252">
            <v>4.4618620027855327</v>
          </cell>
          <cell r="CG252">
            <v>10.05986188241268</v>
          </cell>
          <cell r="CH252">
            <v>22.208200449256488</v>
          </cell>
          <cell r="CI252">
            <v>14.70254537849196</v>
          </cell>
          <cell r="CJ252">
            <v>13.514357352752281</v>
          </cell>
          <cell r="CK252">
            <v>11.132299375676102</v>
          </cell>
          <cell r="CL252">
            <v>2.4380279632706836</v>
          </cell>
          <cell r="CM252">
            <v>12.476297921950819</v>
          </cell>
        </row>
        <row r="254">
          <cell r="CA254" t="str">
            <v>var. ac. 04</v>
          </cell>
          <cell r="CB254">
            <v>2.7698887219583357</v>
          </cell>
          <cell r="CD254">
            <v>13.765068451852947</v>
          </cell>
          <cell r="CE254">
            <v>7.2558713872222125</v>
          </cell>
          <cell r="CF254">
            <v>7.5482601943529959</v>
          </cell>
          <cell r="CG254">
            <v>20.163687970944011</v>
          </cell>
          <cell r="CH254">
            <v>8.4852944190511934</v>
          </cell>
          <cell r="CI254">
            <v>9.9872739635559213</v>
          </cell>
          <cell r="CJ254">
            <v>8.7654813122193254</v>
          </cell>
          <cell r="CK254">
            <v>2.7241683929044136</v>
          </cell>
          <cell r="CL254">
            <v>1.438830931195989</v>
          </cell>
          <cell r="CM254">
            <v>6.1537595233234654</v>
          </cell>
        </row>
        <row r="256">
          <cell r="CA256">
            <v>38687</v>
          </cell>
          <cell r="CB256">
            <v>60.946624865305346</v>
          </cell>
          <cell r="CD256">
            <v>76.715128123945178</v>
          </cell>
          <cell r="CE256">
            <v>108.77060274221215</v>
          </cell>
          <cell r="CF256">
            <v>116.36674544307223</v>
          </cell>
          <cell r="CG256">
            <v>105.85182160127557</v>
          </cell>
          <cell r="CH256">
            <v>134.91041425232433</v>
          </cell>
          <cell r="CI256">
            <v>174.61542630976223</v>
          </cell>
          <cell r="CJ256">
            <v>136.18018663774009</v>
          </cell>
          <cell r="CK256">
            <v>124.07431691903834</v>
          </cell>
          <cell r="CL256">
            <v>142.6219539383803</v>
          </cell>
          <cell r="CM256">
            <v>114.75402990084291</v>
          </cell>
        </row>
        <row r="257">
          <cell r="CB257">
            <v>3.6857195621029737</v>
          </cell>
          <cell r="CC257" t="e">
            <v>#DIV/0!</v>
          </cell>
          <cell r="CD257">
            <v>-6.5462345659882182</v>
          </cell>
          <cell r="CE257">
            <v>-5.0907780285504023</v>
          </cell>
          <cell r="CF257">
            <v>-1.8033553357534648</v>
          </cell>
          <cell r="CG257">
            <v>-6.2074268045729353</v>
          </cell>
          <cell r="CH257">
            <v>-1.8427972069075649</v>
          </cell>
          <cell r="CI257">
            <v>-1.8549196517466338</v>
          </cell>
          <cell r="CJ257">
            <v>9.9627650475508922E-2</v>
          </cell>
          <cell r="CK257">
            <v>1.2581845089157939</v>
          </cell>
          <cell r="CL257">
            <v>1.5619590624425195</v>
          </cell>
          <cell r="CM257">
            <v>-0.77431646211424399</v>
          </cell>
        </row>
        <row r="258">
          <cell r="CA258">
            <v>39052</v>
          </cell>
          <cell r="CB258">
            <v>62.209534051552176</v>
          </cell>
          <cell r="CD258">
            <v>77.766033875484851</v>
          </cell>
          <cell r="CE258">
            <v>108.57106586379588</v>
          </cell>
          <cell r="CF258">
            <v>112.90244361058173</v>
          </cell>
          <cell r="CG258">
            <v>106.5924121213083</v>
          </cell>
          <cell r="CH258">
            <v>134.76162497905298</v>
          </cell>
          <cell r="CI258">
            <v>172.60560941194169</v>
          </cell>
          <cell r="CJ258">
            <v>136.38986468155628</v>
          </cell>
          <cell r="CK258">
            <v>124.45080997435893</v>
          </cell>
          <cell r="CL258">
            <v>145.467439824698</v>
          </cell>
          <cell r="CM258">
            <v>115.49583084180614</v>
          </cell>
        </row>
        <row r="259">
          <cell r="CB259">
            <v>2.0721560694097807</v>
          </cell>
          <cell r="CD259">
            <v>1.3698807226675935</v>
          </cell>
          <cell r="CE259">
            <v>-0.18344743284099962</v>
          </cell>
          <cell r="CF259">
            <v>-2.9770548444059353</v>
          </cell>
          <cell r="CG259">
            <v>0.69964834693387878</v>
          </cell>
          <cell r="CH259">
            <v>-0.11028746305163928</v>
          </cell>
          <cell r="CI259">
            <v>-1.1509961864739182</v>
          </cell>
          <cell r="CJ259">
            <v>0.15397103572338811</v>
          </cell>
          <cell r="CK259">
            <v>0.30344157007631267</v>
          </cell>
          <cell r="CL259">
            <v>1.9951247390335825</v>
          </cell>
          <cell r="CM259">
            <v>0.64642691991227963</v>
          </cell>
        </row>
        <row r="260">
          <cell r="CA260">
            <v>39052</v>
          </cell>
          <cell r="CB260">
            <v>63.29147695095353</v>
          </cell>
          <cell r="CD260">
            <v>78.447077331018249</v>
          </cell>
          <cell r="CE260">
            <v>108.95158026412454</v>
          </cell>
          <cell r="CF260">
            <v>112.37237439100909</v>
          </cell>
          <cell r="CG260">
            <v>108.55089958479934</v>
          </cell>
          <cell r="CH260">
            <v>135.49835493970465</v>
          </cell>
          <cell r="CI260">
            <v>173.02612589078402</v>
          </cell>
          <cell r="CJ260">
            <v>135.7380640446641</v>
          </cell>
          <cell r="CK260">
            <v>122.29786912165599</v>
          </cell>
          <cell r="CL260">
            <v>149.16853950783019</v>
          </cell>
          <cell r="CM260">
            <v>116.64163032199605</v>
          </cell>
        </row>
        <row r="261">
          <cell r="CA261">
            <v>39417</v>
          </cell>
          <cell r="CB261">
            <v>65.147917276997873</v>
          </cell>
          <cell r="CD261">
            <v>80.229138569822283</v>
          </cell>
          <cell r="CE261">
            <v>109.71406573725542</v>
          </cell>
          <cell r="CF261">
            <v>111.81694056657699</v>
          </cell>
          <cell r="CG261">
            <v>110.92552581825777</v>
          </cell>
          <cell r="CH261">
            <v>135.31151505987961</v>
          </cell>
          <cell r="CI261">
            <v>173.13814935313613</v>
          </cell>
          <cell r="CJ261">
            <v>134.17667314878955</v>
          </cell>
          <cell r="CK261">
            <v>122.24389830562701</v>
          </cell>
          <cell r="CL261">
            <v>152.83027825898776</v>
          </cell>
          <cell r="CM261">
            <v>118.22271107468184</v>
          </cell>
        </row>
        <row r="262">
          <cell r="CA262">
            <v>39783</v>
          </cell>
          <cell r="CB262">
            <v>66.968690899016607</v>
          </cell>
          <cell r="CD262">
            <v>82.91708004501298</v>
          </cell>
          <cell r="CE262">
            <v>111.51167102836604</v>
          </cell>
          <cell r="CF262">
            <v>111.55558966751238</v>
          </cell>
          <cell r="CG262">
            <v>113.67868878666363</v>
          </cell>
          <cell r="CH262">
            <v>135.15352788340789</v>
          </cell>
          <cell r="CI262">
            <v>174.66924553853693</v>
          </cell>
          <cell r="CJ262">
            <v>132.84094023678443</v>
          </cell>
          <cell r="CK262">
            <v>126.60290607868798</v>
          </cell>
          <cell r="CL262">
            <v>156.78868695347293</v>
          </cell>
          <cell r="CM262">
            <v>120.57624860076899</v>
          </cell>
        </row>
        <row r="263">
          <cell r="CA263">
            <v>40148</v>
          </cell>
          <cell r="CB263">
            <v>70.210204657959068</v>
          </cell>
          <cell r="CD263">
            <v>86.64327944863912</v>
          </cell>
          <cell r="CE263">
            <v>114.20656870505337</v>
          </cell>
          <cell r="CF263">
            <v>111.78668010932196</v>
          </cell>
          <cell r="CG263">
            <v>118.13965827797423</v>
          </cell>
          <cell r="CH263">
            <v>135.6550807257637</v>
          </cell>
          <cell r="CI263">
            <v>178.58463482862177</v>
          </cell>
          <cell r="CJ263">
            <v>136.03968329636814</v>
          </cell>
          <cell r="CK263">
            <v>129.09240543542052</v>
          </cell>
          <cell r="CL263">
            <v>160.70506306570761</v>
          </cell>
          <cell r="CM263">
            <v>123.73881276814259</v>
          </cell>
        </row>
        <row r="264">
          <cell r="CA264">
            <v>40513</v>
          </cell>
          <cell r="CB264">
            <v>67.591260940814351</v>
          </cell>
          <cell r="CD264">
            <v>86.753711945826069</v>
          </cell>
          <cell r="CE264">
            <v>112.39195186730559</v>
          </cell>
          <cell r="CF264">
            <v>104.00396882544527</v>
          </cell>
          <cell r="CG264">
            <v>116.22646226629045</v>
          </cell>
          <cell r="CH264">
            <v>135.41682782289809</v>
          </cell>
          <cell r="CI264">
            <v>174.93488605940121</v>
          </cell>
          <cell r="CJ264">
            <v>134.49016813274969</v>
          </cell>
          <cell r="CK264">
            <v>128.79981445977279</v>
          </cell>
          <cell r="CL264">
            <v>161.52449200920685</v>
          </cell>
          <cell r="CM264">
            <v>121.99777896453776</v>
          </cell>
        </row>
        <row r="267">
          <cell r="CA267">
            <v>37622</v>
          </cell>
          <cell r="CB267">
            <v>47.699202709220636</v>
          </cell>
          <cell r="CD267">
            <v>53.475727466915856</v>
          </cell>
          <cell r="CE267">
            <v>86.789216963037674</v>
          </cell>
          <cell r="CF267">
            <v>105.87015877508878</v>
          </cell>
          <cell r="CG267">
            <v>85.650548715203314</v>
          </cell>
          <cell r="CH267">
            <v>104.0529884250973</v>
          </cell>
          <cell r="CI267">
            <v>141.54712628243098</v>
          </cell>
          <cell r="CJ267">
            <v>110.59667205138027</v>
          </cell>
          <cell r="CK267">
            <v>107.73115072131006</v>
          </cell>
          <cell r="CL267">
            <v>135.64142526085939</v>
          </cell>
          <cell r="CM267">
            <v>97.218711554943312</v>
          </cell>
        </row>
        <row r="268">
          <cell r="CA268">
            <v>37653</v>
          </cell>
          <cell r="CB268">
            <v>47.875530189704499</v>
          </cell>
          <cell r="CD268">
            <v>53.673408764625698</v>
          </cell>
          <cell r="CE268">
            <v>87.110046727290765</v>
          </cell>
          <cell r="CF268">
            <v>106.26152419201283</v>
          </cell>
          <cell r="CG268">
            <v>85.967169216159675</v>
          </cell>
          <cell r="CH268">
            <v>104.43763639075956</v>
          </cell>
          <cell r="CI268">
            <v>142.07037712792757</v>
          </cell>
          <cell r="CJ268">
            <v>111.00550975568324</v>
          </cell>
          <cell r="CK268">
            <v>108.12939558280421</v>
          </cell>
          <cell r="CL268">
            <v>136.1428447690908</v>
          </cell>
          <cell r="CM268">
            <v>97.578080033452267</v>
          </cell>
        </row>
        <row r="269">
          <cell r="CA269">
            <v>37681</v>
          </cell>
          <cell r="CB269">
            <v>48.052509491992673</v>
          </cell>
          <cell r="CD269">
            <v>53.871820821828024</v>
          </cell>
          <cell r="CE269">
            <v>87.4320624883904</v>
          </cell>
          <cell r="CF269">
            <v>106.65433635173326</v>
          </cell>
          <cell r="CG269">
            <v>86.284960153769745</v>
          </cell>
          <cell r="CH269">
            <v>104.82370626712067</v>
          </cell>
          <cell r="CI269">
            <v>142.59556225110612</v>
          </cell>
          <cell r="CJ269">
            <v>111.41585879179542</v>
          </cell>
          <cell r="CK269">
            <v>108.52911261802574</v>
          </cell>
          <cell r="CL269">
            <v>136.6461178520893</v>
          </cell>
          <cell r="CM269">
            <v>97.938776915735346</v>
          </cell>
        </row>
        <row r="270">
          <cell r="CA270">
            <v>37712</v>
          </cell>
          <cell r="CB270">
            <v>48.230143025645262</v>
          </cell>
          <cell r="CD270">
            <v>54.070966339888315</v>
          </cell>
          <cell r="CE270">
            <v>87.755268630557325</v>
          </cell>
          <cell r="CF270">
            <v>107.04860060235868</v>
          </cell>
          <cell r="CG270">
            <v>86.603925854733617</v>
          </cell>
          <cell r="CH270">
            <v>105.21120331049347</v>
          </cell>
          <cell r="CI270">
            <v>143.12268880232321</v>
          </cell>
          <cell r="CJ270">
            <v>111.82772474658853</v>
          </cell>
          <cell r="CK270">
            <v>108.93030726909242</v>
          </cell>
          <cell r="CL270">
            <v>137.15125136188072</v>
          </cell>
          <cell r="CM270">
            <v>98.300807112230487</v>
          </cell>
        </row>
        <row r="271">
          <cell r="CA271">
            <v>37742</v>
          </cell>
          <cell r="CB271">
            <v>48.408433209129697</v>
          </cell>
          <cell r="CD271">
            <v>54.270848030158113</v>
          </cell>
          <cell r="CE271">
            <v>88.079669554219308</v>
          </cell>
          <cell r="CF271">
            <v>107.44432231176764</v>
          </cell>
          <cell r="CG271">
            <v>86.924070661745759</v>
          </cell>
          <cell r="CH271">
            <v>105.60013279662152</v>
          </cell>
          <cell r="CI271">
            <v>143.65176395836795</v>
          </cell>
          <cell r="CJ271">
            <v>112.24111322758712</v>
          </cell>
          <cell r="CK271">
            <v>109.33298499823989</v>
          </cell>
          <cell r="CL271">
            <v>137.65825217582042</v>
          </cell>
          <cell r="CM271">
            <v>98.664175551526895</v>
          </cell>
        </row>
        <row r="272">
          <cell r="CA272">
            <v>37773</v>
          </cell>
          <cell r="CB272">
            <v>48.587382469853665</v>
          </cell>
          <cell r="CD272">
            <v>54.471468614011819</v>
          </cell>
          <cell r="CE272">
            <v>88.405269676070901</v>
          </cell>
          <cell r="CF272">
            <v>107.84150686768199</v>
          </cell>
          <cell r="CG272">
            <v>87.245398933554057</v>
          </cell>
          <cell r="CH272">
            <v>105.99050002075106</v>
          </cell>
          <cell r="CI272">
            <v>144.18279492255942</v>
          </cell>
          <cell r="CJ272">
            <v>112.65602986304484</v>
          </cell>
          <cell r="CK272">
            <v>109.73715128789556</v>
          </cell>
          <cell r="CL272">
            <v>138.16712719668701</v>
          </cell>
          <cell r="CM272">
            <v>99.028887180432378</v>
          </cell>
        </row>
        <row r="273">
          <cell r="CA273">
            <v>37803</v>
          </cell>
          <cell r="CB273">
            <v>48.76699324419809</v>
          </cell>
          <cell r="CD273">
            <v>54.672830822883881</v>
          </cell>
          <cell r="CE273">
            <v>88.732073429133735</v>
          </cell>
          <cell r="CF273">
            <v>108.2401596777401</v>
          </cell>
          <cell r="CG273">
            <v>87.567915045019134</v>
          </cell>
          <cell r="CH273">
            <v>106.38231029770296</v>
          </cell>
          <cell r="CI273">
            <v>144.71578892484496</v>
          </cell>
          <cell r="CJ273">
            <v>113.07248030202095</v>
          </cell>
          <cell r="CK273">
            <v>110.14281164075364</v>
          </cell>
          <cell r="CL273">
            <v>138.67788335277632</v>
          </cell>
          <cell r="CM273">
            <v>99.394946964040571</v>
          </cell>
        </row>
        <row r="274">
          <cell r="CA274">
            <v>37834</v>
          </cell>
          <cell r="CB274">
            <v>48.947267977550418</v>
          </cell>
          <cell r="CD274">
            <v>54.874937398305867</v>
          </cell>
          <cell r="CE274">
            <v>89.060085262816756</v>
          </cell>
          <cell r="CF274">
            <v>108.64028616957049</v>
          </cell>
          <cell r="CG274">
            <v>87.891623387174064</v>
          </cell>
          <cell r="CH274">
            <v>106.77556896194515</v>
          </cell>
          <cell r="CI274">
            <v>145.25075322189852</v>
          </cell>
          <cell r="CJ274">
            <v>113.49047021445745</v>
          </cell>
          <cell r="CK274">
            <v>110.54997157984982</v>
          </cell>
          <cell r="CL274">
            <v>139.19052759799558</v>
          </cell>
          <cell r="CM274">
            <v>99.762359885798531</v>
          </cell>
        </row>
        <row r="275">
          <cell r="CA275">
            <v>37865</v>
          </cell>
          <cell r="CB275">
            <v>49.128209124337801</v>
          </cell>
          <cell r="CD275">
            <v>55.077791091943872</v>
          </cell>
          <cell r="CE275">
            <v>89.38930964297677</v>
          </cell>
          <cell r="CF275">
            <v>109.04189179086579</v>
          </cell>
          <cell r="CG275">
            <v>88.216528367283971</v>
          </cell>
          <cell r="CH275">
            <v>107.17028136766535</v>
          </cell>
          <cell r="CI275">
            <v>145.78769509721943</v>
          </cell>
          <cell r="CJ275">
            <v>113.91000529125603</v>
          </cell>
          <cell r="CK275">
            <v>110.95863664863658</v>
          </cell>
          <cell r="CL275">
            <v>139.7050669119584</v>
          </cell>
          <cell r="CM275">
            <v>100.13113094757468</v>
          </cell>
        </row>
        <row r="276">
          <cell r="CA276">
            <v>37895</v>
          </cell>
          <cell r="CB276">
            <v>49.309819148060576</v>
          </cell>
          <cell r="CD276">
            <v>55.281394665635929</v>
          </cell>
          <cell r="CE276">
            <v>89.719751051979429</v>
          </cell>
          <cell r="CF276">
            <v>109.44498200945681</v>
          </cell>
          <cell r="CG276">
            <v>88.542634408906125</v>
          </cell>
          <cell r="CH276">
            <v>107.56645288884373</v>
          </cell>
          <cell r="CI276">
            <v>146.32662186123167</v>
          </cell>
          <cell r="CJ276">
            <v>114.3310912443558</v>
          </cell>
          <cell r="CK276">
            <v>111.36881241105867</v>
          </cell>
          <cell r="CL276">
            <v>140.22150830007942</v>
          </cell>
          <cell r="CM276">
            <v>100.50126516972671</v>
          </cell>
        </row>
        <row r="277">
          <cell r="CA277">
            <v>37926</v>
          </cell>
          <cell r="CB277">
            <v>49.492100521325789</v>
          </cell>
          <cell r="CD277">
            <v>55.485750891429653</v>
          </cell>
          <cell r="CE277">
            <v>90.051413988760061</v>
          </cell>
          <cell r="CF277">
            <v>109.84956231338711</v>
          </cell>
          <cell r="CG277">
            <v>88.8699459519502</v>
          </cell>
          <cell r="CH277">
            <v>107.96408891932626</v>
          </cell>
          <cell r="CI277">
            <v>146.86754085138321</v>
          </cell>
          <cell r="CJ277">
            <v>114.75373380681084</v>
          </cell>
          <cell r="CK277">
            <v>111.78050445162869</v>
          </cell>
          <cell r="CL277">
            <v>140.73985879366998</v>
          </cell>
          <cell r="CM277">
            <v>100.87276759117017</v>
          </cell>
        </row>
        <row r="278">
          <cell r="CA278">
            <v>37956</v>
          </cell>
          <cell r="CB278">
            <v>49.675055725880867</v>
          </cell>
          <cell r="CD278">
            <v>55.690862551619936</v>
          </cell>
          <cell r="CE278">
            <v>90.384302968885066</v>
          </cell>
          <cell r="CF278">
            <v>110.2556382109876</v>
          </cell>
          <cell r="CG278">
            <v>89.198467452738612</v>
          </cell>
          <cell r="CH278">
            <v>108.36319487289808</v>
          </cell>
          <cell r="CI278">
            <v>147.41045943224617</v>
          </cell>
          <cell r="CJ278">
            <v>115.17793873286844</v>
          </cell>
          <cell r="CK278">
            <v>112.19371837550338</v>
          </cell>
          <cell r="CL278">
            <v>141.26012545003371</v>
          </cell>
          <cell r="CM278">
            <v>101.24564326944679</v>
          </cell>
        </row>
        <row r="279">
          <cell r="CA279">
            <v>37956</v>
          </cell>
          <cell r="CB279">
            <v>49.675055725880867</v>
          </cell>
          <cell r="CD279">
            <v>55.690862551619936</v>
          </cell>
          <cell r="CE279">
            <v>90.384302968885066</v>
          </cell>
          <cell r="CF279">
            <v>110.2556382109876</v>
          </cell>
          <cell r="CG279">
            <v>89.198467452738612</v>
          </cell>
          <cell r="CH279">
            <v>108.36319487289808</v>
          </cell>
          <cell r="CI279">
            <v>147.41045943224617</v>
          </cell>
          <cell r="CJ279">
            <v>115.17793873286844</v>
          </cell>
          <cell r="CK279">
            <v>112.19371837550338</v>
          </cell>
          <cell r="CL279">
            <v>141.26012545003371</v>
          </cell>
          <cell r="CM279">
            <v>101.24564326944679</v>
          </cell>
        </row>
        <row r="282">
          <cell r="CB282">
            <v>-11.271569139424479</v>
          </cell>
          <cell r="CD282">
            <v>-21.024265572325241</v>
          </cell>
          <cell r="CE282">
            <v>-18.386299773327082</v>
          </cell>
          <cell r="CF282">
            <v>-6.1111072320846347</v>
          </cell>
          <cell r="CG282">
            <v>-16.653354148536962</v>
          </cell>
          <cell r="CH282">
            <v>-26.547219379426252</v>
          </cell>
          <cell r="CI282">
            <v>-27.204966877516057</v>
          </cell>
          <cell r="CJ282">
            <v>-21.002247904871652</v>
          </cell>
          <cell r="CK282">
            <v>-11.880598543534958</v>
          </cell>
          <cell r="CL282">
            <v>-1.361828488346589</v>
          </cell>
          <cell r="CM282">
            <v>-13.508386631396121</v>
          </cell>
        </row>
        <row r="283">
          <cell r="CB283">
            <v>-9.1475773833971559</v>
          </cell>
          <cell r="CD283">
            <v>-23.61584257894534</v>
          </cell>
          <cell r="CE283">
            <v>-18.715665273540978</v>
          </cell>
          <cell r="CF283">
            <v>-7.0725587822799127</v>
          </cell>
          <cell r="CG283">
            <v>-19.814187100049509</v>
          </cell>
          <cell r="CH283">
            <v>-26.076660253788418</v>
          </cell>
          <cell r="CI283">
            <v>-25.929594289976961</v>
          </cell>
          <cell r="CJ283">
            <v>-19.307612244082932</v>
          </cell>
          <cell r="CK283">
            <v>-10.149865222239796</v>
          </cell>
          <cell r="CL283">
            <v>1.5555329096775665</v>
          </cell>
          <cell r="CM283">
            <v>-12.706888341592119</v>
          </cell>
        </row>
      </sheetData>
      <sheetData sheetId="137" refreshError="1"/>
      <sheetData sheetId="138" refreshError="1"/>
      <sheetData sheetId="139" refreshError="1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 refreshError="1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"/>
      <sheetName val="Hoja2"/>
      <sheetName val="1996"/>
      <sheetName val="1997"/>
      <sheetName val="cartera 1"/>
      <sheetName val="graf1 IPBX"/>
      <sheetName val="cartera_1"/>
      <sheetName val="graf1_IPBX"/>
      <sheetName val="cartera_11"/>
      <sheetName val="graf1_IPBX1"/>
      <sheetName val="cartera_12"/>
      <sheetName val="graf1_IPBX2"/>
      <sheetName val="cartera_13"/>
      <sheetName val="graf1_IPBX3"/>
      <sheetName val="cartera_14"/>
      <sheetName val="graf1_IPBX4"/>
      <sheetName val="cartera_15"/>
      <sheetName val="graf1_IPBX5"/>
      <sheetName val="cartera_16"/>
      <sheetName val="graf1_IPBX6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ec PIB"/>
      <sheetName val="Crec PIB"/>
      <sheetName val="Datos PIB oferta y Cuadro"/>
      <sheetName val="Datos PIB demanda y cuadro"/>
      <sheetName val="BOP grafico"/>
      <sheetName val="Cuadro BOP"/>
      <sheetName val="Exportaciones"/>
      <sheetName val="IPPBX"/>
      <sheetName val="Gráfico ipbx"/>
      <sheetName val="ITCER grafico"/>
      <sheetName val="ITCER"/>
      <sheetName val="Depósitos"/>
      <sheetName val="datos depositos"/>
      <sheetName val="cartera"/>
      <sheetName val="data cartera"/>
      <sheetName val="tipos cambio"/>
      <sheetName val="tcambio"/>
      <sheetName val="inf y dev"/>
      <sheetName val="inf y dev data"/>
      <sheetName val="Venta neta divisas grafico"/>
      <sheetName val="venta neta divisas"/>
      <sheetName val="RIN"/>
      <sheetName val="SPNF"/>
      <sheetName val="Deuda grafico"/>
      <sheetName val="vp deuda s pib graf"/>
      <sheetName val="deuda"/>
      <sheetName val="Perspectivas"/>
      <sheetName val="SPNF Graf"/>
      <sheetName val="SPNF data"/>
      <sheetName val="x y m s pib graf"/>
      <sheetName val="Hoja2"/>
      <sheetName val="Velocidad de "/>
      <sheetName val="Datos_crec_PIB"/>
      <sheetName val="Crec_PIB"/>
      <sheetName val="Datos_PIB_oferta_y_Cuadro"/>
      <sheetName val="Datos_PIB_demanda_y_cuadro"/>
      <sheetName val="BOP_grafico"/>
      <sheetName val="Cuadro_BOP"/>
      <sheetName val="Gráfico_ipbx"/>
      <sheetName val="ITCER_grafico"/>
      <sheetName val="datos_depositos"/>
      <sheetName val="data_cartera"/>
      <sheetName val="tipos_cambio"/>
      <sheetName val="inf_y_dev"/>
      <sheetName val="inf_y_dev_data"/>
      <sheetName val="Venta_neta_divisas_grafico"/>
      <sheetName val="venta_neta_divisas"/>
      <sheetName val="Deuda_grafico"/>
      <sheetName val="vp_deuda_s_pib_graf"/>
      <sheetName val="SPNF_Graf"/>
      <sheetName val="SPNF_data"/>
      <sheetName val="x_y_m_s_pib_graf"/>
      <sheetName val="Velocidad_de_"/>
      <sheetName val="Datos_crec_PIB1"/>
      <sheetName val="Crec_PIB1"/>
      <sheetName val="Datos_PIB_oferta_y_Cuadro1"/>
      <sheetName val="Datos_PIB_demanda_y_cuadro1"/>
      <sheetName val="BOP_grafico1"/>
      <sheetName val="Cuadro_BOP1"/>
      <sheetName val="Gráfico_ipbx1"/>
      <sheetName val="ITCER_grafico1"/>
      <sheetName val="datos_depositos1"/>
      <sheetName val="data_cartera1"/>
      <sheetName val="tipos_cambio1"/>
      <sheetName val="inf_y_dev1"/>
      <sheetName val="inf_y_dev_data1"/>
      <sheetName val="Venta_neta_divisas_grafico1"/>
      <sheetName val="venta_neta_divisas1"/>
      <sheetName val="Deuda_grafico1"/>
      <sheetName val="vp_deuda_s_pib_graf1"/>
      <sheetName val="SPNF_Graf1"/>
      <sheetName val="SPNF_data1"/>
      <sheetName val="x_y_m_s_pib_graf1"/>
      <sheetName val="Velocidad_de_1"/>
      <sheetName val="Datos_crec_PIB2"/>
      <sheetName val="Crec_PIB2"/>
      <sheetName val="Datos_PIB_oferta_y_Cuadro2"/>
      <sheetName val="Datos_PIB_demanda_y_cuadro2"/>
      <sheetName val="BOP_grafico2"/>
      <sheetName val="Cuadro_BOP2"/>
      <sheetName val="Gráfico_ipbx2"/>
      <sheetName val="ITCER_grafico2"/>
      <sheetName val="datos_depositos2"/>
      <sheetName val="data_cartera2"/>
      <sheetName val="tipos_cambio2"/>
      <sheetName val="inf_y_dev2"/>
      <sheetName val="inf_y_dev_data2"/>
      <sheetName val="Venta_neta_divisas_grafico2"/>
      <sheetName val="venta_neta_divisas2"/>
      <sheetName val="Deuda_grafico2"/>
      <sheetName val="vp_deuda_s_pib_graf2"/>
      <sheetName val="SPNF_Graf2"/>
      <sheetName val="SPNF_data2"/>
      <sheetName val="x_y_m_s_pib_graf2"/>
      <sheetName val="Velocidad_de_2"/>
      <sheetName val="Datos_crec_PIB3"/>
      <sheetName val="Crec_PIB3"/>
      <sheetName val="Datos_PIB_oferta_y_Cuadro3"/>
      <sheetName val="Datos_PIB_demanda_y_cuadro3"/>
      <sheetName val="BOP_grafico3"/>
      <sheetName val="Cuadro_BOP3"/>
      <sheetName val="Gráfico_ipbx3"/>
      <sheetName val="ITCER_grafico3"/>
      <sheetName val="datos_depositos3"/>
      <sheetName val="data_cartera3"/>
      <sheetName val="tipos_cambio3"/>
      <sheetName val="inf_y_dev3"/>
      <sheetName val="inf_y_dev_data3"/>
      <sheetName val="Venta_neta_divisas_grafico3"/>
      <sheetName val="venta_neta_divisas3"/>
      <sheetName val="Deuda_grafico3"/>
      <sheetName val="vp_deuda_s_pib_graf3"/>
      <sheetName val="SPNF_Graf3"/>
      <sheetName val="SPNF_data3"/>
      <sheetName val="x_y_m_s_pib_graf3"/>
      <sheetName val="Velocidad_de_3"/>
      <sheetName val="Datos_crec_PIB4"/>
      <sheetName val="Crec_PIB4"/>
      <sheetName val="Datos_PIB_oferta_y_Cuadro4"/>
      <sheetName val="Datos_PIB_demanda_y_cuadro4"/>
      <sheetName val="BOP_grafico4"/>
      <sheetName val="Cuadro_BOP4"/>
      <sheetName val="Gráfico_ipbx4"/>
      <sheetName val="ITCER_grafico4"/>
      <sheetName val="datos_depositos4"/>
      <sheetName val="data_cartera4"/>
      <sheetName val="tipos_cambio4"/>
      <sheetName val="inf_y_dev4"/>
      <sheetName val="inf_y_dev_data4"/>
      <sheetName val="Venta_neta_divisas_grafico4"/>
      <sheetName val="venta_neta_divisas4"/>
      <sheetName val="Deuda_grafico4"/>
      <sheetName val="vp_deuda_s_pib_graf4"/>
      <sheetName val="SPNF_Graf4"/>
      <sheetName val="SPNF_data4"/>
      <sheetName val="x_y_m_s_pib_graf4"/>
      <sheetName val="Velocidad_de_4"/>
      <sheetName val="Datos_crec_PIB5"/>
      <sheetName val="Crec_PIB5"/>
      <sheetName val="Datos_PIB_oferta_y_Cuadro5"/>
      <sheetName val="Datos_PIB_demanda_y_cuadro5"/>
      <sheetName val="BOP_grafico5"/>
      <sheetName val="Cuadro_BOP5"/>
      <sheetName val="Gráfico_ipbx5"/>
      <sheetName val="ITCER_grafico5"/>
      <sheetName val="datos_depositos5"/>
      <sheetName val="data_cartera5"/>
      <sheetName val="tipos_cambio5"/>
      <sheetName val="inf_y_dev5"/>
      <sheetName val="inf_y_dev_data5"/>
      <sheetName val="Venta_neta_divisas_grafico5"/>
      <sheetName val="venta_neta_divisas5"/>
      <sheetName val="Deuda_grafico5"/>
      <sheetName val="vp_deuda_s_pib_graf5"/>
      <sheetName val="SPNF_Graf5"/>
      <sheetName val="SPNF_data5"/>
      <sheetName val="x_y_m_s_pib_graf5"/>
      <sheetName val="Velocidad_de_5"/>
      <sheetName val="Datos_crec_PIB6"/>
      <sheetName val="Crec_PIB6"/>
      <sheetName val="Datos_PIB_oferta_y_Cuadro6"/>
      <sheetName val="Datos_PIB_demanda_y_cuadro6"/>
      <sheetName val="BOP_grafico6"/>
      <sheetName val="Cuadro_BOP6"/>
      <sheetName val="Gráfico_ipbx6"/>
      <sheetName val="ITCER_grafico6"/>
      <sheetName val="datos_depositos6"/>
      <sheetName val="data_cartera6"/>
      <sheetName val="tipos_cambio6"/>
      <sheetName val="inf_y_dev6"/>
      <sheetName val="inf_y_dev_data6"/>
      <sheetName val="Venta_neta_divisas_grafico6"/>
      <sheetName val="venta_neta_divisas6"/>
      <sheetName val="Deuda_grafico6"/>
      <sheetName val="vp_deuda_s_pib_graf6"/>
      <sheetName val="SPNF_Graf6"/>
      <sheetName val="SPNF_data6"/>
      <sheetName val="x_y_m_s_pib_graf6"/>
      <sheetName val="Velocidad_de_6"/>
      <sheetName val="Datos_crec_PIB7"/>
      <sheetName val="Crec_PIB7"/>
      <sheetName val="Datos_PIB_oferta_y_Cuadro7"/>
      <sheetName val="Datos_PIB_demanda_y_cuadro7"/>
      <sheetName val="BOP_grafico7"/>
      <sheetName val="Cuadro_BOP7"/>
      <sheetName val="Gráfico_ipbx7"/>
      <sheetName val="ITCER_grafico7"/>
      <sheetName val="datos_depositos7"/>
      <sheetName val="data_cartera7"/>
      <sheetName val="tipos_cambio7"/>
      <sheetName val="inf_y_dev7"/>
      <sheetName val="inf_y_dev_data7"/>
      <sheetName val="Venta_neta_divisas_grafico7"/>
      <sheetName val="venta_neta_divisas7"/>
      <sheetName val="Deuda_grafico7"/>
      <sheetName val="vp_deuda_s_pib_graf7"/>
      <sheetName val="SPNF_Graf7"/>
      <sheetName val="SPNF_data7"/>
      <sheetName val="x_y_m_s_pib_graf7"/>
      <sheetName val="Velocidad_de_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5">
          <cell r="AA5" t="str">
            <v>ESTANDAR</v>
          </cell>
        </row>
        <row r="6">
          <cell r="AA6" t="str">
            <v>PROMEDIO PONDERADO</v>
          </cell>
          <cell r="AG6" t="str">
            <v>Monto</v>
          </cell>
          <cell r="AJ6" t="str">
            <v>Saldo Promedio</v>
          </cell>
        </row>
        <row r="7">
          <cell r="AA7" t="str">
            <v>CO</v>
          </cell>
          <cell r="AB7" t="str">
            <v>VE</v>
          </cell>
          <cell r="AC7" t="str">
            <v>SPREAD</v>
          </cell>
          <cell r="AD7" t="str">
            <v>CO_OF</v>
          </cell>
          <cell r="AE7" t="str">
            <v>VE_OF</v>
          </cell>
          <cell r="AG7" t="str">
            <v>Compra</v>
          </cell>
          <cell r="AH7" t="str">
            <v>Venta</v>
          </cell>
          <cell r="AJ7" t="str">
            <v>Compra</v>
          </cell>
          <cell r="AK7" t="str">
            <v>Venta</v>
          </cell>
        </row>
        <row r="8">
          <cell r="Z8">
            <v>38503</v>
          </cell>
          <cell r="AA8">
            <v>8.0827475312595087</v>
          </cell>
          <cell r="AB8">
            <v>8.1010146910486522</v>
          </cell>
          <cell r="AC8">
            <v>1.8267159789143506E-2</v>
          </cell>
          <cell r="AD8">
            <v>8.08</v>
          </cell>
          <cell r="AE8">
            <v>8.1</v>
          </cell>
          <cell r="AG8">
            <v>16.698577053200029</v>
          </cell>
          <cell r="AH8">
            <v>20.962177095599522</v>
          </cell>
          <cell r="AJ8">
            <v>478.38701235317797</v>
          </cell>
          <cell r="AK8">
            <v>1037.9370714794773</v>
          </cell>
        </row>
        <row r="9">
          <cell r="Z9">
            <v>38504</v>
          </cell>
          <cell r="AA9">
            <v>8.0881635409171544</v>
          </cell>
          <cell r="AB9">
            <v>8.1066326920945144</v>
          </cell>
          <cell r="AC9">
            <v>1.8469151177360033E-2</v>
          </cell>
          <cell r="AD9">
            <v>8.08</v>
          </cell>
          <cell r="AE9">
            <v>8.1</v>
          </cell>
          <cell r="AG9">
            <v>11.914622825000011</v>
          </cell>
          <cell r="AH9">
            <v>7.0227131594000705</v>
          </cell>
          <cell r="AJ9">
            <v>367.24787550473172</v>
          </cell>
          <cell r="AK9">
            <v>521.94077736158079</v>
          </cell>
        </row>
        <row r="10">
          <cell r="Z10">
            <v>38505</v>
          </cell>
          <cell r="AA10">
            <v>8.0778567806869326</v>
          </cell>
          <cell r="AB10">
            <v>8.1085020486143957</v>
          </cell>
          <cell r="AC10">
            <v>3.0645267927463138E-2</v>
          </cell>
          <cell r="AD10">
            <v>8.08</v>
          </cell>
          <cell r="AE10">
            <v>8.1</v>
          </cell>
          <cell r="AG10">
            <v>6.4352406788999668</v>
          </cell>
          <cell r="AH10">
            <v>8.741936961700052</v>
          </cell>
          <cell r="AJ10">
            <v>192.72380817884959</v>
          </cell>
          <cell r="AK10">
            <v>592.35241643176937</v>
          </cell>
        </row>
        <row r="11">
          <cell r="Z11">
            <v>38506</v>
          </cell>
          <cell r="AA11">
            <v>8.0858998620098763</v>
          </cell>
          <cell r="AB11">
            <v>8.1062044961498607</v>
          </cell>
          <cell r="AC11">
            <v>2.0304634139984401E-2</v>
          </cell>
          <cell r="AD11">
            <v>8.08</v>
          </cell>
          <cell r="AE11">
            <v>8.1</v>
          </cell>
          <cell r="AG11">
            <v>14.397132917200022</v>
          </cell>
          <cell r="AH11">
            <v>12.299199197800057</v>
          </cell>
          <cell r="AJ11">
            <v>367.11459104980037</v>
          </cell>
          <cell r="AK11">
            <v>688.45223609292236</v>
          </cell>
        </row>
        <row r="12">
          <cell r="Z12">
            <v>38507</v>
          </cell>
          <cell r="AA12">
            <v>8.0794298278252761</v>
          </cell>
          <cell r="AB12">
            <v>8.1145890870120585</v>
          </cell>
          <cell r="AC12">
            <v>3.5159259186782421E-2</v>
          </cell>
          <cell r="AD12">
            <v>8.08</v>
          </cell>
          <cell r="AE12">
            <v>8.1</v>
          </cell>
          <cell r="AG12">
            <v>0.95594866650000165</v>
          </cell>
          <cell r="AH12">
            <v>0.93125138579999633</v>
          </cell>
          <cell r="AJ12">
            <v>73.76716309128804</v>
          </cell>
          <cell r="AK12">
            <v>186.43671387387315</v>
          </cell>
        </row>
        <row r="13">
          <cell r="Z13">
            <v>38508</v>
          </cell>
          <cell r="AA13">
            <v>8.0836083976424327</v>
          </cell>
          <cell r="AB13">
            <v>8.1197271050552846</v>
          </cell>
          <cell r="AC13">
            <v>3.6118707412851947E-2</v>
          </cell>
          <cell r="AD13">
            <v>8.08</v>
          </cell>
          <cell r="AE13">
            <v>8.1</v>
          </cell>
          <cell r="AG13">
            <v>3.9633618900000001E-2</v>
          </cell>
          <cell r="AH13">
            <v>2.7203981400000042E-2</v>
          </cell>
          <cell r="AJ13">
            <v>50.296470685279189</v>
          </cell>
          <cell r="AK13">
            <v>104.2298137931036</v>
          </cell>
        </row>
        <row r="14">
          <cell r="Z14">
            <v>38509</v>
          </cell>
          <cell r="AA14">
            <v>8.0818915614403597</v>
          </cell>
          <cell r="AB14">
            <v>8.1092120699435455</v>
          </cell>
          <cell r="AC14">
            <v>2.7320508503185792E-2</v>
          </cell>
          <cell r="AD14">
            <v>8.08</v>
          </cell>
          <cell r="AE14">
            <v>8.1</v>
          </cell>
          <cell r="AG14">
            <v>10.226540660800037</v>
          </cell>
          <cell r="AH14">
            <v>7.4385423083000983</v>
          </cell>
          <cell r="AJ14">
            <v>240.12164316607658</v>
          </cell>
          <cell r="AK14">
            <v>359.78439217896488</v>
          </cell>
        </row>
        <row r="15">
          <cell r="Z15">
            <v>38510</v>
          </cell>
          <cell r="AA15">
            <v>8.0785985876449757</v>
          </cell>
          <cell r="AB15">
            <v>8.1033431946169028</v>
          </cell>
          <cell r="AC15">
            <v>2.4744606971927041E-2</v>
          </cell>
          <cell r="AD15">
            <v>8.08</v>
          </cell>
          <cell r="AE15">
            <v>8.1</v>
          </cell>
          <cell r="AG15">
            <v>7.6537242198999786</v>
          </cell>
          <cell r="AH15">
            <v>9.2180219333000686</v>
          </cell>
          <cell r="AJ15">
            <v>323.16011737459797</v>
          </cell>
          <cell r="AK15">
            <v>623.38688938257042</v>
          </cell>
        </row>
        <row r="16">
          <cell r="Z16">
            <v>38511</v>
          </cell>
          <cell r="AA16">
            <v>8.0873291263487967</v>
          </cell>
          <cell r="AB16">
            <v>8.1055823822871069</v>
          </cell>
          <cell r="AC16">
            <v>1.8253255938310176E-2</v>
          </cell>
          <cell r="AD16">
            <v>8.08</v>
          </cell>
          <cell r="AE16">
            <v>8.1</v>
          </cell>
          <cell r="AG16">
            <v>11.424892934600047</v>
          </cell>
          <cell r="AH16">
            <v>17.854917320100043</v>
          </cell>
          <cell r="AJ16">
            <v>396.67012480383471</v>
          </cell>
          <cell r="AK16">
            <v>1157.831354652749</v>
          </cell>
        </row>
        <row r="17">
          <cell r="Z17">
            <v>38512</v>
          </cell>
          <cell r="AA17">
            <v>8.0902783744661697</v>
          </cell>
          <cell r="AB17">
            <v>8.1095156244380231</v>
          </cell>
          <cell r="AC17">
            <v>1.9237249971853387E-2</v>
          </cell>
          <cell r="AD17">
            <v>8.08</v>
          </cell>
          <cell r="AE17">
            <v>8.1</v>
          </cell>
          <cell r="AG17">
            <v>12.116595386500014</v>
          </cell>
          <cell r="AH17">
            <v>9.3478969887000307</v>
          </cell>
          <cell r="AJ17">
            <v>452.11176815298558</v>
          </cell>
          <cell r="AK17">
            <v>705.92788013140239</v>
          </cell>
        </row>
        <row r="18">
          <cell r="Z18">
            <v>38513</v>
          </cell>
          <cell r="AA18">
            <v>8.0877869315034125</v>
          </cell>
          <cell r="AB18">
            <v>8.1080096864239266</v>
          </cell>
          <cell r="AC18">
            <v>2.0222754920514063E-2</v>
          </cell>
          <cell r="AD18">
            <v>8.08</v>
          </cell>
          <cell r="AE18">
            <v>8.1</v>
          </cell>
          <cell r="AG18">
            <v>10.96086226690001</v>
          </cell>
          <cell r="AH18">
            <v>11.310106757100161</v>
          </cell>
          <cell r="AJ18">
            <v>332.95450385479984</v>
          </cell>
          <cell r="AK18">
            <v>640.58148828161313</v>
          </cell>
        </row>
        <row r="19">
          <cell r="Z19">
            <v>38514</v>
          </cell>
          <cell r="AA19">
            <v>8.0783422745635818</v>
          </cell>
          <cell r="AB19">
            <v>8.1149220475029686</v>
          </cell>
          <cell r="AC19">
            <v>3.6579772939386856E-2</v>
          </cell>
          <cell r="AD19">
            <v>8.08</v>
          </cell>
          <cell r="AE19">
            <v>8.1</v>
          </cell>
          <cell r="AG19">
            <v>0.92522466170000295</v>
          </cell>
          <cell r="AH19">
            <v>0.90498371019999813</v>
          </cell>
          <cell r="AJ19">
            <v>75.744957977896277</v>
          </cell>
          <cell r="AK19">
            <v>145.75353683362829</v>
          </cell>
        </row>
        <row r="20">
          <cell r="Z20">
            <v>38515</v>
          </cell>
          <cell r="AA20">
            <v>8.0832553342377444</v>
          </cell>
          <cell r="AB20">
            <v>8.1187013362690159</v>
          </cell>
          <cell r="AC20">
            <v>3.5446002031271462E-2</v>
          </cell>
          <cell r="AD20">
            <v>8.08</v>
          </cell>
          <cell r="AE20">
            <v>8.1</v>
          </cell>
          <cell r="AG20">
            <v>4.8528981499999978E-2</v>
          </cell>
          <cell r="AH20">
            <v>2.6838458000000013E-2</v>
          </cell>
          <cell r="AJ20">
            <v>54.101428651059067</v>
          </cell>
          <cell r="AK20">
            <v>116.18380086580092</v>
          </cell>
        </row>
        <row r="21">
          <cell r="Z21">
            <v>38516</v>
          </cell>
          <cell r="AA21">
            <v>8.0823792864467023</v>
          </cell>
          <cell r="AB21">
            <v>8.1112619122829219</v>
          </cell>
          <cell r="AC21">
            <v>2.8882625836219589E-2</v>
          </cell>
          <cell r="AD21">
            <v>8.08</v>
          </cell>
          <cell r="AE21">
            <v>8.1</v>
          </cell>
          <cell r="AG21">
            <v>11.121560951400005</v>
          </cell>
          <cell r="AH21">
            <v>10.939765165300113</v>
          </cell>
          <cell r="AJ21">
            <v>214.74755163065524</v>
          </cell>
          <cell r="AK21">
            <v>467.47137703188241</v>
          </cell>
        </row>
        <row r="22">
          <cell r="Z22">
            <v>38517</v>
          </cell>
          <cell r="AA22">
            <v>8.0844717969901669</v>
          </cell>
          <cell r="AB22">
            <v>8.1085032550380305</v>
          </cell>
          <cell r="AC22">
            <v>2.4031458047863552E-2</v>
          </cell>
          <cell r="AD22">
            <v>8.08</v>
          </cell>
          <cell r="AE22">
            <v>8.1</v>
          </cell>
          <cell r="AG22">
            <v>11.34446786150002</v>
          </cell>
          <cell r="AH22">
            <v>14.598013397300065</v>
          </cell>
          <cell r="AJ22">
            <v>314.7656241918931</v>
          </cell>
          <cell r="AK22">
            <v>779.47529887334815</v>
          </cell>
        </row>
        <row r="23">
          <cell r="Z23">
            <v>38518</v>
          </cell>
          <cell r="AA23">
            <v>8.0844944349183656</v>
          </cell>
          <cell r="AB23">
            <v>8.1090034420142523</v>
          </cell>
          <cell r="AC23">
            <v>2.4509007095886659E-2</v>
          </cell>
          <cell r="AD23">
            <v>8.08</v>
          </cell>
          <cell r="AE23">
            <v>8.1</v>
          </cell>
          <cell r="AG23">
            <v>11.469780106799989</v>
          </cell>
          <cell r="AH23">
            <v>12.140556676400211</v>
          </cell>
          <cell r="AJ23">
            <v>312.26430281778306</v>
          </cell>
          <cell r="AK23">
            <v>470.6919193734816</v>
          </cell>
        </row>
        <row r="24">
          <cell r="Z24">
            <v>38519</v>
          </cell>
          <cell r="AA24">
            <v>8.0851265420733363</v>
          </cell>
          <cell r="AB24">
            <v>8.1101933797510242</v>
          </cell>
          <cell r="AC24">
            <v>2.5066837677687914E-2</v>
          </cell>
          <cell r="AD24">
            <v>8.08</v>
          </cell>
          <cell r="AE24">
            <v>8.1</v>
          </cell>
          <cell r="AG24">
            <v>10.869831840400005</v>
          </cell>
          <cell r="AH24">
            <v>11.489561887400116</v>
          </cell>
          <cell r="AJ24">
            <v>313.05316054374759</v>
          </cell>
          <cell r="AK24">
            <v>522.87075122417934</v>
          </cell>
        </row>
        <row r="25">
          <cell r="Z25">
            <v>38520</v>
          </cell>
          <cell r="AA25">
            <v>8.0827026089714114</v>
          </cell>
          <cell r="AB25">
            <v>8.1103329111981797</v>
          </cell>
          <cell r="AC25">
            <v>2.7630302226768322E-2</v>
          </cell>
          <cell r="AD25">
            <v>8.08</v>
          </cell>
          <cell r="AE25">
            <v>8.1</v>
          </cell>
          <cell r="AG25">
            <v>14.577125129700001</v>
          </cell>
          <cell r="AH25">
            <v>11.494421372400073</v>
          </cell>
          <cell r="AJ25">
            <v>366.3883056778767</v>
          </cell>
          <cell r="AK25">
            <v>545.58673687108762</v>
          </cell>
        </row>
        <row r="26">
          <cell r="Z26">
            <v>38521</v>
          </cell>
          <cell r="AA26">
            <v>8.0788790456559116</v>
          </cell>
          <cell r="AB26">
            <v>8.1148485619742026</v>
          </cell>
          <cell r="AC26">
            <v>3.5969516318290928E-2</v>
          </cell>
          <cell r="AD26">
            <v>8.08</v>
          </cell>
          <cell r="AE26">
            <v>8.1</v>
          </cell>
          <cell r="AG26">
            <v>0.8558801080000018</v>
          </cell>
          <cell r="AH26">
            <v>0.78274155619999852</v>
          </cell>
          <cell r="AJ26">
            <v>77.07159909950488</v>
          </cell>
          <cell r="AK26">
            <v>179.52787986238496</v>
          </cell>
        </row>
        <row r="27">
          <cell r="Z27">
            <v>38522</v>
          </cell>
          <cell r="AA27">
            <v>8.0781836469976085</v>
          </cell>
          <cell r="AB27">
            <v>8.1216490889033182</v>
          </cell>
          <cell r="AC27">
            <v>4.3465441905709667E-2</v>
          </cell>
          <cell r="AD27">
            <v>8.08</v>
          </cell>
          <cell r="AE27">
            <v>8.1</v>
          </cell>
          <cell r="AG27">
            <v>5.0802273500000002E-2</v>
          </cell>
          <cell r="AH27">
            <v>2.8038237300000005E-2</v>
          </cell>
          <cell r="AJ27">
            <v>53.98753825717322</v>
          </cell>
          <cell r="AK27">
            <v>113.97657439024393</v>
          </cell>
        </row>
        <row r="28">
          <cell r="Z28">
            <v>38523</v>
          </cell>
          <cell r="AA28">
            <v>8.0820498664935911</v>
          </cell>
          <cell r="AB28">
            <v>8.1074264459152072</v>
          </cell>
          <cell r="AC28">
            <v>2.5376579421616086E-2</v>
          </cell>
          <cell r="AD28">
            <v>8.08</v>
          </cell>
          <cell r="AE28">
            <v>8.1</v>
          </cell>
          <cell r="AG28">
            <v>12.095698614500025</v>
          </cell>
          <cell r="AH28">
            <v>18.41737359239956</v>
          </cell>
          <cell r="AJ28">
            <v>234.08613203475818</v>
          </cell>
          <cell r="AK28">
            <v>808.95039277900298</v>
          </cell>
        </row>
        <row r="29">
          <cell r="Z29">
            <v>38524</v>
          </cell>
          <cell r="AA29">
            <v>8.0833353984191607</v>
          </cell>
          <cell r="AB29">
            <v>8.1098312749660941</v>
          </cell>
          <cell r="AC29">
            <v>2.6495876546933417E-2</v>
          </cell>
          <cell r="AD29">
            <v>8.08</v>
          </cell>
          <cell r="AE29">
            <v>8.1</v>
          </cell>
          <cell r="AG29">
            <v>9.7499845385000228</v>
          </cell>
          <cell r="AH29">
            <v>10.237399675800095</v>
          </cell>
          <cell r="AJ29">
            <v>279.65765656551235</v>
          </cell>
          <cell r="AK29">
            <v>621.4276845817709</v>
          </cell>
        </row>
        <row r="30">
          <cell r="Z30">
            <v>38525</v>
          </cell>
          <cell r="AA30">
            <v>8.0885551377772078</v>
          </cell>
          <cell r="AB30">
            <v>8.108493038108973</v>
          </cell>
          <cell r="AC30">
            <v>1.9937900331765235E-2</v>
          </cell>
          <cell r="AD30">
            <v>8.08</v>
          </cell>
          <cell r="AE30">
            <v>8.1</v>
          </cell>
          <cell r="AG30">
            <v>12.048069802199985</v>
          </cell>
          <cell r="AH30">
            <v>9.8025812332000051</v>
          </cell>
          <cell r="AJ30">
            <v>350.67292843379761</v>
          </cell>
          <cell r="AK30">
            <v>698.63739100563066</v>
          </cell>
        </row>
        <row r="31">
          <cell r="Z31">
            <v>38526</v>
          </cell>
          <cell r="AA31">
            <v>8.0819824557480562</v>
          </cell>
          <cell r="AB31">
            <v>8.1114421381549882</v>
          </cell>
          <cell r="AC31">
            <v>2.9459682406931975E-2</v>
          </cell>
          <cell r="AD31">
            <v>8.08</v>
          </cell>
          <cell r="AE31">
            <v>8.1</v>
          </cell>
          <cell r="AG31">
            <v>8.915667772399992</v>
          </cell>
          <cell r="AH31">
            <v>7.7240407512000191</v>
          </cell>
          <cell r="AJ31">
            <v>249.49399111235459</v>
          </cell>
          <cell r="AK31">
            <v>593.88288107027677</v>
          </cell>
        </row>
        <row r="32">
          <cell r="Z32">
            <v>38527</v>
          </cell>
          <cell r="AA32">
            <v>8.0798759610269322</v>
          </cell>
          <cell r="AB32">
            <v>8.1090485811274338</v>
          </cell>
          <cell r="AC32">
            <v>2.9172620100501589E-2</v>
          </cell>
          <cell r="AD32">
            <v>8.08</v>
          </cell>
          <cell r="AE32">
            <v>8.1</v>
          </cell>
          <cell r="AG32">
            <v>7.7736045523999779</v>
          </cell>
          <cell r="AH32">
            <v>8.3546189361000209</v>
          </cell>
          <cell r="AJ32">
            <v>220.72189875919184</v>
          </cell>
          <cell r="AK32">
            <v>681.95403935189131</v>
          </cell>
        </row>
        <row r="33">
          <cell r="Z33">
            <v>38528</v>
          </cell>
          <cell r="AA33">
            <v>8.0805310735503006</v>
          </cell>
          <cell r="AB33">
            <v>8.1143838968811224</v>
          </cell>
          <cell r="AC33">
            <v>3.3852823330821735E-2</v>
          </cell>
          <cell r="AD33">
            <v>8.08</v>
          </cell>
          <cell r="AE33">
            <v>8.1</v>
          </cell>
          <cell r="AG33">
            <v>0.8144075236000009</v>
          </cell>
          <cell r="AH33">
            <v>0.55739412200000127</v>
          </cell>
          <cell r="AJ33">
            <v>72.975584551971409</v>
          </cell>
          <cell r="AK33">
            <v>170.6134441383536</v>
          </cell>
        </row>
        <row r="34">
          <cell r="Z34">
            <v>38529</v>
          </cell>
          <cell r="AA34">
            <v>8.0785787244275298</v>
          </cell>
          <cell r="AB34">
            <v>8.1213357775010966</v>
          </cell>
          <cell r="AC34">
            <v>4.2757053073566809E-2</v>
          </cell>
          <cell r="AD34">
            <v>8.08</v>
          </cell>
          <cell r="AE34">
            <v>8.1</v>
          </cell>
          <cell r="AG34">
            <v>4.8085534799999996E-2</v>
          </cell>
          <cell r="AH34">
            <v>2.9036141099999999E-2</v>
          </cell>
          <cell r="AJ34">
            <v>49.470714814814812</v>
          </cell>
          <cell r="AK34">
            <v>138.26733857142858</v>
          </cell>
        </row>
        <row r="35">
          <cell r="Z35">
            <v>38530</v>
          </cell>
          <cell r="AA35">
            <v>8.0804258054673053</v>
          </cell>
          <cell r="AB35">
            <v>8.1105482490842018</v>
          </cell>
          <cell r="AC35">
            <v>3.0122443616896533E-2</v>
          </cell>
          <cell r="AD35">
            <v>8.08</v>
          </cell>
          <cell r="AE35">
            <v>8.1</v>
          </cell>
          <cell r="AG35">
            <v>9.4725968665999751</v>
          </cell>
          <cell r="AH35">
            <v>7.5283448832000399</v>
          </cell>
          <cell r="AJ35">
            <v>191.34240024643427</v>
          </cell>
          <cell r="AK35">
            <v>469.75819812804446</v>
          </cell>
        </row>
        <row r="36">
          <cell r="Z36">
            <v>38531</v>
          </cell>
          <cell r="AA36">
            <v>8.0834609943393207</v>
          </cell>
          <cell r="AB36">
            <v>8.1076836330827948</v>
          </cell>
          <cell r="AC36">
            <v>2.4222638743474079E-2</v>
          </cell>
          <cell r="AD36">
            <v>8.08</v>
          </cell>
          <cell r="AE36">
            <v>8.1</v>
          </cell>
          <cell r="AG36">
            <v>9.4970927234999767</v>
          </cell>
          <cell r="AH36">
            <v>10.203525895000015</v>
          </cell>
          <cell r="AJ36">
            <v>276.9639172790894</v>
          </cell>
          <cell r="AK36">
            <v>742.72280499344993</v>
          </cell>
        </row>
        <row r="37">
          <cell r="Z37">
            <v>38532</v>
          </cell>
          <cell r="AA37">
            <v>8.0854129247117772</v>
          </cell>
          <cell r="AB37">
            <v>8.1001683227686261</v>
          </cell>
          <cell r="AC37">
            <v>1.475539805684889E-2</v>
          </cell>
          <cell r="AD37">
            <v>8.08</v>
          </cell>
          <cell r="AE37">
            <v>8.1</v>
          </cell>
          <cell r="AG37">
            <v>19.394563721599987</v>
          </cell>
          <cell r="AH37">
            <v>16.374829983300057</v>
          </cell>
          <cell r="AJ37">
            <v>561.13658309753157</v>
          </cell>
          <cell r="AK37">
            <v>1187.6145911879937</v>
          </cell>
        </row>
        <row r="38">
          <cell r="Z38">
            <v>38533</v>
          </cell>
          <cell r="AA38">
            <v>8.0811837287899948</v>
          </cell>
          <cell r="AB38">
            <v>8.1092197961840036</v>
          </cell>
          <cell r="AC38">
            <v>2.8036067394008768E-2</v>
          </cell>
          <cell r="AD38">
            <v>8.08</v>
          </cell>
          <cell r="AE38">
            <v>8.1</v>
          </cell>
          <cell r="AG38">
            <v>11.743780921200013</v>
          </cell>
          <cell r="AH38">
            <v>11.08444798520005</v>
          </cell>
          <cell r="AJ38">
            <v>319.01178717300991</v>
          </cell>
          <cell r="AK38">
            <v>630.58641399476915</v>
          </cell>
        </row>
        <row r="39">
          <cell r="Z39">
            <v>38534</v>
          </cell>
          <cell r="AA39">
            <v>8.0880890246525716</v>
          </cell>
          <cell r="AB39">
            <v>8.1112899677207757</v>
          </cell>
          <cell r="AC39">
            <v>2.3200943068204083E-2</v>
          </cell>
          <cell r="AD39">
            <v>8.08</v>
          </cell>
          <cell r="AE39">
            <v>8.1</v>
          </cell>
          <cell r="AG39">
            <v>18.202329700999972</v>
          </cell>
          <cell r="AH39">
            <v>8.5148133575000973</v>
          </cell>
          <cell r="AJ39">
            <v>447.90299222421743</v>
          </cell>
          <cell r="AK39">
            <v>465.06162857065362</v>
          </cell>
        </row>
        <row r="40">
          <cell r="Z40">
            <v>38535</v>
          </cell>
          <cell r="AA40">
            <v>8.0805630859329955</v>
          </cell>
          <cell r="AB40">
            <v>8.1147194674171423</v>
          </cell>
          <cell r="AC40">
            <v>3.4156381484146792E-2</v>
          </cell>
          <cell r="AD40">
            <v>8.08</v>
          </cell>
          <cell r="AE40">
            <v>8.1</v>
          </cell>
          <cell r="AG40">
            <v>0.8991505137000011</v>
          </cell>
          <cell r="AH40">
            <v>0.61184186599999835</v>
          </cell>
          <cell r="AJ40">
            <v>77.915989055459363</v>
          </cell>
          <cell r="AK40">
            <v>154.6617457027296</v>
          </cell>
        </row>
        <row r="41">
          <cell r="Z41">
            <v>38536</v>
          </cell>
          <cell r="AA41">
            <v>8.0844637253849179</v>
          </cell>
          <cell r="AB41">
            <v>8.1192485087629507</v>
          </cell>
          <cell r="AC41">
            <v>3.4784783378032813E-2</v>
          </cell>
          <cell r="AD41">
            <v>8.08</v>
          </cell>
          <cell r="AE41">
            <v>8.1</v>
          </cell>
          <cell r="AG41">
            <v>3.8867191199999977E-2</v>
          </cell>
          <cell r="AH41">
            <v>3.1223288900000021E-2</v>
          </cell>
          <cell r="AJ41">
            <v>43.573084304932713</v>
          </cell>
          <cell r="AK41">
            <v>116.94115692883904</v>
          </cell>
        </row>
        <row r="42">
          <cell r="Z42">
            <v>38537</v>
          </cell>
          <cell r="AA42">
            <v>8.0792968526946467</v>
          </cell>
          <cell r="AB42">
            <v>8.1142083656676238</v>
          </cell>
          <cell r="AC42">
            <v>3.4911512972977121E-2</v>
          </cell>
          <cell r="AD42">
            <v>8.08</v>
          </cell>
          <cell r="AE42">
            <v>8.1</v>
          </cell>
          <cell r="AG42">
            <v>9.4901751970999868</v>
          </cell>
          <cell r="AH42">
            <v>15.419325235900111</v>
          </cell>
          <cell r="AJ42">
            <v>174.92765606982209</v>
          </cell>
          <cell r="AK42">
            <v>632.27642743675369</v>
          </cell>
        </row>
        <row r="43">
          <cell r="Z43">
            <v>38538</v>
          </cell>
          <cell r="AA43">
            <v>8.0825683896040683</v>
          </cell>
          <cell r="AB43">
            <v>8.1055725073732052</v>
          </cell>
          <cell r="AC43">
            <v>2.3004117769136911E-2</v>
          </cell>
          <cell r="AD43">
            <v>8.08</v>
          </cell>
          <cell r="AE43">
            <v>8.1</v>
          </cell>
          <cell r="AG43">
            <v>9.2499298436999862</v>
          </cell>
          <cell r="AH43">
            <v>13.658518814500097</v>
          </cell>
          <cell r="AJ43">
            <v>279.36123474676049</v>
          </cell>
          <cell r="AK43">
            <v>719.28583993365089</v>
          </cell>
        </row>
        <row r="44">
          <cell r="Z44">
            <v>38539</v>
          </cell>
          <cell r="AA44">
            <v>8.0774395507514143</v>
          </cell>
          <cell r="AB44">
            <v>8.1035623309764357</v>
          </cell>
          <cell r="AC44">
            <v>2.6122780225021458E-2</v>
          </cell>
          <cell r="AD44">
            <v>8.08</v>
          </cell>
          <cell r="AE44">
            <v>8.1</v>
          </cell>
          <cell r="AG44">
            <v>8.3675102509999899</v>
          </cell>
          <cell r="AH44">
            <v>9.7017589599000473</v>
          </cell>
          <cell r="AJ44">
            <v>284.30941017974209</v>
          </cell>
          <cell r="AK44">
            <v>492.85034086360417</v>
          </cell>
        </row>
        <row r="45">
          <cell r="Z45">
            <v>38540</v>
          </cell>
          <cell r="AA45">
            <v>8.0785138888426999</v>
          </cell>
          <cell r="AB45">
            <v>8.1098193817447495</v>
          </cell>
          <cell r="AC45">
            <v>3.1305492902049536E-2</v>
          </cell>
          <cell r="AD45">
            <v>8.08</v>
          </cell>
          <cell r="AE45">
            <v>8.1</v>
          </cell>
          <cell r="AG45">
            <v>6.6412756518999858</v>
          </cell>
          <cell r="AH45">
            <v>7.3231066902000457</v>
          </cell>
          <cell r="AJ45">
            <v>232.24491718771807</v>
          </cell>
          <cell r="AK45">
            <v>409.52391735823988</v>
          </cell>
        </row>
        <row r="46">
          <cell r="Z46">
            <v>38541</v>
          </cell>
          <cell r="AA46">
            <v>8.0838139080422202</v>
          </cell>
          <cell r="AB46">
            <v>8.1090515202255382</v>
          </cell>
          <cell r="AC46">
            <v>2.5237612183317992E-2</v>
          </cell>
          <cell r="AD46">
            <v>8.08</v>
          </cell>
          <cell r="AE46">
            <v>8.1</v>
          </cell>
          <cell r="AG46">
            <v>10.985935466899987</v>
          </cell>
          <cell r="AH46">
            <v>10.407431243900051</v>
          </cell>
          <cell r="AJ46">
            <v>322.28160839298249</v>
          </cell>
          <cell r="AK46">
            <v>531.94128514694876</v>
          </cell>
        </row>
        <row r="47">
          <cell r="Z47">
            <v>38542</v>
          </cell>
          <cell r="AA47">
            <v>8.0806022797046797</v>
          </cell>
          <cell r="AB47">
            <v>8.114471232979044</v>
          </cell>
          <cell r="AC47">
            <v>3.3868953274364344E-2</v>
          </cell>
          <cell r="AD47">
            <v>8.08</v>
          </cell>
          <cell r="AE47">
            <v>8.1</v>
          </cell>
          <cell r="AG47">
            <v>0.86787572930000068</v>
          </cell>
          <cell r="AH47">
            <v>0.86100974609999803</v>
          </cell>
          <cell r="AJ47">
            <v>82.302108041726001</v>
          </cell>
          <cell r="AK47">
            <v>159.86070295209765</v>
          </cell>
        </row>
        <row r="48">
          <cell r="Z48">
            <v>38543</v>
          </cell>
          <cell r="AA48">
            <v>8.0839648583839949</v>
          </cell>
          <cell r="AB48">
            <v>8.1190841921918881</v>
          </cell>
          <cell r="AC48">
            <v>3.5119333807893227E-2</v>
          </cell>
          <cell r="AD48">
            <v>8.08</v>
          </cell>
          <cell r="AE48">
            <v>8.1</v>
          </cell>
          <cell r="AG48">
            <v>4.1771454100000001E-2</v>
          </cell>
          <cell r="AH48">
            <v>3.0936001800000015E-2</v>
          </cell>
          <cell r="AJ48">
            <v>48.234935450346427</v>
          </cell>
          <cell r="AK48">
            <v>126.26939510204089</v>
          </cell>
        </row>
        <row r="49">
          <cell r="Z49">
            <v>38544</v>
          </cell>
          <cell r="AA49">
            <v>8.0803011555712931</v>
          </cell>
          <cell r="AB49">
            <v>8.109113450593032</v>
          </cell>
          <cell r="AC49">
            <v>2.8812295021738876E-2</v>
          </cell>
          <cell r="AD49">
            <v>8.08</v>
          </cell>
          <cell r="AE49">
            <v>8.1</v>
          </cell>
          <cell r="AG49">
            <v>10.067744283399925</v>
          </cell>
          <cell r="AH49">
            <v>10.038862670800208</v>
          </cell>
          <cell r="AJ49">
            <v>262.86538598955417</v>
          </cell>
          <cell r="AK49">
            <v>426.38730338091273</v>
          </cell>
        </row>
        <row r="50">
          <cell r="Z50">
            <v>38545</v>
          </cell>
          <cell r="AA50">
            <v>8.0775998693835263</v>
          </cell>
          <cell r="AB50">
            <v>8.1059211460844995</v>
          </cell>
          <cell r="AC50">
            <v>2.8321276700973286E-2</v>
          </cell>
          <cell r="AD50">
            <v>8.08</v>
          </cell>
          <cell r="AE50">
            <v>8.1</v>
          </cell>
          <cell r="AG50">
            <v>7.624975844899974</v>
          </cell>
          <cell r="AH50">
            <v>9.8668252736001101</v>
          </cell>
          <cell r="AJ50">
            <v>242.10884120467307</v>
          </cell>
          <cell r="AK50">
            <v>511.71171422052231</v>
          </cell>
        </row>
        <row r="51">
          <cell r="Z51">
            <v>38546</v>
          </cell>
          <cell r="AA51">
            <v>8.0758053219742383</v>
          </cell>
          <cell r="AB51">
            <v>8.1014309760234688</v>
          </cell>
          <cell r="AC51">
            <v>2.5625654049230562E-2</v>
          </cell>
          <cell r="AD51">
            <v>8.08</v>
          </cell>
          <cell r="AE51">
            <v>8.1</v>
          </cell>
          <cell r="AG51">
            <v>9.4729810268999994</v>
          </cell>
          <cell r="AH51">
            <v>8.9029529810000021</v>
          </cell>
          <cell r="AJ51">
            <v>324.50606422650037</v>
          </cell>
          <cell r="AK51">
            <v>621.15069985348509</v>
          </cell>
        </row>
        <row r="52">
          <cell r="Z52">
            <v>38547</v>
          </cell>
          <cell r="AA52">
            <v>8.0763931390173287</v>
          </cell>
          <cell r="AB52">
            <v>8.096058199858204</v>
          </cell>
          <cell r="AC52">
            <v>1.966506084087527E-2</v>
          </cell>
          <cell r="AD52">
            <v>8.08</v>
          </cell>
          <cell r="AE52">
            <v>8.1</v>
          </cell>
          <cell r="AG52">
            <v>11.385413204000002</v>
          </cell>
          <cell r="AH52">
            <v>11.626427048199997</v>
          </cell>
          <cell r="AJ52">
            <v>428.7968214823743</v>
          </cell>
          <cell r="AK52">
            <v>782.50283000403795</v>
          </cell>
        </row>
        <row r="53">
          <cell r="Z53">
            <v>38548</v>
          </cell>
          <cell r="AA53">
            <v>8.075669191252139</v>
          </cell>
          <cell r="AB53">
            <v>8.0842678637395089</v>
          </cell>
          <cell r="AC53">
            <v>8.5986724873698961E-3</v>
          </cell>
          <cell r="AD53">
            <v>8.08</v>
          </cell>
          <cell r="AE53">
            <v>8.1</v>
          </cell>
          <cell r="AG53">
            <v>17.986168465699976</v>
          </cell>
          <cell r="AH53">
            <v>44.19499499799997</v>
          </cell>
          <cell r="AJ53">
            <v>545.39900738977428</v>
          </cell>
          <cell r="AK53">
            <v>2371.8668490312871</v>
          </cell>
        </row>
        <row r="54">
          <cell r="Z54">
            <v>38549</v>
          </cell>
          <cell r="AA54">
            <v>8.0545259405072436</v>
          </cell>
          <cell r="AB54">
            <v>8.1011573254031646</v>
          </cell>
          <cell r="AC54">
            <v>4.6631384895921002E-2</v>
          </cell>
          <cell r="AD54">
            <v>8.08</v>
          </cell>
          <cell r="AE54">
            <v>8.1</v>
          </cell>
          <cell r="AG54">
            <v>0.77171353189999925</v>
          </cell>
          <cell r="AH54">
            <v>0.52719475380000091</v>
          </cell>
          <cell r="AJ54">
            <v>93.123389875708853</v>
          </cell>
          <cell r="AK54">
            <v>135.45600046248737</v>
          </cell>
        </row>
        <row r="55">
          <cell r="Z55">
            <v>38550</v>
          </cell>
          <cell r="AA55">
            <v>8.0496428707303078</v>
          </cell>
          <cell r="AB55">
            <v>8.1114699063524736</v>
          </cell>
          <cell r="AC55">
            <v>6.1827035622165738E-2</v>
          </cell>
          <cell r="AD55">
            <v>8.08</v>
          </cell>
          <cell r="AE55">
            <v>8.1</v>
          </cell>
          <cell r="AG55">
            <v>5.6756692099999985E-2</v>
          </cell>
          <cell r="AH55">
            <v>2.2368601200000011E-2</v>
          </cell>
          <cell r="AJ55">
            <v>59.996503276955586</v>
          </cell>
          <cell r="AK55">
            <v>95.592312820512873</v>
          </cell>
        </row>
        <row r="56">
          <cell r="Z56">
            <v>38551</v>
          </cell>
          <cell r="AA56">
            <v>8.052710494588716</v>
          </cell>
          <cell r="AB56">
            <v>8.078697812609569</v>
          </cell>
          <cell r="AC56">
            <v>2.5987318020852967E-2</v>
          </cell>
          <cell r="AD56">
            <v>8.0500000000000007</v>
          </cell>
          <cell r="AE56">
            <v>8.09</v>
          </cell>
          <cell r="AG56">
            <v>16.248029373800005</v>
          </cell>
          <cell r="AH56">
            <v>14.595924198599995</v>
          </cell>
          <cell r="AJ56">
            <v>330.86318672721359</v>
          </cell>
          <cell r="AK56">
            <v>689.16965855800538</v>
          </cell>
        </row>
        <row r="57">
          <cell r="Z57">
            <v>38552</v>
          </cell>
          <cell r="AA57">
            <v>8.048321596727547</v>
          </cell>
          <cell r="AB57">
            <v>8.079917889759475</v>
          </cell>
          <cell r="AC57">
            <v>3.1596293031928013E-2</v>
          </cell>
          <cell r="AD57">
            <v>8.0500000000000007</v>
          </cell>
          <cell r="AE57">
            <v>8.09</v>
          </cell>
          <cell r="AG57">
            <v>18.300570586300008</v>
          </cell>
          <cell r="AH57">
            <v>10.207430639300009</v>
          </cell>
          <cell r="AJ57">
            <v>649.80899003302238</v>
          </cell>
          <cell r="AK57">
            <v>766.09356344191008</v>
          </cell>
        </row>
        <row r="58">
          <cell r="Z58">
            <v>38553</v>
          </cell>
          <cell r="AA58">
            <v>8.0417527346745992</v>
          </cell>
          <cell r="AB58">
            <v>8.0839691732708037</v>
          </cell>
          <cell r="AC58">
            <v>4.2216438596204497E-2</v>
          </cell>
          <cell r="AD58">
            <v>8.0500000000000007</v>
          </cell>
          <cell r="AE58">
            <v>8.09</v>
          </cell>
          <cell r="AG58">
            <v>8.1493795415999966</v>
          </cell>
          <cell r="AH58">
            <v>6.9607305279999983</v>
          </cell>
          <cell r="AJ58">
            <v>242.05838184572423</v>
          </cell>
          <cell r="AK58">
            <v>452.96613053946754</v>
          </cell>
        </row>
        <row r="59">
          <cell r="Z59">
            <v>38554</v>
          </cell>
          <cell r="AA59">
            <v>8.0449388793200249</v>
          </cell>
          <cell r="AB59">
            <v>8.0723505977772998</v>
          </cell>
          <cell r="AC59">
            <v>2.7411718457274858E-2</v>
          </cell>
          <cell r="AD59">
            <v>8.0500000000000007</v>
          </cell>
          <cell r="AE59">
            <v>8.09</v>
          </cell>
          <cell r="AG59">
            <v>7.1153252461000003</v>
          </cell>
          <cell r="AH59">
            <v>9.8537547984999918</v>
          </cell>
          <cell r="AJ59">
            <v>224.29547161680799</v>
          </cell>
          <cell r="AK59">
            <v>798.97468568069348</v>
          </cell>
        </row>
        <row r="60">
          <cell r="Z60">
            <v>38555</v>
          </cell>
          <cell r="AA60">
            <v>8.0460905109759366</v>
          </cell>
          <cell r="AB60">
            <v>8.0584331918308596</v>
          </cell>
          <cell r="AC60">
            <v>1.2342680854922961E-2</v>
          </cell>
          <cell r="AD60">
            <v>8.0500000000000007</v>
          </cell>
          <cell r="AE60">
            <v>8.09</v>
          </cell>
          <cell r="AG60">
            <v>15.554564972699996</v>
          </cell>
          <cell r="AH60">
            <v>27.860307481</v>
          </cell>
          <cell r="AJ60">
            <v>413.32248220179088</v>
          </cell>
          <cell r="AK60">
            <v>2205.8834110055423</v>
          </cell>
        </row>
        <row r="61">
          <cell r="Z61">
            <v>38556</v>
          </cell>
          <cell r="AA61">
            <v>8.0496797694969224</v>
          </cell>
          <cell r="AB61">
            <v>8.0953576983579758</v>
          </cell>
          <cell r="AC61">
            <v>4.5677928861053374E-2</v>
          </cell>
          <cell r="AD61">
            <v>8.0500000000000007</v>
          </cell>
          <cell r="AE61">
            <v>8.09</v>
          </cell>
          <cell r="AG61">
            <v>0.97463429619999986</v>
          </cell>
          <cell r="AH61">
            <v>0.56871065790000086</v>
          </cell>
          <cell r="AJ61">
            <v>81.037191003575273</v>
          </cell>
          <cell r="AK61">
            <v>197.60620496872858</v>
          </cell>
        </row>
        <row r="62">
          <cell r="Z62">
            <v>38557</v>
          </cell>
          <cell r="AA62">
            <v>8.0504059634861367</v>
          </cell>
          <cell r="AB62">
            <v>8.1114881513655543</v>
          </cell>
          <cell r="AC62">
            <v>6.108218787941766E-2</v>
          </cell>
          <cell r="AD62">
            <v>8.0500000000000007</v>
          </cell>
          <cell r="AE62">
            <v>8.09</v>
          </cell>
          <cell r="AG62">
            <v>6.3119294900000011E-2</v>
          </cell>
          <cell r="AH62">
            <v>1.9402480599999994E-2</v>
          </cell>
          <cell r="AJ62">
            <v>53.400418697123527</v>
          </cell>
          <cell r="AK62">
            <v>140.59768550724635</v>
          </cell>
        </row>
        <row r="63">
          <cell r="Z63">
            <v>38558</v>
          </cell>
          <cell r="AA63">
            <v>8.0417225661741281</v>
          </cell>
          <cell r="AB63">
            <v>8.0587698374198631</v>
          </cell>
          <cell r="AC63">
            <v>1.7047271245735018E-2</v>
          </cell>
          <cell r="AD63">
            <v>8.0500000000000007</v>
          </cell>
          <cell r="AE63">
            <v>8.09</v>
          </cell>
          <cell r="AG63">
            <v>7.9260948677999989</v>
          </cell>
          <cell r="AH63">
            <v>19.418837352000008</v>
          </cell>
          <cell r="AJ63">
            <v>219.92494083795779</v>
          </cell>
          <cell r="AK63">
            <v>1681.1390660548877</v>
          </cell>
        </row>
        <row r="64">
          <cell r="Z64">
            <v>38559</v>
          </cell>
          <cell r="AA64">
            <v>8.0422372786328804</v>
          </cell>
          <cell r="AB64">
            <v>8.061380985162149</v>
          </cell>
          <cell r="AC64">
            <v>1.9143706529268556E-2</v>
          </cell>
          <cell r="AD64">
            <v>8.0500000000000007</v>
          </cell>
          <cell r="AE64">
            <v>8.09</v>
          </cell>
          <cell r="AG64">
            <v>7.2538239401999967</v>
          </cell>
          <cell r="AH64">
            <v>18.380878494499971</v>
          </cell>
          <cell r="AJ64">
            <v>275.36058688076514</v>
          </cell>
          <cell r="AK64">
            <v>2022.9890484811765</v>
          </cell>
        </row>
        <row r="65">
          <cell r="Z65">
            <v>38560</v>
          </cell>
          <cell r="AA65">
            <v>8.0425827278369066</v>
          </cell>
          <cell r="AB65">
            <v>8.0613283167010312</v>
          </cell>
          <cell r="AC65">
            <v>1.8745588864124585E-2</v>
          </cell>
          <cell r="AD65">
            <v>8.0500000000000007</v>
          </cell>
          <cell r="AE65">
            <v>8.09</v>
          </cell>
          <cell r="AG65">
            <v>9.4075194688000039</v>
          </cell>
          <cell r="AH65">
            <v>16.708397040599994</v>
          </cell>
          <cell r="AJ65">
            <v>345.71216627958273</v>
          </cell>
          <cell r="AK65">
            <v>1908.0046866050011</v>
          </cell>
        </row>
        <row r="66">
          <cell r="Z66">
            <v>38561</v>
          </cell>
          <cell r="AA66">
            <v>8.0414607805431295</v>
          </cell>
          <cell r="AB66">
            <v>8.0588038071640486</v>
          </cell>
          <cell r="AC66">
            <v>1.7343026620919133E-2</v>
          </cell>
          <cell r="AD66">
            <v>8.0500000000000007</v>
          </cell>
          <cell r="AE66">
            <v>8.09</v>
          </cell>
          <cell r="AG66">
            <v>9.3726088601000086</v>
          </cell>
          <cell r="AH66">
            <v>18.783590310499982</v>
          </cell>
          <cell r="AJ66">
            <v>325.91309757632689</v>
          </cell>
          <cell r="AK66">
            <v>1977.8446151942699</v>
          </cell>
        </row>
        <row r="67">
          <cell r="Z67">
            <v>38562</v>
          </cell>
          <cell r="AA67">
            <v>8.0441035304015145</v>
          </cell>
          <cell r="AB67">
            <v>8.0588038071640486</v>
          </cell>
          <cell r="AC67">
            <v>1.7343026620919133E-2</v>
          </cell>
          <cell r="AD67">
            <v>8.0500000000000007</v>
          </cell>
          <cell r="AE67">
            <v>8.09</v>
          </cell>
          <cell r="AG67">
            <v>23.819203033799692</v>
          </cell>
          <cell r="AH67">
            <v>22.836549618999967</v>
          </cell>
          <cell r="AJ67">
            <v>672.76381962433823</v>
          </cell>
          <cell r="AK67">
            <v>1685.6030129170335</v>
          </cell>
        </row>
        <row r="68">
          <cell r="Z68">
            <v>38563</v>
          </cell>
          <cell r="AA68">
            <v>8.033146443069425</v>
          </cell>
          <cell r="AB68">
            <v>8.0974199046511615</v>
          </cell>
          <cell r="AC68">
            <v>6.4273461581736413E-2</v>
          </cell>
          <cell r="AD68">
            <v>8.0500000000000007</v>
          </cell>
          <cell r="AE68">
            <v>8.09</v>
          </cell>
          <cell r="AG68">
            <v>0.83148188359999964</v>
          </cell>
          <cell r="AH68">
            <v>0.54459626100000003</v>
          </cell>
          <cell r="AJ68">
            <v>105.81342372104857</v>
          </cell>
          <cell r="AK68">
            <v>219.95002463651053</v>
          </cell>
        </row>
        <row r="69">
          <cell r="Z69">
            <v>38564</v>
          </cell>
          <cell r="AA69">
            <v>8.0347289313004211</v>
          </cell>
          <cell r="AB69">
            <v>8.1096611552458473</v>
          </cell>
          <cell r="AC69">
            <v>7.4932223945426202E-2</v>
          </cell>
          <cell r="AD69">
            <v>8.0500000000000007</v>
          </cell>
          <cell r="AE69">
            <v>8.09</v>
          </cell>
          <cell r="AG69">
            <v>4.9511736399999985E-2</v>
          </cell>
          <cell r="AH69">
            <v>1.2119730200000001E-2</v>
          </cell>
          <cell r="AJ69">
            <v>75.131618209408174</v>
          </cell>
          <cell r="AK69">
            <v>233.07173461538466</v>
          </cell>
        </row>
        <row r="70">
          <cell r="Z70">
            <v>38565</v>
          </cell>
          <cell r="AA70">
            <v>8.019502279769549</v>
          </cell>
          <cell r="AB70">
            <v>8.0609693240087203</v>
          </cell>
          <cell r="AC70">
            <v>4.1467044239171358E-2</v>
          </cell>
          <cell r="AD70">
            <v>8.0299999999999994</v>
          </cell>
          <cell r="AE70">
            <v>8.09</v>
          </cell>
          <cell r="AG70">
            <v>8.3658475598999953</v>
          </cell>
          <cell r="AH70">
            <v>10.914753225999991</v>
          </cell>
          <cell r="AJ70">
            <v>198.50154371574317</v>
          </cell>
          <cell r="AK70">
            <v>654.2832529672695</v>
          </cell>
        </row>
        <row r="71">
          <cell r="Z71">
            <v>38566</v>
          </cell>
          <cell r="AA71">
            <v>8.025554552039905</v>
          </cell>
          <cell r="AB71">
            <v>8.0522210835124213</v>
          </cell>
          <cell r="AC71">
            <v>2.6666531472516297E-2</v>
          </cell>
          <cell r="AD71">
            <v>8.0299999999999994</v>
          </cell>
          <cell r="AE71">
            <v>8.09</v>
          </cell>
          <cell r="AG71">
            <v>11.373680501299997</v>
          </cell>
          <cell r="AH71">
            <v>20.038533226199988</v>
          </cell>
          <cell r="AJ71">
            <v>337.90904368222459</v>
          </cell>
          <cell r="AK71">
            <v>1257.8327302868613</v>
          </cell>
        </row>
        <row r="72">
          <cell r="Z72">
            <v>38567</v>
          </cell>
          <cell r="AA72">
            <v>8.0384515761539852</v>
          </cell>
          <cell r="AB72">
            <v>8.0764632258544626</v>
          </cell>
          <cell r="AC72">
            <v>3.8011649700477435E-2</v>
          </cell>
          <cell r="AD72">
            <v>8.0299999999999994</v>
          </cell>
          <cell r="AE72">
            <v>8.09</v>
          </cell>
          <cell r="AG72">
            <v>14.491083211400024</v>
          </cell>
          <cell r="AH72">
            <v>6.4762936291999962</v>
          </cell>
          <cell r="AJ72">
            <v>409.58403650084864</v>
          </cell>
          <cell r="AK72">
            <v>411.40221250158788</v>
          </cell>
        </row>
        <row r="73">
          <cell r="Z73">
            <v>38568</v>
          </cell>
          <cell r="AA73">
            <v>8.0201338616176159</v>
          </cell>
          <cell r="AB73">
            <v>8.0637059400671287</v>
          </cell>
          <cell r="AC73">
            <v>4.357207844951283E-2</v>
          </cell>
          <cell r="AD73">
            <v>8.0299999999999994</v>
          </cell>
          <cell r="AE73">
            <v>8.09</v>
          </cell>
          <cell r="AG73">
            <v>8.4037818546999912</v>
          </cell>
          <cell r="AH73">
            <v>8.5715296522999989</v>
          </cell>
          <cell r="AJ73">
            <v>242.70149178940656</v>
          </cell>
          <cell r="AK73">
            <v>504.41532703466123</v>
          </cell>
        </row>
        <row r="74">
          <cell r="Z74">
            <v>38569</v>
          </cell>
          <cell r="AA74">
            <v>8.0163326840471107</v>
          </cell>
          <cell r="AB74">
            <v>8.064222650884016</v>
          </cell>
          <cell r="AC74">
            <v>4.7889966836905273E-2</v>
          </cell>
          <cell r="AD74">
            <v>8.0299999999999994</v>
          </cell>
          <cell r="AE74">
            <v>8.09</v>
          </cell>
          <cell r="AG74">
            <v>7.581827651299994</v>
          </cell>
          <cell r="AH74">
            <v>10.269212516899987</v>
          </cell>
          <cell r="AJ74">
            <v>206.33630837664973</v>
          </cell>
          <cell r="AK74">
            <v>525.27941262915544</v>
          </cell>
        </row>
        <row r="75">
          <cell r="Z75">
            <v>38570</v>
          </cell>
          <cell r="AA75">
            <v>8.0367363599707264</v>
          </cell>
          <cell r="AB75">
            <v>8.1012311104104722</v>
          </cell>
          <cell r="AC75">
            <v>6.4494750439745729E-2</v>
          </cell>
          <cell r="AD75">
            <v>8.0299999999999994</v>
          </cell>
          <cell r="AE75">
            <v>8.09</v>
          </cell>
          <cell r="AG75">
            <v>6.4753710000000006E-2</v>
          </cell>
          <cell r="AH75">
            <v>2.3470599999999998E-2</v>
          </cell>
          <cell r="AJ75">
            <v>60.744568480300188</v>
          </cell>
          <cell r="AK75">
            <v>138.87928994082839</v>
          </cell>
        </row>
        <row r="76">
          <cell r="Z76">
            <v>38571</v>
          </cell>
          <cell r="AA76">
            <v>8.0244835412321542</v>
          </cell>
          <cell r="AB76">
            <v>8.1004989692245939</v>
          </cell>
          <cell r="AC76">
            <v>7.6015427992439655E-2</v>
          </cell>
          <cell r="AD76">
            <v>8.0299999999999994</v>
          </cell>
          <cell r="AE76">
            <v>8.09</v>
          </cell>
          <cell r="AG76">
            <v>4.7824321200000006E-2</v>
          </cell>
          <cell r="AH76">
            <v>2.5153976200000001E-2</v>
          </cell>
          <cell r="AJ76">
            <v>63.850896128170902</v>
          </cell>
          <cell r="AK76">
            <v>99.03140236220473</v>
          </cell>
        </row>
        <row r="77">
          <cell r="Z77">
            <v>38572</v>
          </cell>
          <cell r="AA77">
            <v>8.0218919507603061</v>
          </cell>
          <cell r="AB77">
            <v>8.0645380469055681</v>
          </cell>
          <cell r="AC77">
            <v>4.2646096145261936E-2</v>
          </cell>
          <cell r="AD77">
            <v>8.0299999999999994</v>
          </cell>
          <cell r="AE77">
            <v>8.09</v>
          </cell>
          <cell r="AG77">
            <v>10.244571387600018</v>
          </cell>
          <cell r="AH77">
            <v>11.17647764649999</v>
          </cell>
          <cell r="AJ77">
            <v>250.05666205179568</v>
          </cell>
          <cell r="AK77">
            <v>527.83969238216628</v>
          </cell>
        </row>
        <row r="78">
          <cell r="Z78">
            <v>38573</v>
          </cell>
          <cell r="AA78">
            <v>8.021646460230377</v>
          </cell>
          <cell r="AB78">
            <v>8.0619478965906772</v>
          </cell>
          <cell r="AC78">
            <v>4.0301436360300258E-2</v>
          </cell>
          <cell r="AD78">
            <v>8.0299999999999994</v>
          </cell>
          <cell r="AE78">
            <v>8.09</v>
          </cell>
          <cell r="AG78">
            <v>8.5255171513999972</v>
          </cell>
          <cell r="AH78">
            <v>9.9488801111000011</v>
          </cell>
          <cell r="AJ78">
            <v>262.33974864299336</v>
          </cell>
          <cell r="AK78">
            <v>534.11070548665919</v>
          </cell>
        </row>
        <row r="79">
          <cell r="Z79">
            <v>38574</v>
          </cell>
          <cell r="AA79">
            <v>8.0203484203660409</v>
          </cell>
          <cell r="AB79">
            <v>8.0699430090776545</v>
          </cell>
          <cell r="AC79">
            <v>4.9594588711613596E-2</v>
          </cell>
          <cell r="AD79">
            <v>8.0299999999999994</v>
          </cell>
          <cell r="AE79">
            <v>8.09</v>
          </cell>
          <cell r="AG79">
            <v>6.3344540370999889</v>
          </cell>
          <cell r="AH79">
            <v>9.3352951146999921</v>
          </cell>
          <cell r="AJ79">
            <v>195.82212307097777</v>
          </cell>
          <cell r="AK79">
            <v>441.61479325890491</v>
          </cell>
        </row>
        <row r="80">
          <cell r="Z80">
            <v>38575</v>
          </cell>
          <cell r="AA80">
            <v>8.0308153455346538</v>
          </cell>
          <cell r="AB80">
            <v>8.0854074630189814</v>
          </cell>
          <cell r="AC80">
            <v>5.4592117484327574E-2</v>
          </cell>
          <cell r="AD80">
            <v>8.0299999999999994</v>
          </cell>
          <cell r="AE80">
            <v>8.09</v>
          </cell>
          <cell r="AG80">
            <v>7.2912692345999943</v>
          </cell>
          <cell r="AH80">
            <v>5.0913945472999975</v>
          </cell>
          <cell r="AJ80">
            <v>242.74292487931532</v>
          </cell>
          <cell r="AK80">
            <v>290.62129957760135</v>
          </cell>
        </row>
        <row r="81">
          <cell r="Z81">
            <v>38576</v>
          </cell>
          <cell r="AA81">
            <v>8.0238375070395502</v>
          </cell>
          <cell r="AB81">
            <v>8.0453053055346739</v>
          </cell>
          <cell r="AC81">
            <v>2.1467798495123702E-2</v>
          </cell>
          <cell r="AD81">
            <v>8.0299999999999994</v>
          </cell>
          <cell r="AE81">
            <v>8.09</v>
          </cell>
          <cell r="AG81">
            <v>13.930279358700011</v>
          </cell>
          <cell r="AH81">
            <v>20.160679609299994</v>
          </cell>
          <cell r="AJ81">
            <v>398.69145273898141</v>
          </cell>
          <cell r="AK81">
            <v>1092.9567174075678</v>
          </cell>
        </row>
        <row r="82">
          <cell r="Z82">
            <v>38577</v>
          </cell>
          <cell r="AA82">
            <v>8.0203063081497774</v>
          </cell>
          <cell r="AB82">
            <v>8.0960644646306825</v>
          </cell>
          <cell r="AC82">
            <v>7.5758156480905114E-2</v>
          </cell>
          <cell r="AD82">
            <v>8.0299999999999994</v>
          </cell>
          <cell r="AE82">
            <v>8.09</v>
          </cell>
          <cell r="AG82">
            <v>0.90767748490000055</v>
          </cell>
          <cell r="AH82">
            <v>0.59465611750000003</v>
          </cell>
          <cell r="AJ82">
            <v>83.426239420955923</v>
          </cell>
          <cell r="AK82">
            <v>131.27066611479029</v>
          </cell>
        </row>
        <row r="83">
          <cell r="Z83">
            <v>38578</v>
          </cell>
          <cell r="AA83">
            <v>8.0228910876261335</v>
          </cell>
          <cell r="AB83">
            <v>8.1023847171290146</v>
          </cell>
          <cell r="AC83">
            <v>7.9493629502881191E-2</v>
          </cell>
          <cell r="AD83">
            <v>8.0299999999999994</v>
          </cell>
          <cell r="AE83">
            <v>8.09</v>
          </cell>
          <cell r="AG83">
            <v>7.083031179999999E-2</v>
          </cell>
          <cell r="AH83">
            <v>2.2723534099999998E-2</v>
          </cell>
          <cell r="AJ83">
            <v>71.114770883534135</v>
          </cell>
          <cell r="AK83">
            <v>91.62715362903225</v>
          </cell>
        </row>
        <row r="84">
          <cell r="Z84">
            <v>38579</v>
          </cell>
          <cell r="AA84">
            <v>8.0147524197384037</v>
          </cell>
          <cell r="AB84">
            <v>8.0740306413552005</v>
          </cell>
          <cell r="AC84">
            <v>5.9278221616796856E-2</v>
          </cell>
          <cell r="AD84">
            <v>8.0299999999999994</v>
          </cell>
          <cell r="AE84">
            <v>8.09</v>
          </cell>
          <cell r="AG84">
            <v>8.0536629300000033</v>
          </cell>
          <cell r="AH84">
            <v>9.7402147514999911</v>
          </cell>
          <cell r="AJ84">
            <v>151.53845877394355</v>
          </cell>
          <cell r="AK84">
            <v>355.01584602347253</v>
          </cell>
        </row>
        <row r="85">
          <cell r="Z85">
            <v>38580</v>
          </cell>
          <cell r="AA85">
            <v>8.0195513883189253</v>
          </cell>
          <cell r="AB85">
            <v>8.0719823965841684</v>
          </cell>
          <cell r="AC85">
            <v>5.2431008265243051E-2</v>
          </cell>
          <cell r="AD85">
            <v>8.0299999999999994</v>
          </cell>
          <cell r="AE85">
            <v>8.09</v>
          </cell>
          <cell r="AG85">
            <v>7.2972079844000035</v>
          </cell>
          <cell r="AH85">
            <v>8.6044448202999941</v>
          </cell>
          <cell r="AJ85">
            <v>242.3757924867972</v>
          </cell>
          <cell r="AK85">
            <v>537.71058744531899</v>
          </cell>
        </row>
        <row r="86">
          <cell r="Z86">
            <v>38581</v>
          </cell>
          <cell r="AA86">
            <v>8.0210905979814875</v>
          </cell>
          <cell r="AB86">
            <v>8.0450470924169295</v>
          </cell>
          <cell r="AC86">
            <v>2.3956494435442011E-2</v>
          </cell>
          <cell r="AD86">
            <v>8.0299999999999994</v>
          </cell>
          <cell r="AE86">
            <v>8.09</v>
          </cell>
          <cell r="AG86">
            <v>8.7806285414000076</v>
          </cell>
          <cell r="AH86">
            <v>16.875509533199995</v>
          </cell>
          <cell r="AJ86">
            <v>269.98212161854713</v>
          </cell>
          <cell r="AK86">
            <v>1169.3119133314854</v>
          </cell>
        </row>
        <row r="87">
          <cell r="Z87">
            <v>38582</v>
          </cell>
          <cell r="AA87">
            <v>8.0182026451750623</v>
          </cell>
          <cell r="AB87">
            <v>8.0490046193060962</v>
          </cell>
          <cell r="AC87">
            <v>3.0801974131033916E-2</v>
          </cell>
          <cell r="AD87">
            <v>8.0299999999999994</v>
          </cell>
          <cell r="AE87">
            <v>8.09</v>
          </cell>
          <cell r="AG87">
            <v>6.9916940592999985</v>
          </cell>
          <cell r="AH87">
            <v>13.303496627299994</v>
          </cell>
          <cell r="AJ87">
            <v>220.86473525713922</v>
          </cell>
          <cell r="AK87">
            <v>1076.073495696837</v>
          </cell>
        </row>
        <row r="88">
          <cell r="Z88">
            <v>38583</v>
          </cell>
          <cell r="AA88">
            <v>8.0170909732240982</v>
          </cell>
          <cell r="AB88">
            <v>8.0552661642728793</v>
          </cell>
          <cell r="AC88">
            <v>3.8175191048781087E-2</v>
          </cell>
          <cell r="AD88">
            <v>8.0299999999999994</v>
          </cell>
          <cell r="AE88">
            <v>8.09</v>
          </cell>
          <cell r="AG88">
            <v>8.1346703901000108</v>
          </cell>
          <cell r="AH88">
            <v>15.097297298299974</v>
          </cell>
          <cell r="AJ88">
            <v>221.13495324580032</v>
          </cell>
          <cell r="AK88">
            <v>1157.2357272957208</v>
          </cell>
        </row>
        <row r="89">
          <cell r="Z89">
            <v>38584</v>
          </cell>
          <cell r="AA89">
            <v>8.0195922646252686</v>
          </cell>
          <cell r="AB89">
            <v>8.0959788452867905</v>
          </cell>
          <cell r="AC89">
            <v>7.6386580661521819E-2</v>
          </cell>
          <cell r="AD89">
            <v>8.0299999999999994</v>
          </cell>
          <cell r="AE89">
            <v>8.09</v>
          </cell>
          <cell r="AG89">
            <v>0.9275067665000003</v>
          </cell>
          <cell r="AH89">
            <v>0.53046605220000032</v>
          </cell>
          <cell r="AJ89">
            <v>78.883038484436156</v>
          </cell>
          <cell r="AK89">
            <v>132.18690560677803</v>
          </cell>
        </row>
        <row r="90">
          <cell r="Z90">
            <v>38585</v>
          </cell>
          <cell r="AA90">
            <v>8.0219978340399791</v>
          </cell>
          <cell r="AB90">
            <v>8.0941679277574838</v>
          </cell>
          <cell r="AC90">
            <v>7.2170093717504713E-2</v>
          </cell>
          <cell r="AD90">
            <v>8.0299999999999994</v>
          </cell>
          <cell r="AE90">
            <v>8.09</v>
          </cell>
          <cell r="AG90">
            <v>5.512013100000001E-2</v>
          </cell>
          <cell r="AH90">
            <v>1.4626755199999999E-2</v>
          </cell>
          <cell r="AJ90">
            <v>56.016393292682935</v>
          </cell>
          <cell r="AK90">
            <v>108.34633481481481</v>
          </cell>
        </row>
        <row r="91">
          <cell r="Z91">
            <v>38586</v>
          </cell>
          <cell r="AA91">
            <v>8.0171803951986309</v>
          </cell>
          <cell r="AB91">
            <v>8.0735117213672467</v>
          </cell>
          <cell r="AC91">
            <v>5.6331326168615803E-2</v>
          </cell>
          <cell r="AD91">
            <v>8.0299999999999994</v>
          </cell>
          <cell r="AE91">
            <v>8.09</v>
          </cell>
          <cell r="AG91">
            <v>9.5208951392000181</v>
          </cell>
          <cell r="AH91">
            <v>5.6924182388000002</v>
          </cell>
          <cell r="AJ91">
            <v>225.69385182410855</v>
          </cell>
          <cell r="AK91">
            <v>388.32241208813701</v>
          </cell>
        </row>
        <row r="92">
          <cell r="Z92">
            <v>38587</v>
          </cell>
          <cell r="AA92">
            <v>8.0172724082339464</v>
          </cell>
          <cell r="AB92">
            <v>8.059752991341254</v>
          </cell>
          <cell r="AC92">
            <v>4.2480583107307623E-2</v>
          </cell>
          <cell r="AD92">
            <v>8.0299999999999994</v>
          </cell>
          <cell r="AE92">
            <v>8.09</v>
          </cell>
          <cell r="AG92">
            <v>6.4583531250000057</v>
          </cell>
          <cell r="AH92">
            <v>6.6217213666999939</v>
          </cell>
          <cell r="AJ92">
            <v>202.72948253131199</v>
          </cell>
          <cell r="AK92">
            <v>593.34420848566253</v>
          </cell>
        </row>
        <row r="93">
          <cell r="Z93">
            <v>38588</v>
          </cell>
          <cell r="AA93">
            <v>8.0172414625444013</v>
          </cell>
          <cell r="AB93">
            <v>8.0571172760342495</v>
          </cell>
          <cell r="AC93">
            <v>3.9875813489848255E-2</v>
          </cell>
          <cell r="AD93">
            <v>8.0299999999999994</v>
          </cell>
          <cell r="AE93">
            <v>8.09</v>
          </cell>
          <cell r="AG93">
            <v>7.6688080366999989</v>
          </cell>
          <cell r="AH93">
            <v>7.5835513945999962</v>
          </cell>
          <cell r="AJ93">
            <v>244.69712944160813</v>
          </cell>
          <cell r="AK93">
            <v>774.62220578140921</v>
          </cell>
        </row>
        <row r="94">
          <cell r="Z94">
            <v>38589</v>
          </cell>
          <cell r="AA94">
            <v>8.0265541574856076</v>
          </cell>
          <cell r="AB94">
            <v>8.0359400731635215</v>
          </cell>
          <cell r="AC94">
            <v>9.3859156779139141E-3</v>
          </cell>
          <cell r="AD94">
            <v>8.0299999999999994</v>
          </cell>
          <cell r="AE94">
            <v>8.09</v>
          </cell>
          <cell r="AG94">
            <v>28.616028162199981</v>
          </cell>
          <cell r="AH94">
            <v>28.365728922999985</v>
          </cell>
          <cell r="AJ94">
            <v>935.65354964033418</v>
          </cell>
          <cell r="AK94">
            <v>3250.7138348613321</v>
          </cell>
        </row>
        <row r="95">
          <cell r="Z95">
            <v>38590</v>
          </cell>
          <cell r="AA95">
            <v>8.0136403061651063</v>
          </cell>
          <cell r="AB95">
            <v>8.0458286760819693</v>
          </cell>
          <cell r="AC95">
            <v>3.2188369916863024E-2</v>
          </cell>
          <cell r="AD95">
            <v>8.0299999999999994</v>
          </cell>
          <cell r="AE95">
            <v>8.09</v>
          </cell>
          <cell r="AG95">
            <v>7.9435848242999993</v>
          </cell>
          <cell r="AH95">
            <v>12.989302930899999</v>
          </cell>
          <cell r="AJ95">
            <v>221.72062478856728</v>
          </cell>
          <cell r="AK95">
            <v>1319.3806938445912</v>
          </cell>
        </row>
        <row r="96">
          <cell r="Z96">
            <v>38591</v>
          </cell>
          <cell r="AA96">
            <v>8.0184824150595162</v>
          </cell>
          <cell r="AB96">
            <v>8.0944795851222651</v>
          </cell>
          <cell r="AC96">
            <v>7.5997170062748864E-2</v>
          </cell>
          <cell r="AD96">
            <v>8.0299999999999994</v>
          </cell>
          <cell r="AE96">
            <v>8.09</v>
          </cell>
          <cell r="AG96">
            <v>0.82739496980000016</v>
          </cell>
          <cell r="AH96">
            <v>0.32515511420000015</v>
          </cell>
          <cell r="AJ96">
            <v>75.060779261544056</v>
          </cell>
          <cell r="AK96">
            <v>137.71923515459557</v>
          </cell>
        </row>
        <row r="97">
          <cell r="Z97">
            <v>38592</v>
          </cell>
          <cell r="AA97">
            <v>8.0253609510214705</v>
          </cell>
          <cell r="AB97">
            <v>8.1041318096910047</v>
          </cell>
          <cell r="AC97">
            <v>7.8770858669534149E-2</v>
          </cell>
          <cell r="AD97">
            <v>8.0299999999999994</v>
          </cell>
          <cell r="AE97">
            <v>8.09</v>
          </cell>
          <cell r="AG97">
            <v>5.5512891800000005E-2</v>
          </cell>
          <cell r="AH97">
            <v>8.3420102999999992E-3</v>
          </cell>
          <cell r="AJ97">
            <v>54.000867509727634</v>
          </cell>
          <cell r="AK97">
            <v>74.482234821428577</v>
          </cell>
        </row>
        <row r="98">
          <cell r="Z98">
            <v>38593</v>
          </cell>
          <cell r="AA98">
            <v>8.0158730328262635</v>
          </cell>
          <cell r="AB98">
            <v>8.051474039412259</v>
          </cell>
          <cell r="AC98">
            <v>3.560100658599552E-2</v>
          </cell>
          <cell r="AD98">
            <v>8.0299999999999994</v>
          </cell>
          <cell r="AE98">
            <v>8.09</v>
          </cell>
          <cell r="AG98">
            <v>8.5303150782999939</v>
          </cell>
          <cell r="AH98">
            <v>12.096887368400013</v>
          </cell>
          <cell r="AJ98">
            <v>212.23912913763917</v>
          </cell>
          <cell r="AK98">
            <v>1054.8384520753411</v>
          </cell>
        </row>
        <row r="99">
          <cell r="Z99">
            <v>38594</v>
          </cell>
          <cell r="AA99">
            <v>8.0158464951562927</v>
          </cell>
          <cell r="AB99">
            <v>8.0529621938278684</v>
          </cell>
          <cell r="AC99">
            <v>3.7115698671575714E-2</v>
          </cell>
          <cell r="AD99">
            <v>8.0299999999999994</v>
          </cell>
          <cell r="AE99">
            <v>8.09</v>
          </cell>
          <cell r="AG99">
            <v>7.1448077713999991</v>
          </cell>
          <cell r="AH99">
            <v>10.446739032400005</v>
          </cell>
          <cell r="AJ99">
            <v>231.19362449521094</v>
          </cell>
          <cell r="AK99">
            <v>945.49181214589601</v>
          </cell>
        </row>
        <row r="100">
          <cell r="Z100">
            <v>38595</v>
          </cell>
          <cell r="AA100">
            <v>8.0206862516561568</v>
          </cell>
          <cell r="AB100">
            <v>8.0580471601077885</v>
          </cell>
          <cell r="AC100">
            <v>3.7360908451631758E-2</v>
          </cell>
          <cell r="AD100">
            <v>8.0299999999999994</v>
          </cell>
          <cell r="AE100">
            <v>8.09</v>
          </cell>
          <cell r="AG100">
            <v>34.832920420000001</v>
          </cell>
          <cell r="AH100">
            <v>16.801749319899994</v>
          </cell>
          <cell r="AJ100">
            <v>1165.2144383488326</v>
          </cell>
          <cell r="AK100">
            <v>1291.9453533179542</v>
          </cell>
        </row>
        <row r="101">
          <cell r="Z101">
            <v>38596</v>
          </cell>
          <cell r="AA101">
            <v>8.0329959324698716</v>
          </cell>
          <cell r="AB101">
            <v>8.0538396363395908</v>
          </cell>
          <cell r="AC101">
            <v>2.0843703869719121E-2</v>
          </cell>
          <cell r="AD101">
            <v>8.0299999999999994</v>
          </cell>
          <cell r="AE101">
            <v>8.09</v>
          </cell>
          <cell r="AG101">
            <v>10.698891571600006</v>
          </cell>
          <cell r="AH101">
            <v>8.2338391395999988</v>
          </cell>
          <cell r="AJ101">
            <v>353.76422880005316</v>
          </cell>
          <cell r="AK101">
            <v>665.5220772389265</v>
          </cell>
        </row>
        <row r="102">
          <cell r="Z102">
            <v>38597</v>
          </cell>
          <cell r="AA102">
            <v>8.0133055039845669</v>
          </cell>
          <cell r="AB102">
            <v>8.0556027809618325</v>
          </cell>
          <cell r="AC102">
            <v>4.2297276977265597E-2</v>
          </cell>
          <cell r="AD102">
            <v>8.0299999999999994</v>
          </cell>
          <cell r="AE102">
            <v>8.09</v>
          </cell>
          <cell r="AG102">
            <v>7.1927424693999935</v>
          </cell>
          <cell r="AH102">
            <v>12.130032927500007</v>
          </cell>
          <cell r="AJ102">
            <v>213.04254692849929</v>
          </cell>
          <cell r="AK102">
            <v>842.59745259099805</v>
          </cell>
        </row>
        <row r="103">
          <cell r="Z103">
            <v>38598</v>
          </cell>
          <cell r="AA103">
            <v>8.0144478237727803</v>
          </cell>
          <cell r="AB103">
            <v>8.0884843575384178</v>
          </cell>
          <cell r="AC103">
            <v>7.4036533765637458E-2</v>
          </cell>
          <cell r="AD103">
            <v>8.0299999999999994</v>
          </cell>
          <cell r="AE103">
            <v>8.09</v>
          </cell>
          <cell r="AG103">
            <v>0.8130786013000002</v>
          </cell>
          <cell r="AH103">
            <v>0.49127023020000027</v>
          </cell>
          <cell r="AJ103">
            <v>79.154848257398768</v>
          </cell>
          <cell r="AK103">
            <v>137.72644524810772</v>
          </cell>
        </row>
        <row r="104">
          <cell r="Z104">
            <v>38599</v>
          </cell>
          <cell r="AA104">
            <v>8.0190448580900249</v>
          </cell>
          <cell r="AB104">
            <v>8.0923967875514933</v>
          </cell>
          <cell r="AC104">
            <v>7.3351929461468401E-2</v>
          </cell>
          <cell r="AD104">
            <v>8.0299999999999994</v>
          </cell>
          <cell r="AE104">
            <v>8.09</v>
          </cell>
          <cell r="AG104">
            <v>5.0728914200000003E-2</v>
          </cell>
          <cell r="AH104">
            <v>2.1033439100000002E-2</v>
          </cell>
          <cell r="AJ104">
            <v>54.371826580921756</v>
          </cell>
          <cell r="AK104">
            <v>87.275680912863081</v>
          </cell>
        </row>
        <row r="105">
          <cell r="Z105">
            <v>38600</v>
          </cell>
          <cell r="AA105">
            <v>8.0144276225096451</v>
          </cell>
          <cell r="AB105">
            <v>8.0732125306475897</v>
          </cell>
          <cell r="AC105">
            <v>5.8784908137944569E-2</v>
          </cell>
          <cell r="AD105">
            <v>8.0299999999999994</v>
          </cell>
          <cell r="AE105">
            <v>8.09</v>
          </cell>
          <cell r="AG105">
            <v>7.2535796642999957</v>
          </cell>
          <cell r="AH105">
            <v>5.7416557752999955</v>
          </cell>
          <cell r="AJ105">
            <v>175.06769155745411</v>
          </cell>
          <cell r="AK105">
            <v>270.92227505780187</v>
          </cell>
        </row>
        <row r="106">
          <cell r="Z106">
            <v>38601</v>
          </cell>
          <cell r="AA106">
            <v>8.0153370626771441</v>
          </cell>
          <cell r="AB106">
            <v>8.0526295237051837</v>
          </cell>
          <cell r="AC106">
            <v>3.7292461028039625E-2</v>
          </cell>
          <cell r="AD106">
            <v>8.0299999999999994</v>
          </cell>
          <cell r="AE106">
            <v>8.09</v>
          </cell>
          <cell r="AG106">
            <v>7.2149383733999981</v>
          </cell>
          <cell r="AH106">
            <v>11.964333604999984</v>
          </cell>
          <cell r="AJ106">
            <v>224.28930531584177</v>
          </cell>
          <cell r="AK106">
            <v>666.83388724779752</v>
          </cell>
        </row>
        <row r="107">
          <cell r="Z107">
            <v>38602</v>
          </cell>
          <cell r="AA107">
            <v>8.0145286801073503</v>
          </cell>
          <cell r="AB107">
            <v>8.0715988619950743</v>
          </cell>
          <cell r="AC107">
            <v>5.7070181887723948E-2</v>
          </cell>
          <cell r="AD107">
            <v>8.0299999999999994</v>
          </cell>
          <cell r="AE107">
            <v>8.09</v>
          </cell>
          <cell r="AG107">
            <v>6.1803749626999984</v>
          </cell>
          <cell r="AH107">
            <v>7.2025911862999976</v>
          </cell>
          <cell r="AJ107">
            <v>209.21346476761104</v>
          </cell>
          <cell r="AK107">
            <v>426.74435278468997</v>
          </cell>
        </row>
        <row r="108">
          <cell r="Z108">
            <v>38603</v>
          </cell>
          <cell r="AA108">
            <v>8.0163745228375998</v>
          </cell>
          <cell r="AB108">
            <v>8.0671480701161453</v>
          </cell>
          <cell r="AC108">
            <v>5.077354727854555E-2</v>
          </cell>
          <cell r="AD108">
            <v>8.0299999999999994</v>
          </cell>
          <cell r="AE108">
            <v>8.09</v>
          </cell>
          <cell r="AG108">
            <v>6.4054097973000008</v>
          </cell>
          <cell r="AH108">
            <v>6.4570541619999968</v>
          </cell>
          <cell r="AJ108">
            <v>226.74819630075405</v>
          </cell>
          <cell r="AK108">
            <v>418.14882541121597</v>
          </cell>
        </row>
        <row r="109">
          <cell r="Z109">
            <v>38604</v>
          </cell>
          <cell r="AA109">
            <v>8.0174130535301629</v>
          </cell>
          <cell r="AB109">
            <v>8.0751333201710089</v>
          </cell>
          <cell r="AC109">
            <v>5.7720266640846063E-2</v>
          </cell>
          <cell r="AD109">
            <v>8.0299999999999994</v>
          </cell>
          <cell r="AE109">
            <v>8.09</v>
          </cell>
          <cell r="AG109">
            <v>9.7549573643000134</v>
          </cell>
          <cell r="AH109">
            <v>6.0106166719000012</v>
          </cell>
          <cell r="AJ109">
            <v>299.63623799914035</v>
          </cell>
          <cell r="AK109">
            <v>355.06951039106815</v>
          </cell>
        </row>
        <row r="110">
          <cell r="Z110">
            <v>38605</v>
          </cell>
          <cell r="AA110">
            <v>8.0127610269356548</v>
          </cell>
          <cell r="AB110">
            <v>8.0837812905003581</v>
          </cell>
          <cell r="AC110">
            <v>7.1020263564703257E-2</v>
          </cell>
          <cell r="AD110">
            <v>8.0299999999999994</v>
          </cell>
          <cell r="AE110">
            <v>8.09</v>
          </cell>
          <cell r="AG110">
            <v>0.70641614930000007</v>
          </cell>
          <cell r="AH110">
            <v>0.60030473029999998</v>
          </cell>
          <cell r="AJ110">
            <v>80.576725139728538</v>
          </cell>
          <cell r="AK110">
            <v>135.47838643647032</v>
          </cell>
        </row>
        <row r="111">
          <cell r="Z111">
            <v>38606</v>
          </cell>
          <cell r="AA111">
            <v>8.0166163120546265</v>
          </cell>
          <cell r="AB111">
            <v>8.0957294526085395</v>
          </cell>
          <cell r="AC111">
            <v>7.9113140553912942E-2</v>
          </cell>
          <cell r="AD111">
            <v>8.0299999999999994</v>
          </cell>
          <cell r="AE111">
            <v>8.09</v>
          </cell>
          <cell r="AG111">
            <v>4.363595E-2</v>
          </cell>
          <cell r="AH111">
            <v>2.2024981900000004E-2</v>
          </cell>
          <cell r="AJ111">
            <v>55.305386565272492</v>
          </cell>
          <cell r="AK111">
            <v>109.03456386138615</v>
          </cell>
        </row>
        <row r="112">
          <cell r="Z112">
            <v>38607</v>
          </cell>
          <cell r="AA112">
            <v>8.0114475253389923</v>
          </cell>
          <cell r="AB112">
            <v>8.0602841061869999</v>
          </cell>
          <cell r="AC112">
            <v>4.8836580848007571E-2</v>
          </cell>
          <cell r="AD112">
            <v>8.0299999999999994</v>
          </cell>
          <cell r="AE112">
            <v>8.09</v>
          </cell>
          <cell r="AG112">
            <v>6.3694952668001541</v>
          </cell>
          <cell r="AH112">
            <v>10.825465616000011</v>
          </cell>
          <cell r="AJ112">
            <v>164.38679812114884</v>
          </cell>
          <cell r="AK112">
            <v>488.62404044233858</v>
          </cell>
        </row>
        <row r="113">
          <cell r="Z113">
            <v>38608</v>
          </cell>
          <cell r="AA113">
            <v>7.9991785866215146</v>
          </cell>
          <cell r="AB113">
            <v>8.0628829444364385</v>
          </cell>
          <cell r="AC113">
            <v>6.3704357814923895E-2</v>
          </cell>
          <cell r="AD113">
            <v>8.02</v>
          </cell>
          <cell r="AE113">
            <v>8.08</v>
          </cell>
          <cell r="AG113">
            <v>11.298066720300005</v>
          </cell>
          <cell r="AH113">
            <v>5.4060313108999969</v>
          </cell>
          <cell r="AJ113">
            <v>366.16647934856604</v>
          </cell>
          <cell r="AK113">
            <v>363.4062456910458</v>
          </cell>
        </row>
        <row r="114">
          <cell r="Z114">
            <v>38609</v>
          </cell>
          <cell r="AA114">
            <v>7.9909016592653312</v>
          </cell>
          <cell r="AB114">
            <v>8.04666899297718</v>
          </cell>
          <cell r="AC114">
            <v>5.5767333711848721E-2</v>
          </cell>
          <cell r="AD114">
            <v>8.02</v>
          </cell>
          <cell r="AE114">
            <v>8.08</v>
          </cell>
          <cell r="AG114">
            <v>8.0077935244000038</v>
          </cell>
          <cell r="AH114">
            <v>7.0723113257999959</v>
          </cell>
          <cell r="AJ114">
            <v>310.8615498602486</v>
          </cell>
          <cell r="AK114">
            <v>563.17178896321036</v>
          </cell>
        </row>
        <row r="115">
          <cell r="Z115">
            <v>38610</v>
          </cell>
          <cell r="AA115">
            <v>8.0053434033218824</v>
          </cell>
          <cell r="AB115">
            <v>8.0514434888206274</v>
          </cell>
          <cell r="AC115">
            <v>4.6100085498745003E-2</v>
          </cell>
          <cell r="AD115">
            <v>8.02</v>
          </cell>
          <cell r="AE115">
            <v>8.08</v>
          </cell>
          <cell r="AG115">
            <v>3.7727353768000027</v>
          </cell>
          <cell r="AH115">
            <v>5.9772131702000024</v>
          </cell>
          <cell r="AJ115">
            <v>172.46001905284342</v>
          </cell>
          <cell r="AK115">
            <v>395.57995831899422</v>
          </cell>
        </row>
        <row r="116">
          <cell r="Z116">
            <v>38611</v>
          </cell>
          <cell r="AA116">
            <v>8.0047122539856339</v>
          </cell>
          <cell r="AB116">
            <v>8.0415918054903628</v>
          </cell>
          <cell r="AC116">
            <v>3.687955150472888E-2</v>
          </cell>
          <cell r="AD116">
            <v>8.02</v>
          </cell>
          <cell r="AE116">
            <v>8.08</v>
          </cell>
          <cell r="AG116">
            <v>9.6985532728999981</v>
          </cell>
          <cell r="AH116">
            <v>13.355715800099986</v>
          </cell>
          <cell r="AJ116">
            <v>262.15140212185099</v>
          </cell>
          <cell r="AK116">
            <v>727.6733028277207</v>
          </cell>
        </row>
        <row r="117">
          <cell r="Z117">
            <v>38612</v>
          </cell>
          <cell r="AA117">
            <v>8.0035890890322001</v>
          </cell>
          <cell r="AB117">
            <v>8.0709289462541633</v>
          </cell>
          <cell r="AC117">
            <v>6.7339857221963229E-2</v>
          </cell>
          <cell r="AD117">
            <v>8.02</v>
          </cell>
          <cell r="AE117">
            <v>8.08</v>
          </cell>
          <cell r="AG117">
            <v>0.80967303010000014</v>
          </cell>
          <cell r="AH117">
            <v>0.4382964828999999</v>
          </cell>
          <cell r="AJ117">
            <v>82.417857298452773</v>
          </cell>
          <cell r="AK117">
            <v>116.19737086426296</v>
          </cell>
        </row>
        <row r="118">
          <cell r="Z118">
            <v>38613</v>
          </cell>
          <cell r="AA118">
            <v>8.0058401363157756</v>
          </cell>
          <cell r="AB118">
            <v>8.0706996905093238</v>
          </cell>
          <cell r="AC118">
            <v>6.4859554193548163E-2</v>
          </cell>
          <cell r="AD118">
            <v>8.02</v>
          </cell>
          <cell r="AE118">
            <v>8.08</v>
          </cell>
          <cell r="AG118">
            <v>5.7099539800000002E-2</v>
          </cell>
          <cell r="AH118">
            <v>1.6006039600000001E-2</v>
          </cell>
          <cell r="AJ118">
            <v>64.156786292134825</v>
          </cell>
          <cell r="AK118">
            <v>103.26477161290323</v>
          </cell>
        </row>
        <row r="119">
          <cell r="Z119">
            <v>38614</v>
          </cell>
          <cell r="AA119">
            <v>8.0010409313067523</v>
          </cell>
          <cell r="AB119">
            <v>8.0441929581736797</v>
          </cell>
          <cell r="AC119">
            <v>4.3152026866927429E-2</v>
          </cell>
          <cell r="AD119">
            <v>8.02</v>
          </cell>
          <cell r="AE119">
            <v>8.08</v>
          </cell>
          <cell r="AG119">
            <v>9.8728139372999983</v>
          </cell>
          <cell r="AH119">
            <v>9.5776055205999864</v>
          </cell>
          <cell r="AJ119">
            <v>245.9166049094577</v>
          </cell>
          <cell r="AK119">
            <v>624.02954916601414</v>
          </cell>
        </row>
        <row r="120">
          <cell r="Z120">
            <v>38615</v>
          </cell>
          <cell r="AA120">
            <v>8.0026178734867823</v>
          </cell>
          <cell r="AB120">
            <v>8.0397834371757444</v>
          </cell>
          <cell r="AC120">
            <v>3.7165563688962067E-2</v>
          </cell>
          <cell r="AD120">
            <v>8.02</v>
          </cell>
          <cell r="AE120">
            <v>8.08</v>
          </cell>
          <cell r="AG120">
            <v>5.7774311243000041</v>
          </cell>
          <cell r="AH120">
            <v>14.149225808700006</v>
          </cell>
          <cell r="AJ120">
            <v>180.56729354606838</v>
          </cell>
          <cell r="AK120">
            <v>1004.9166057315346</v>
          </cell>
        </row>
        <row r="121">
          <cell r="Z121">
            <v>38616</v>
          </cell>
          <cell r="AA121">
            <v>8.0091377432668942</v>
          </cell>
          <cell r="AB121">
            <v>8.0583191301335937</v>
          </cell>
          <cell r="AC121">
            <v>4.9181386866699484E-2</v>
          </cell>
          <cell r="AD121">
            <v>8.02</v>
          </cell>
          <cell r="AE121">
            <v>8.08</v>
          </cell>
          <cell r="AG121">
            <v>8.8186772129000008</v>
          </cell>
          <cell r="AH121">
            <v>5.9491425473999904</v>
          </cell>
          <cell r="AJ121">
            <v>286.64642330245414</v>
          </cell>
          <cell r="AK121">
            <v>563.25909367543932</v>
          </cell>
        </row>
        <row r="122">
          <cell r="Z122">
            <v>38617</v>
          </cell>
          <cell r="AA122">
            <v>8.001729541058749</v>
          </cell>
          <cell r="AB122">
            <v>8.0427234735823028</v>
          </cell>
          <cell r="AC122">
            <v>4.0993932523553767E-2</v>
          </cell>
          <cell r="AD122" t="e">
            <v>#VALUE!</v>
          </cell>
          <cell r="AE122" t="e">
            <v>#VALUE!</v>
          </cell>
          <cell r="AG122">
            <v>5.202127661299996</v>
          </cell>
          <cell r="AH122">
            <v>5.814257603500006</v>
          </cell>
          <cell r="AJ122">
            <v>183.80777546816466</v>
          </cell>
          <cell r="AK122">
            <v>596.64008245254036</v>
          </cell>
        </row>
        <row r="123">
          <cell r="Z123">
            <v>38618</v>
          </cell>
          <cell r="AA123">
            <v>8.0027848703326736</v>
          </cell>
          <cell r="AB123">
            <v>8.054011511921237</v>
          </cell>
          <cell r="AC123">
            <v>5.1226641588563382E-2</v>
          </cell>
          <cell r="AD123">
            <v>8.02</v>
          </cell>
          <cell r="AE123">
            <v>8.08</v>
          </cell>
          <cell r="AG123">
            <v>6.9183241945000047</v>
          </cell>
          <cell r="AH123">
            <v>6.434197948500004</v>
          </cell>
          <cell r="AJ123">
            <v>202.58636001464143</v>
          </cell>
          <cell r="AK123">
            <v>589.64424014846077</v>
          </cell>
        </row>
        <row r="124">
          <cell r="Z124">
            <v>38619</v>
          </cell>
          <cell r="AA124">
            <v>8.005509660374452</v>
          </cell>
          <cell r="AB124">
            <v>8.0648532928355934</v>
          </cell>
          <cell r="AC124">
            <v>5.9343632461141382E-2</v>
          </cell>
          <cell r="AD124">
            <v>8.02</v>
          </cell>
          <cell r="AE124">
            <v>8.08</v>
          </cell>
          <cell r="AG124">
            <v>0.55686374540000005</v>
          </cell>
          <cell r="AH124">
            <v>0.18804657639999997</v>
          </cell>
          <cell r="AJ124">
            <v>84.207431634659002</v>
          </cell>
          <cell r="AK124">
            <v>122.5857734028683</v>
          </cell>
        </row>
        <row r="125">
          <cell r="Z125">
            <v>38620</v>
          </cell>
          <cell r="AA125">
            <v>8.0062363425398075</v>
          </cell>
          <cell r="AB125">
            <v>8.0611237625422998</v>
          </cell>
          <cell r="AC125">
            <v>5.4887420002492249E-2</v>
          </cell>
          <cell r="AD125" t="e">
            <v>#VALUE!</v>
          </cell>
          <cell r="AE125" t="e">
            <v>#VALUE!</v>
          </cell>
          <cell r="AG125">
            <v>4.9431592000000003E-2</v>
          </cell>
          <cell r="AH125">
            <v>1.1542980399999998E-2</v>
          </cell>
          <cell r="AJ125">
            <v>50.388982670744142</v>
          </cell>
          <cell r="AK125">
            <v>95.396532231404947</v>
          </cell>
        </row>
        <row r="126">
          <cell r="Z126">
            <v>38621</v>
          </cell>
          <cell r="AA126">
            <v>8.009893333828753</v>
          </cell>
          <cell r="AB126">
            <v>8.0263625682912547</v>
          </cell>
          <cell r="AC126">
            <v>1.6469234462501703E-2</v>
          </cell>
          <cell r="AD126">
            <v>8.02</v>
          </cell>
          <cell r="AE126">
            <v>8.08</v>
          </cell>
          <cell r="AG126">
            <v>37.779062976099958</v>
          </cell>
          <cell r="AH126">
            <v>32.14009135620001</v>
          </cell>
          <cell r="AJ126">
            <v>1033.8814749486867</v>
          </cell>
          <cell r="AK126">
            <v>2822.5249280934408</v>
          </cell>
        </row>
        <row r="127">
          <cell r="Z127">
            <v>38622</v>
          </cell>
          <cell r="AA127">
            <v>8.0097932092317841</v>
          </cell>
          <cell r="AB127">
            <v>8.0391770703489787</v>
          </cell>
          <cell r="AC127">
            <v>2.9383861117194598E-2</v>
          </cell>
          <cell r="AD127">
            <v>8.02</v>
          </cell>
          <cell r="AE127">
            <v>8.08</v>
          </cell>
          <cell r="AG127">
            <v>8.1348434093000019</v>
          </cell>
          <cell r="AH127">
            <v>12.956911421899996</v>
          </cell>
          <cell r="AJ127">
            <v>288.81784453951576</v>
          </cell>
          <cell r="AK127">
            <v>1263.8423158310568</v>
          </cell>
        </row>
        <row r="128">
          <cell r="Z128">
            <v>38623</v>
          </cell>
          <cell r="AA128">
            <v>8.0084523709209865</v>
          </cell>
          <cell r="AB128">
            <v>8.0418691147872181</v>
          </cell>
          <cell r="AC128">
            <v>3.3416743866231613E-2</v>
          </cell>
          <cell r="AD128" t="e">
            <v>#VALUE!</v>
          </cell>
          <cell r="AE128" t="e">
            <v>#VALUE!</v>
          </cell>
          <cell r="AG128">
            <v>8.7886580857000052</v>
          </cell>
          <cell r="AH128">
            <v>8.5178642679000021</v>
          </cell>
          <cell r="AJ128">
            <v>294.90162021676417</v>
          </cell>
          <cell r="AK128">
            <v>843.43640636696716</v>
          </cell>
        </row>
        <row r="129">
          <cell r="Z129">
            <v>38624</v>
          </cell>
          <cell r="AA129">
            <v>8.0124117874063199</v>
          </cell>
          <cell r="AB129">
            <v>8.0411401432388683</v>
          </cell>
          <cell r="AC129">
            <v>2.8728355832548402E-2</v>
          </cell>
          <cell r="AD129">
            <v>8.02</v>
          </cell>
          <cell r="AE129">
            <v>8.08</v>
          </cell>
          <cell r="AG129">
            <v>11.760149260500015</v>
          </cell>
          <cell r="AH129">
            <v>13.7844813324</v>
          </cell>
          <cell r="AJ129">
            <v>392.01804261808775</v>
          </cell>
          <cell r="AK129">
            <v>1354.4739444237005</v>
          </cell>
        </row>
        <row r="130">
          <cell r="Z130">
            <v>38625</v>
          </cell>
          <cell r="AA130">
            <v>8.0060331789592443</v>
          </cell>
          <cell r="AB130">
            <v>8.0589120991098646</v>
          </cell>
          <cell r="AC130">
            <v>5.2878920150620345E-2</v>
          </cell>
          <cell r="AD130">
            <v>8.02</v>
          </cell>
          <cell r="AE130">
            <v>8.08</v>
          </cell>
          <cell r="AG130">
            <v>12.190975274200008</v>
          </cell>
          <cell r="AH130">
            <v>30.032631172800009</v>
          </cell>
          <cell r="AJ130">
            <v>311.54264583578259</v>
          </cell>
          <cell r="AK130">
            <v>1890.8664089151928</v>
          </cell>
        </row>
        <row r="131">
          <cell r="Z131">
            <v>38626</v>
          </cell>
          <cell r="AA131">
            <v>8.0021919291276369</v>
          </cell>
          <cell r="AB131">
            <v>8.0643411107820349</v>
          </cell>
          <cell r="AC131">
            <v>6.2149181654397978E-2</v>
          </cell>
          <cell r="AD131">
            <v>8.02</v>
          </cell>
          <cell r="AE131">
            <v>8.08</v>
          </cell>
          <cell r="AG131">
            <v>0.72254688440000003</v>
          </cell>
          <cell r="AH131">
            <v>0.46649488429999997</v>
          </cell>
          <cell r="AJ131">
            <v>79.13985590361446</v>
          </cell>
          <cell r="AK131">
            <v>152.29999487430624</v>
          </cell>
        </row>
        <row r="132">
          <cell r="Z132">
            <v>38627</v>
          </cell>
          <cell r="AA132">
            <v>8.006450506037492</v>
          </cell>
          <cell r="AB132">
            <v>8.0676508064581061</v>
          </cell>
          <cell r="AC132">
            <v>6.1200300420614084E-2</v>
          </cell>
          <cell r="AD132">
            <v>8.02</v>
          </cell>
          <cell r="AE132">
            <v>8.08</v>
          </cell>
          <cell r="AG132">
            <v>4.8234716499999997E-2</v>
          </cell>
          <cell r="AH132">
            <v>1.9115320299999999E-2</v>
          </cell>
          <cell r="AJ132">
            <v>51.477819103521874</v>
          </cell>
          <cell r="AK132">
            <v>97.032082741116753</v>
          </cell>
        </row>
        <row r="133">
          <cell r="Z133">
            <v>38628</v>
          </cell>
          <cell r="AA133">
            <v>8.0433881047664375</v>
          </cell>
          <cell r="AB133">
            <v>8.0412597211241881</v>
          </cell>
          <cell r="AC133">
            <v>-2.1283836422494318E-3</v>
          </cell>
          <cell r="AD133">
            <v>8.02</v>
          </cell>
          <cell r="AE133">
            <v>8.08</v>
          </cell>
          <cell r="AG133">
            <v>21.728927568099994</v>
          </cell>
          <cell r="AH133">
            <v>11.709834004399999</v>
          </cell>
          <cell r="AJ133">
            <v>540.97812996315281</v>
          </cell>
          <cell r="AK133">
            <v>641.7754030691658</v>
          </cell>
        </row>
        <row r="134">
          <cell r="Z134">
            <v>38629</v>
          </cell>
          <cell r="AA134">
            <v>8.0046114486307172</v>
          </cell>
          <cell r="AB134">
            <v>8.0514629941867177</v>
          </cell>
          <cell r="AC134">
            <v>4.6851545556000573E-2</v>
          </cell>
          <cell r="AD134">
            <v>8.02</v>
          </cell>
          <cell r="AE134">
            <v>8.08</v>
          </cell>
          <cell r="AG134">
            <v>6.5236314933000017</v>
          </cell>
          <cell r="AH134">
            <v>7.9291081502000056</v>
          </cell>
          <cell r="AJ134">
            <v>201.55816267997287</v>
          </cell>
          <cell r="AK134">
            <v>520.41928000787641</v>
          </cell>
        </row>
        <row r="135">
          <cell r="Z135">
            <v>38630</v>
          </cell>
          <cell r="AA135">
            <v>8.0117602189237314</v>
          </cell>
          <cell r="AB135">
            <v>8.0574223249742154</v>
          </cell>
          <cell r="AC135">
            <v>4.5662106050484041E-2</v>
          </cell>
          <cell r="AD135">
            <v>8.02</v>
          </cell>
          <cell r="AE135">
            <v>8.08</v>
          </cell>
          <cell r="AG135">
            <v>11.143030918799994</v>
          </cell>
          <cell r="AH135">
            <v>7.3195833090999987</v>
          </cell>
          <cell r="AJ135">
            <v>352.09273631193105</v>
          </cell>
          <cell r="AK135">
            <v>430.63971930928977</v>
          </cell>
        </row>
        <row r="136">
          <cell r="Z136">
            <v>38631</v>
          </cell>
          <cell r="AA136">
            <v>8.011977021030944</v>
          </cell>
          <cell r="AB136">
            <v>8.0410084808007269</v>
          </cell>
          <cell r="AC136">
            <v>2.9031459769782941E-2</v>
          </cell>
          <cell r="AD136">
            <v>8.02</v>
          </cell>
          <cell r="AE136">
            <v>8.08</v>
          </cell>
          <cell r="AG136">
            <v>10.084384741999997</v>
          </cell>
          <cell r="AH136">
            <v>10.804430680400003</v>
          </cell>
          <cell r="AJ136">
            <v>352.66251939150192</v>
          </cell>
          <cell r="AK136">
            <v>647.51472374445655</v>
          </cell>
        </row>
        <row r="137">
          <cell r="Z137">
            <v>38632</v>
          </cell>
          <cell r="AA137">
            <v>8.0112701340301395</v>
          </cell>
          <cell r="AB137">
            <v>8.0487330167116031</v>
          </cell>
          <cell r="AC137">
            <v>3.7462882681463583E-2</v>
          </cell>
          <cell r="AD137">
            <v>8.02</v>
          </cell>
          <cell r="AE137">
            <v>8.08</v>
          </cell>
          <cell r="AG137">
            <v>15.070239511500015</v>
          </cell>
          <cell r="AH137">
            <v>11.284997516400002</v>
          </cell>
          <cell r="AJ137">
            <v>450.40914287635655</v>
          </cell>
          <cell r="AK137">
            <v>645.77954314163105</v>
          </cell>
        </row>
        <row r="138">
          <cell r="Z138">
            <v>38633</v>
          </cell>
          <cell r="AA138">
            <v>8.0042926195285276</v>
          </cell>
          <cell r="AB138">
            <v>8.0736955619393065</v>
          </cell>
          <cell r="AC138">
            <v>6.9402942410778934E-2</v>
          </cell>
          <cell r="AD138">
            <v>8.02</v>
          </cell>
          <cell r="AE138">
            <v>8.08</v>
          </cell>
          <cell r="AG138">
            <v>0.69112364309999996</v>
          </cell>
          <cell r="AH138">
            <v>0.90553475140000073</v>
          </cell>
          <cell r="AJ138">
            <v>83.167706750902525</v>
          </cell>
          <cell r="AK138">
            <v>220.86213448780506</v>
          </cell>
        </row>
        <row r="139">
          <cell r="Z139">
            <v>38634</v>
          </cell>
          <cell r="AA139">
            <v>7.9981685633167556</v>
          </cell>
          <cell r="AB139">
            <v>8.0719553339027126</v>
          </cell>
          <cell r="AC139">
            <v>7.3786770585956951E-2</v>
          </cell>
          <cell r="AD139">
            <v>8.02</v>
          </cell>
          <cell r="AE139">
            <v>8.08</v>
          </cell>
          <cell r="AG139">
            <v>5.12654305E-2</v>
          </cell>
          <cell r="AH139">
            <v>1.7857915700000001E-2</v>
          </cell>
          <cell r="AJ139">
            <v>58.858129161882893</v>
          </cell>
          <cell r="AK139">
            <v>92.051111855670115</v>
          </cell>
        </row>
        <row r="140">
          <cell r="Z140">
            <v>38635</v>
          </cell>
          <cell r="AA140">
            <v>8.0027853840938796</v>
          </cell>
          <cell r="AB140">
            <v>8.056039525604092</v>
          </cell>
          <cell r="AC140">
            <v>5.3254141510212349E-2</v>
          </cell>
          <cell r="AD140">
            <v>8.02</v>
          </cell>
          <cell r="AE140">
            <v>8.08</v>
          </cell>
          <cell r="AG140">
            <v>6.2797792790999996</v>
          </cell>
          <cell r="AH140">
            <v>8.4464259557000023</v>
          </cell>
          <cell r="AJ140">
            <v>167.13987222133503</v>
          </cell>
          <cell r="AK140">
            <v>353.15574510599168</v>
          </cell>
        </row>
        <row r="141">
          <cell r="Z141">
            <v>38636</v>
          </cell>
          <cell r="AA141">
            <v>8.0092673766459814</v>
          </cell>
          <cell r="AB141">
            <v>8.0471635420737897</v>
          </cell>
          <cell r="AC141">
            <v>3.789616542780827E-2</v>
          </cell>
          <cell r="AD141">
            <v>8.02</v>
          </cell>
          <cell r="AE141">
            <v>8.08</v>
          </cell>
          <cell r="AG141">
            <v>8.4216142840000092</v>
          </cell>
          <cell r="AH141">
            <v>10.247217514299995</v>
          </cell>
          <cell r="AJ141">
            <v>281.3676216631589</v>
          </cell>
          <cell r="AK141">
            <v>588.41329395923037</v>
          </cell>
        </row>
        <row r="142">
          <cell r="Z142">
            <v>38637</v>
          </cell>
          <cell r="AA142">
            <v>8.008181713906465</v>
          </cell>
          <cell r="AB142">
            <v>8.0504441521963503</v>
          </cell>
          <cell r="AC142">
            <v>4.2262438289885296E-2</v>
          </cell>
          <cell r="AD142">
            <v>8.02</v>
          </cell>
          <cell r="AE142">
            <v>8.08</v>
          </cell>
          <cell r="AG142">
            <v>7.8936714514000093</v>
          </cell>
          <cell r="AH142">
            <v>7.4371803884000034</v>
          </cell>
          <cell r="AJ142">
            <v>276.20530639280622</v>
          </cell>
          <cell r="AK142">
            <v>437.66141284058159</v>
          </cell>
        </row>
        <row r="143">
          <cell r="Z143">
            <v>38638</v>
          </cell>
          <cell r="AA143">
            <v>8.0028113249344912</v>
          </cell>
          <cell r="AB143">
            <v>8.0559083239313107</v>
          </cell>
          <cell r="AC143">
            <v>5.3096998996819522E-2</v>
          </cell>
          <cell r="AD143">
            <v>8.02</v>
          </cell>
          <cell r="AE143">
            <v>8.08</v>
          </cell>
          <cell r="AG143">
            <v>5.1280831212999978</v>
          </cell>
          <cell r="AH143">
            <v>6.6401926263000055</v>
          </cell>
          <cell r="AJ143">
            <v>192.19980965106248</v>
          </cell>
          <cell r="AK143">
            <v>453.00809293900977</v>
          </cell>
        </row>
        <row r="144">
          <cell r="Z144">
            <v>38639</v>
          </cell>
          <cell r="AA144">
            <v>8.0046717320813432</v>
          </cell>
          <cell r="AB144">
            <v>8.0413911282834061</v>
          </cell>
          <cell r="AC144">
            <v>3.6719396202062882E-2</v>
          </cell>
          <cell r="AD144">
            <v>8.02</v>
          </cell>
          <cell r="AE144">
            <v>8.08</v>
          </cell>
          <cell r="AG144">
            <v>8.2849605303000029</v>
          </cell>
          <cell r="AH144">
            <v>13.170598882899995</v>
          </cell>
          <cell r="AJ144">
            <v>152.61407943522397</v>
          </cell>
          <cell r="AK144">
            <v>748.58468130612675</v>
          </cell>
        </row>
        <row r="145">
          <cell r="Z145">
            <v>38640</v>
          </cell>
          <cell r="AA145">
            <v>8.0035392867162098</v>
          </cell>
          <cell r="AB145">
            <v>8.0731342141392108</v>
          </cell>
          <cell r="AC145">
            <v>6.9594927423000996E-2</v>
          </cell>
          <cell r="AD145">
            <v>8.02</v>
          </cell>
          <cell r="AE145">
            <v>8.08</v>
          </cell>
          <cell r="AG145">
            <v>0.7446061168</v>
          </cell>
          <cell r="AH145">
            <v>0.71859310849999969</v>
          </cell>
          <cell r="AJ145">
            <v>77.273362058945622</v>
          </cell>
          <cell r="AK145">
            <v>114.09861995871701</v>
          </cell>
        </row>
        <row r="146">
          <cell r="Z146">
            <v>38641</v>
          </cell>
          <cell r="AA146">
            <v>8.000959940028407</v>
          </cell>
          <cell r="AB146">
            <v>8.0749692917923763</v>
          </cell>
          <cell r="AC146">
            <v>7.4009351763969278E-2</v>
          </cell>
          <cell r="AD146">
            <v>8.02</v>
          </cell>
          <cell r="AE146">
            <v>8.08</v>
          </cell>
          <cell r="AG146">
            <v>4.2580160000000006E-2</v>
          </cell>
          <cell r="AH146">
            <v>2.16048917E-2</v>
          </cell>
          <cell r="AJ146">
            <v>55.515202086049548</v>
          </cell>
          <cell r="AK146">
            <v>93.934311739130436</v>
          </cell>
        </row>
        <row r="147">
          <cell r="Z147">
            <v>38642</v>
          </cell>
          <cell r="AA147">
            <v>8.0079690109628583</v>
          </cell>
          <cell r="AB147">
            <v>8.0439201109040024</v>
          </cell>
          <cell r="AC147">
            <v>3.5951099941144093E-2</v>
          </cell>
          <cell r="AD147">
            <v>8.02</v>
          </cell>
          <cell r="AE147">
            <v>8.08</v>
          </cell>
          <cell r="AG147">
            <v>10.213803462600005</v>
          </cell>
          <cell r="AH147">
            <v>11.744327548299987</v>
          </cell>
          <cell r="AJ147">
            <v>281.00815645307745</v>
          </cell>
          <cell r="AK147">
            <v>574.32282988410122</v>
          </cell>
        </row>
        <row r="148">
          <cell r="Z148">
            <v>38643</v>
          </cell>
          <cell r="AA148">
            <v>8.0028079432182064</v>
          </cell>
          <cell r="AB148">
            <v>8.0383340602951208</v>
          </cell>
          <cell r="AC148">
            <v>3.5526117076914332E-2</v>
          </cell>
          <cell r="AD148">
            <v>8.02</v>
          </cell>
          <cell r="AE148">
            <v>8.08</v>
          </cell>
          <cell r="AG148">
            <v>7.0562494222000058</v>
          </cell>
          <cell r="AH148">
            <v>12.428732689499999</v>
          </cell>
          <cell r="AJ148">
            <v>233.16424089482223</v>
          </cell>
          <cell r="AK148">
            <v>875.20123156819932</v>
          </cell>
        </row>
        <row r="149">
          <cell r="Z149">
            <v>38644</v>
          </cell>
          <cell r="AA149">
            <v>8.0076459474910742</v>
          </cell>
          <cell r="AB149">
            <v>8.0362871692467213</v>
          </cell>
          <cell r="AC149">
            <v>2.8641221755647095E-2</v>
          </cell>
          <cell r="AD149">
            <v>8.02</v>
          </cell>
          <cell r="AE149">
            <v>8.08</v>
          </cell>
          <cell r="AG149">
            <v>7.4040312710999991</v>
          </cell>
          <cell r="AH149">
            <v>13.764745928100005</v>
          </cell>
          <cell r="AJ149">
            <v>269.85571567955679</v>
          </cell>
          <cell r="AK149">
            <v>1151.9579820989209</v>
          </cell>
        </row>
        <row r="150">
          <cell r="Z150">
            <v>38645</v>
          </cell>
          <cell r="AA150">
            <v>8.0057159677897225</v>
          </cell>
          <cell r="AB150">
            <v>8.0517695939850285</v>
          </cell>
          <cell r="AC150">
            <v>4.6053626195305952E-2</v>
          </cell>
          <cell r="AD150">
            <v>8.02</v>
          </cell>
          <cell r="AE150">
            <v>8.08</v>
          </cell>
          <cell r="AG150">
            <v>7.0103893444000116</v>
          </cell>
          <cell r="AH150">
            <v>7.2704414554000003</v>
          </cell>
          <cell r="AJ150">
            <v>252.00910721115866</v>
          </cell>
          <cell r="AK150">
            <v>585.47603924947657</v>
          </cell>
        </row>
        <row r="151">
          <cell r="Z151">
            <v>38646</v>
          </cell>
          <cell r="AA151">
            <v>8.0057635605029542</v>
          </cell>
          <cell r="AB151">
            <v>8.0555859406453294</v>
          </cell>
          <cell r="AC151">
            <v>4.9822380142375167E-2</v>
          </cell>
          <cell r="AD151">
            <v>8.02</v>
          </cell>
          <cell r="AE151">
            <v>8.08</v>
          </cell>
          <cell r="AG151">
            <v>8.6266600473000032</v>
          </cell>
          <cell r="AH151">
            <v>6.777458909199999</v>
          </cell>
          <cell r="AJ151">
            <v>261.16860062668411</v>
          </cell>
          <cell r="AK151">
            <v>573.92318648488435</v>
          </cell>
        </row>
        <row r="152">
          <cell r="Z152">
            <v>38647</v>
          </cell>
          <cell r="AA152">
            <v>8.0034213336007323</v>
          </cell>
          <cell r="AB152">
            <v>8.0717323862062003</v>
          </cell>
          <cell r="AC152">
            <v>6.8311052605467992E-2</v>
          </cell>
          <cell r="AD152">
            <v>8.02</v>
          </cell>
          <cell r="AE152">
            <v>8.08</v>
          </cell>
          <cell r="AG152">
            <v>0.76855523280000015</v>
          </cell>
          <cell r="AH152">
            <v>0.40358831160000008</v>
          </cell>
          <cell r="AJ152">
            <v>74.501282745250109</v>
          </cell>
          <cell r="AK152">
            <v>141.26297220861045</v>
          </cell>
        </row>
        <row r="153">
          <cell r="Z153">
            <v>38648</v>
          </cell>
          <cell r="AA153">
            <v>8.0023933630134607</v>
          </cell>
          <cell r="AB153">
            <v>8.0643319041056341</v>
          </cell>
          <cell r="AC153">
            <v>6.1938541092173338E-2</v>
          </cell>
          <cell r="AD153">
            <v>8.02</v>
          </cell>
          <cell r="AE153">
            <v>8.08</v>
          </cell>
          <cell r="AG153">
            <v>4.6783448799999988E-2</v>
          </cell>
          <cell r="AH153">
            <v>1.308982E-2</v>
          </cell>
          <cell r="AJ153">
            <v>51.923916537180901</v>
          </cell>
          <cell r="AK153">
            <v>94.171366906474816</v>
          </cell>
        </row>
        <row r="154">
          <cell r="Z154">
            <v>38649</v>
          </cell>
          <cell r="AA154">
            <v>8.0061972315701375</v>
          </cell>
          <cell r="AB154">
            <v>8.0369124219480454</v>
          </cell>
          <cell r="AC154">
            <v>3.071519037790793E-2</v>
          </cell>
          <cell r="AD154">
            <v>8.02</v>
          </cell>
          <cell r="AE154">
            <v>8.08</v>
          </cell>
          <cell r="AG154">
            <v>8.8554916112000033</v>
          </cell>
          <cell r="AH154">
            <v>13.892224911800009</v>
          </cell>
          <cell r="AJ154">
            <v>234.9435320810783</v>
          </cell>
          <cell r="AK154">
            <v>1139.8281023793902</v>
          </cell>
        </row>
        <row r="155">
          <cell r="Z155">
            <v>38650</v>
          </cell>
          <cell r="AA155">
            <v>8.0159234912450117</v>
          </cell>
          <cell r="AB155">
            <v>8.0260741676607097</v>
          </cell>
          <cell r="AC155">
            <v>1.0150676415698001E-2</v>
          </cell>
          <cell r="AD155">
            <v>8</v>
          </cell>
          <cell r="AE155">
            <v>8.08</v>
          </cell>
          <cell r="AG155">
            <v>21.163246624299777</v>
          </cell>
          <cell r="AH155">
            <v>31.543341256000001</v>
          </cell>
          <cell r="AJ155">
            <v>731.60876082206164</v>
          </cell>
          <cell r="AK155">
            <v>3104.0485392639243</v>
          </cell>
        </row>
        <row r="156">
          <cell r="Z156">
            <v>38651</v>
          </cell>
          <cell r="AA156">
            <v>7.9875587222237021</v>
          </cell>
          <cell r="AB156">
            <v>8.0375586952728106</v>
          </cell>
          <cell r="AC156">
            <v>4.9999973049108526E-2</v>
          </cell>
          <cell r="AD156">
            <v>8</v>
          </cell>
          <cell r="AE156">
            <v>8.08</v>
          </cell>
          <cell r="AG156">
            <v>5.8285903259999952</v>
          </cell>
          <cell r="AH156">
            <v>6.7776839963000057</v>
          </cell>
          <cell r="AJ156">
            <v>210.6770160485793</v>
          </cell>
          <cell r="AK156">
            <v>732.16852071945607</v>
          </cell>
        </row>
        <row r="157">
          <cell r="Z157">
            <v>38652</v>
          </cell>
          <cell r="AA157">
            <v>7.990266923038666</v>
          </cell>
          <cell r="AB157">
            <v>8.0379905469895316</v>
          </cell>
          <cell r="AC157">
            <v>4.7723623950865601E-2</v>
          </cell>
          <cell r="AD157">
            <v>8</v>
          </cell>
          <cell r="AE157">
            <v>8.08</v>
          </cell>
          <cell r="AG157">
            <v>10.458770767799994</v>
          </cell>
          <cell r="AH157">
            <v>8.8342182551999944</v>
          </cell>
          <cell r="AJ157">
            <v>376.81116759619522</v>
          </cell>
          <cell r="AK157">
            <v>1010.5488738503769</v>
          </cell>
        </row>
        <row r="158">
          <cell r="Z158">
            <v>38653</v>
          </cell>
          <cell r="AA158">
            <v>7.9790986470802228</v>
          </cell>
          <cell r="AB158">
            <v>8.0361376749544178</v>
          </cell>
          <cell r="AC158">
            <v>5.7039027874195014E-2</v>
          </cell>
          <cell r="AD158">
            <v>8</v>
          </cell>
          <cell r="AE158">
            <v>8.08</v>
          </cell>
          <cell r="AG158">
            <v>7.3023778229000023</v>
          </cell>
          <cell r="AH158">
            <v>85.139479895699992</v>
          </cell>
          <cell r="AJ158">
            <v>211.67539633891826</v>
          </cell>
          <cell r="AK158">
            <v>7919.2149470467857</v>
          </cell>
        </row>
        <row r="159">
          <cell r="Z159">
            <v>38654</v>
          </cell>
          <cell r="AA159">
            <v>7.9835414185708409</v>
          </cell>
          <cell r="AB159">
            <v>8.0633340279548413</v>
          </cell>
          <cell r="AC159">
            <v>7.9792609384000457E-2</v>
          </cell>
          <cell r="AD159">
            <v>8</v>
          </cell>
          <cell r="AE159">
            <v>8.08</v>
          </cell>
          <cell r="AG159">
            <v>0.68105555379999971</v>
          </cell>
          <cell r="AH159">
            <v>0.3949767347</v>
          </cell>
          <cell r="AJ159">
            <v>73.223906440167696</v>
          </cell>
          <cell r="AK159">
            <v>146.72241259286776</v>
          </cell>
        </row>
        <row r="160">
          <cell r="Z160">
            <v>38655</v>
          </cell>
          <cell r="AA160">
            <v>7.9811307388409949</v>
          </cell>
          <cell r="AB160">
            <v>8.0594327086788731</v>
          </cell>
          <cell r="AC160">
            <v>7.8301969837878183E-2</v>
          </cell>
          <cell r="AD160">
            <v>8</v>
          </cell>
          <cell r="AE160">
            <v>8.08</v>
          </cell>
          <cell r="AG160">
            <v>4.9022106599999997E-2</v>
          </cell>
          <cell r="AH160">
            <v>1.20167183E-2</v>
          </cell>
          <cell r="AJ160">
            <v>48.536739207920789</v>
          </cell>
          <cell r="AK160">
            <v>98.49769098360656</v>
          </cell>
        </row>
        <row r="161">
          <cell r="Z161">
            <v>38656</v>
          </cell>
          <cell r="AA161">
            <v>7.9810754913798716</v>
          </cell>
          <cell r="AB161">
            <v>8.0451369836061399</v>
          </cell>
          <cell r="AC161">
            <v>6.4061492226268335E-2</v>
          </cell>
          <cell r="AD161">
            <v>8</v>
          </cell>
          <cell r="AE161">
            <v>8.08</v>
          </cell>
          <cell r="AG161">
            <v>9.7001807027000044</v>
          </cell>
          <cell r="AH161">
            <v>11.512070495500003</v>
          </cell>
          <cell r="AJ161">
            <v>237.15663543836496</v>
          </cell>
          <cell r="AK161">
            <v>727.04752403056739</v>
          </cell>
        </row>
        <row r="162">
          <cell r="Z162">
            <v>38657</v>
          </cell>
          <cell r="AA162">
            <v>7.9842437327202855</v>
          </cell>
          <cell r="AB162">
            <v>8.0390350183571648</v>
          </cell>
          <cell r="AC162">
            <v>5.4791285636879294E-2</v>
          </cell>
          <cell r="AD162">
            <v>8</v>
          </cell>
          <cell r="AE162">
            <v>8.08</v>
          </cell>
          <cell r="AG162">
            <v>9.293948566200001</v>
          </cell>
          <cell r="AH162">
            <v>37.124142660899992</v>
          </cell>
          <cell r="AJ162">
            <v>294.53172448740298</v>
          </cell>
          <cell r="AK162">
            <v>2708.0124488219412</v>
          </cell>
        </row>
        <row r="163">
          <cell r="Z163">
            <v>38658</v>
          </cell>
          <cell r="AA163">
            <v>7.98192941395265</v>
          </cell>
          <cell r="AB163">
            <v>8.0798702949293322</v>
          </cell>
          <cell r="AC163">
            <v>9.7940880976682188E-2</v>
          </cell>
          <cell r="AD163">
            <v>8</v>
          </cell>
          <cell r="AE163">
            <v>8.08</v>
          </cell>
          <cell r="AG163">
            <v>3.5488599999999995E-2</v>
          </cell>
          <cell r="AH163">
            <v>1.3910790000000001E-2</v>
          </cell>
          <cell r="AJ163">
            <v>47.828301886792453</v>
          </cell>
          <cell r="AK163">
            <v>89.747032258064522</v>
          </cell>
        </row>
        <row r="164">
          <cell r="Z164">
            <v>38659</v>
          </cell>
          <cell r="AA164">
            <v>8.0270760002874884</v>
          </cell>
          <cell r="AB164">
            <v>8.034148997249666</v>
          </cell>
          <cell r="AC164">
            <v>7.0729969621776689E-3</v>
          </cell>
          <cell r="AD164">
            <v>8</v>
          </cell>
          <cell r="AE164">
            <v>8.08</v>
          </cell>
          <cell r="AG164">
            <v>27.442295528199995</v>
          </cell>
          <cell r="AH164">
            <v>9.4748483015000051</v>
          </cell>
          <cell r="AJ164">
            <v>829.17257457698804</v>
          </cell>
          <cell r="AK164">
            <v>588.31718730208047</v>
          </cell>
        </row>
        <row r="165">
          <cell r="Z165">
            <v>38660</v>
          </cell>
          <cell r="AA165">
            <v>7.9860581423420749</v>
          </cell>
          <cell r="AB165">
            <v>8.037195086672055</v>
          </cell>
          <cell r="AC165">
            <v>5.1136944329980061E-2</v>
          </cell>
          <cell r="AD165">
            <v>8</v>
          </cell>
          <cell r="AE165">
            <v>8.08</v>
          </cell>
          <cell r="AG165">
            <v>12.127297257399997</v>
          </cell>
          <cell r="AH165">
            <v>10.994147170200003</v>
          </cell>
          <cell r="AJ165">
            <v>356.37076865706717</v>
          </cell>
          <cell r="AK165">
            <v>617.54463687019063</v>
          </cell>
        </row>
        <row r="166">
          <cell r="Z166">
            <v>38661</v>
          </cell>
          <cell r="AA166">
            <v>7.9837119900470617</v>
          </cell>
          <cell r="AB166">
            <v>8.0648761644308014</v>
          </cell>
          <cell r="AC166">
            <v>8.1164174383739685E-2</v>
          </cell>
          <cell r="AD166">
            <v>8</v>
          </cell>
          <cell r="AE166">
            <v>8.08</v>
          </cell>
          <cell r="AG166">
            <v>0.67777847329999974</v>
          </cell>
          <cell r="AH166">
            <v>0.65501768209999967</v>
          </cell>
          <cell r="AJ166">
            <v>80.553657392441139</v>
          </cell>
          <cell r="AK166">
            <v>148.09352975356086</v>
          </cell>
        </row>
        <row r="167">
          <cell r="Z167">
            <v>38662</v>
          </cell>
          <cell r="AA167">
            <v>7.9818975307077107</v>
          </cell>
          <cell r="AB167">
            <v>8.0599844950768631</v>
          </cell>
          <cell r="AC167">
            <v>7.8086964369152412E-2</v>
          </cell>
          <cell r="AD167">
            <v>8</v>
          </cell>
          <cell r="AE167">
            <v>8.08</v>
          </cell>
          <cell r="AG167">
            <v>3.1434221200000001E-2</v>
          </cell>
          <cell r="AH167">
            <v>1.5930746500000002E-2</v>
          </cell>
          <cell r="AJ167">
            <v>45.490913458755429</v>
          </cell>
          <cell r="AK167">
            <v>71.11940401785715</v>
          </cell>
        </row>
        <row r="168">
          <cell r="Z168">
            <v>38663</v>
          </cell>
          <cell r="AA168">
            <v>7.9819336392050593</v>
          </cell>
          <cell r="AB168">
            <v>8.0403633482209695</v>
          </cell>
          <cell r="AC168">
            <v>5.8429709015910269E-2</v>
          </cell>
          <cell r="AD168">
            <v>8</v>
          </cell>
          <cell r="AE168">
            <v>8.08</v>
          </cell>
          <cell r="AG168">
            <v>6.7965956530999989</v>
          </cell>
          <cell r="AH168">
            <v>22.62107563759999</v>
          </cell>
          <cell r="AJ168">
            <v>177.05000659320618</v>
          </cell>
          <cell r="AK168">
            <v>1036.2854751752252</v>
          </cell>
        </row>
        <row r="169">
          <cell r="Z169">
            <v>38664</v>
          </cell>
          <cell r="AA169">
            <v>8.0186403484730189</v>
          </cell>
          <cell r="AB169">
            <v>8.0361672603359544</v>
          </cell>
          <cell r="AC169">
            <v>1.7526911862935535E-2</v>
          </cell>
          <cell r="AD169">
            <v>8</v>
          </cell>
          <cell r="AE169">
            <v>8.08</v>
          </cell>
          <cell r="AG169">
            <v>16.432516396500006</v>
          </cell>
          <cell r="AH169">
            <v>18.116247745000003</v>
          </cell>
          <cell r="AJ169">
            <v>607.59905330005563</v>
          </cell>
          <cell r="AK169">
            <v>1058.1302345073302</v>
          </cell>
        </row>
        <row r="170">
          <cell r="Z170">
            <v>38665</v>
          </cell>
          <cell r="AA170">
            <v>7.9871594363792306</v>
          </cell>
          <cell r="AB170">
            <v>8.0178720060696538</v>
          </cell>
          <cell r="AC170">
            <v>3.071256969042313E-2</v>
          </cell>
          <cell r="AD170">
            <v>8</v>
          </cell>
          <cell r="AE170">
            <v>8.08</v>
          </cell>
          <cell r="AG170">
            <v>7.3842040125999979</v>
          </cell>
          <cell r="AH170">
            <v>20.369743087399971</v>
          </cell>
          <cell r="AJ170">
            <v>274.43431124242755</v>
          </cell>
          <cell r="AK170">
            <v>1229.9084100591699</v>
          </cell>
        </row>
        <row r="171">
          <cell r="Z171">
            <v>38666</v>
          </cell>
          <cell r="AA171">
            <v>7.993177531727591</v>
          </cell>
          <cell r="AB171">
            <v>8.0136599348330755</v>
          </cell>
          <cell r="AC171">
            <v>2.0482403105484437E-2</v>
          </cell>
          <cell r="AD171">
            <v>8</v>
          </cell>
          <cell r="AE171">
            <v>8.08</v>
          </cell>
          <cell r="AG171">
            <v>14.562935370599998</v>
          </cell>
          <cell r="AH171">
            <v>31.494488297500002</v>
          </cell>
          <cell r="AJ171">
            <v>542.52264540476096</v>
          </cell>
          <cell r="AK171">
            <v>1664.7015327184313</v>
          </cell>
        </row>
        <row r="172">
          <cell r="Z172">
            <v>38667</v>
          </cell>
          <cell r="AA172">
            <v>7.9913679235266537</v>
          </cell>
          <cell r="AB172">
            <v>8.0043174500624605</v>
          </cell>
          <cell r="AC172">
            <v>1.2949526535806832E-2</v>
          </cell>
          <cell r="AD172">
            <v>8</v>
          </cell>
          <cell r="AE172">
            <v>8.08</v>
          </cell>
          <cell r="AG172">
            <v>20.730620427600005</v>
          </cell>
          <cell r="AH172">
            <v>98.14000097280001</v>
          </cell>
          <cell r="AJ172">
            <v>737.9283247641763</v>
          </cell>
          <cell r="AK172">
            <v>5776.6790848666797</v>
          </cell>
        </row>
        <row r="173">
          <cell r="Z173">
            <v>38668</v>
          </cell>
          <cell r="AA173">
            <v>7.9840803211644991</v>
          </cell>
          <cell r="AB173">
            <v>8.0669929788511663</v>
          </cell>
          <cell r="AC173">
            <v>8.2912657686667224E-2</v>
          </cell>
          <cell r="AD173">
            <v>8</v>
          </cell>
          <cell r="AE173">
            <v>8.08</v>
          </cell>
          <cell r="AG173">
            <v>0.68978033309999964</v>
          </cell>
          <cell r="AH173">
            <v>0.55357809560000015</v>
          </cell>
          <cell r="AJ173">
            <v>83.086043495543208</v>
          </cell>
          <cell r="AK173">
            <v>135.44851862001471</v>
          </cell>
        </row>
        <row r="174">
          <cell r="Z174">
            <v>38669</v>
          </cell>
          <cell r="AA174">
            <v>7.981595094797691</v>
          </cell>
          <cell r="AB174">
            <v>8.0580803530946401</v>
          </cell>
          <cell r="AC174">
            <v>7.6485258296949077E-2</v>
          </cell>
          <cell r="AD174">
            <v>8</v>
          </cell>
          <cell r="AE174">
            <v>8.08</v>
          </cell>
          <cell r="AG174">
            <v>3.60733419E-2</v>
          </cell>
          <cell r="AH174">
            <v>2.00231417E-2</v>
          </cell>
          <cell r="AJ174">
            <v>50.311494979079498</v>
          </cell>
          <cell r="AK174">
            <v>96.730153140096618</v>
          </cell>
        </row>
        <row r="175">
          <cell r="Z175">
            <v>38670</v>
          </cell>
          <cell r="AA175">
            <v>7.9827979236301463</v>
          </cell>
          <cell r="AB175">
            <v>8.0531555572999753</v>
          </cell>
          <cell r="AC175">
            <v>7.0357633669829056E-2</v>
          </cell>
          <cell r="AD175">
            <v>8</v>
          </cell>
          <cell r="AE175">
            <v>8.08</v>
          </cell>
          <cell r="AG175">
            <v>7.5931130806000047</v>
          </cell>
          <cell r="AH175">
            <v>7.2916213835999999</v>
          </cell>
          <cell r="AJ175">
            <v>216.32800799430214</v>
          </cell>
          <cell r="AK175">
            <v>381.26124881568632</v>
          </cell>
        </row>
        <row r="176">
          <cell r="Z176">
            <v>38671</v>
          </cell>
          <cell r="AA176">
            <v>7.9838745522983565</v>
          </cell>
          <cell r="AB176">
            <v>8.044592855646048</v>
          </cell>
          <cell r="AC176">
            <v>6.071830334769146E-2</v>
          </cell>
          <cell r="AD176">
            <v>8</v>
          </cell>
          <cell r="AE176">
            <v>8.08</v>
          </cell>
          <cell r="AG176">
            <v>6.8967194490000017</v>
          </cell>
          <cell r="AH176">
            <v>9.8167975601000101</v>
          </cell>
          <cell r="AJ176">
            <v>240.68958780624004</v>
          </cell>
          <cell r="AK176">
            <v>458.25775184856735</v>
          </cell>
        </row>
        <row r="177">
          <cell r="Z177">
            <v>38672</v>
          </cell>
          <cell r="AA177">
            <v>7.9963699630818681</v>
          </cell>
          <cell r="AB177">
            <v>8.0360797053194357</v>
          </cell>
          <cell r="AC177">
            <v>3.9709742237567625E-2</v>
          </cell>
          <cell r="AD177">
            <v>8</v>
          </cell>
          <cell r="AE177">
            <v>8.08</v>
          </cell>
          <cell r="AG177">
            <v>9.6793676458999922</v>
          </cell>
          <cell r="AH177">
            <v>9.5709541830000013</v>
          </cell>
          <cell r="AJ177">
            <v>375.92697086763991</v>
          </cell>
          <cell r="AK177">
            <v>631.24615373961228</v>
          </cell>
        </row>
        <row r="178">
          <cell r="Z178">
            <v>38673</v>
          </cell>
          <cell r="AA178">
            <v>7.9892695495279726</v>
          </cell>
          <cell r="AB178">
            <v>8.0424559681111791</v>
          </cell>
          <cell r="AC178">
            <v>5.3186418583206496E-2</v>
          </cell>
          <cell r="AD178">
            <v>8</v>
          </cell>
          <cell r="AE178">
            <v>8.08</v>
          </cell>
          <cell r="AG178">
            <v>9.000251639399993</v>
          </cell>
          <cell r="AH178">
            <v>8.4198461893000047</v>
          </cell>
          <cell r="AJ178">
            <v>337.49256184940725</v>
          </cell>
          <cell r="AK178">
            <v>686.21403335778359</v>
          </cell>
        </row>
        <row r="179">
          <cell r="Z179">
            <v>38674</v>
          </cell>
          <cell r="AA179">
            <v>7.9855712138232366</v>
          </cell>
          <cell r="AB179">
            <v>8.0465711671144629</v>
          </cell>
          <cell r="AC179">
            <v>6.0999953291226205E-2</v>
          </cell>
          <cell r="AD179">
            <v>8</v>
          </cell>
          <cell r="AE179">
            <v>8.08</v>
          </cell>
          <cell r="AG179">
            <v>9.1392697868999946</v>
          </cell>
          <cell r="AH179">
            <v>7.9310136454000002</v>
          </cell>
          <cell r="AJ179">
            <v>301.2284043144362</v>
          </cell>
          <cell r="AK179">
            <v>639.44317063613641</v>
          </cell>
        </row>
        <row r="180">
          <cell r="Z180">
            <v>38675</v>
          </cell>
          <cell r="AA180">
            <v>7.9839796646393646</v>
          </cell>
          <cell r="AB180">
            <v>8.0655301634148415</v>
          </cell>
          <cell r="AC180">
            <v>8.1550498775476932E-2</v>
          </cell>
          <cell r="AD180">
            <v>8</v>
          </cell>
          <cell r="AE180">
            <v>8.08</v>
          </cell>
          <cell r="AG180">
            <v>0.70549101429999994</v>
          </cell>
          <cell r="AH180">
            <v>0.4783940835999998</v>
          </cell>
          <cell r="AJ180">
            <v>82.989179425949885</v>
          </cell>
          <cell r="AK180">
            <v>147.97218793690064</v>
          </cell>
        </row>
        <row r="181">
          <cell r="Z181">
            <v>38676</v>
          </cell>
          <cell r="AA181">
            <v>7.9818012858181389</v>
          </cell>
          <cell r="AB181">
            <v>8.0610878024165142</v>
          </cell>
          <cell r="AC181">
            <v>7.9286516598375378E-2</v>
          </cell>
          <cell r="AD181">
            <v>8</v>
          </cell>
          <cell r="AE181">
            <v>8.08</v>
          </cell>
          <cell r="AG181">
            <v>4.6729952099999993E-2</v>
          </cell>
          <cell r="AH181">
            <v>1.8627483899999998E-2</v>
          </cell>
          <cell r="AJ181">
            <v>60.374615116279067</v>
          </cell>
          <cell r="AK181">
            <v>105.83797670454545</v>
          </cell>
        </row>
        <row r="182">
          <cell r="Z182">
            <v>38677</v>
          </cell>
          <cell r="AA182">
            <v>7.9687965271826808</v>
          </cell>
          <cell r="AB182">
            <v>8.0549727025484703</v>
          </cell>
          <cell r="AC182">
            <v>8.6176175365789476E-2</v>
          </cell>
          <cell r="AD182">
            <v>8</v>
          </cell>
          <cell r="AE182">
            <v>8.08</v>
          </cell>
          <cell r="AG182">
            <v>9.4192081975000015</v>
          </cell>
          <cell r="AH182">
            <v>6.1664930222000036</v>
          </cell>
          <cell r="AJ182">
            <v>260.97049836533404</v>
          </cell>
          <cell r="AK182">
            <v>412.6676719668074</v>
          </cell>
        </row>
        <row r="183">
          <cell r="Z183">
            <v>38678</v>
          </cell>
          <cell r="AA183">
            <v>7.9773984390680441</v>
          </cell>
          <cell r="AB183">
            <v>8.0580692706956114</v>
          </cell>
          <cell r="AC183">
            <v>8.0670831627567274E-2</v>
          </cell>
          <cell r="AD183">
            <v>8</v>
          </cell>
          <cell r="AE183">
            <v>8.08</v>
          </cell>
          <cell r="AG183">
            <v>4.9670042362000073</v>
          </cell>
          <cell r="AH183">
            <v>4.8048632409000041</v>
          </cell>
          <cell r="AJ183">
            <v>183.93587010072611</v>
          </cell>
          <cell r="AK183">
            <v>427.32686240661724</v>
          </cell>
        </row>
        <row r="184">
          <cell r="Z184">
            <v>38679</v>
          </cell>
          <cell r="AA184">
            <v>7.9900024906709408</v>
          </cell>
          <cell r="AB184">
            <v>8.0441104328624089</v>
          </cell>
          <cell r="AC184">
            <v>5.4107942191468084E-2</v>
          </cell>
          <cell r="AD184">
            <v>8</v>
          </cell>
          <cell r="AE184">
            <v>8.08</v>
          </cell>
          <cell r="AG184">
            <v>8.9472309000000028</v>
          </cell>
          <cell r="AH184">
            <v>8.6244612800999949</v>
          </cell>
          <cell r="AJ184">
            <v>333.66514637329863</v>
          </cell>
          <cell r="AK184">
            <v>836.10870383906888</v>
          </cell>
        </row>
        <row r="185">
          <cell r="Z185">
            <v>38680</v>
          </cell>
          <cell r="AA185">
            <v>7.9802770812507982</v>
          </cell>
          <cell r="AB185">
            <v>8.0427119769704536</v>
          </cell>
          <cell r="AC185">
            <v>6.2434895719655437E-2</v>
          </cell>
          <cell r="AD185">
            <v>8</v>
          </cell>
          <cell r="AE185">
            <v>8.08</v>
          </cell>
          <cell r="AG185">
            <v>5.1641631213999961</v>
          </cell>
          <cell r="AH185">
            <v>5.8800627271999995</v>
          </cell>
          <cell r="AJ185">
            <v>213.06061231949815</v>
          </cell>
          <cell r="AK185">
            <v>683.72822409302319</v>
          </cell>
        </row>
        <row r="186">
          <cell r="Z186">
            <v>38681</v>
          </cell>
          <cell r="AA186">
            <v>7.9945589313050327</v>
          </cell>
          <cell r="AB186">
            <v>8.0351678642507878</v>
          </cell>
          <cell r="AC186">
            <v>4.0608932945755072E-2</v>
          </cell>
          <cell r="AD186">
            <v>8</v>
          </cell>
          <cell r="AE186">
            <v>8.08</v>
          </cell>
          <cell r="AG186">
            <v>25.508726189499978</v>
          </cell>
          <cell r="AH186">
            <v>12.058616146600007</v>
          </cell>
          <cell r="AJ186">
            <v>834.32740856610121</v>
          </cell>
          <cell r="AK186">
            <v>1231.7279005720131</v>
          </cell>
        </row>
        <row r="187">
          <cell r="Z187">
            <v>38682</v>
          </cell>
          <cell r="AA187">
            <v>7.983161189704898</v>
          </cell>
          <cell r="AB187">
            <v>8.065707371110987</v>
          </cell>
          <cell r="AC187">
            <v>8.2546181406089048E-2</v>
          </cell>
          <cell r="AD187">
            <v>8</v>
          </cell>
          <cell r="AE187">
            <v>8.08</v>
          </cell>
          <cell r="AG187">
            <v>0.71964080879999981</v>
          </cell>
          <cell r="AH187">
            <v>0.35226613390000006</v>
          </cell>
          <cell r="AJ187">
            <v>76.794451904812689</v>
          </cell>
          <cell r="AK187">
            <v>152.4961618614719</v>
          </cell>
        </row>
        <row r="188">
          <cell r="Z188">
            <v>38683</v>
          </cell>
          <cell r="AA188">
            <v>7.981404113694035</v>
          </cell>
          <cell r="AB188">
            <v>8.0555342251830293</v>
          </cell>
          <cell r="AC188">
            <v>7.4130111488994288E-2</v>
          </cell>
          <cell r="AD188">
            <v>8</v>
          </cell>
          <cell r="AE188">
            <v>8.08</v>
          </cell>
          <cell r="AG188">
            <v>4.1627398299999993E-2</v>
          </cell>
          <cell r="AH188">
            <v>1.3871836699999999E-2</v>
          </cell>
          <cell r="AJ188">
            <v>48.630138200934574</v>
          </cell>
          <cell r="AK188">
            <v>107.53361782945737</v>
          </cell>
        </row>
        <row r="189">
          <cell r="Z189">
            <v>38684</v>
          </cell>
          <cell r="AA189">
            <v>7.976558476398897</v>
          </cell>
          <cell r="AB189">
            <v>8.0334872685958061</v>
          </cell>
          <cell r="AC189">
            <v>5.692879219690905E-2</v>
          </cell>
          <cell r="AD189">
            <v>8</v>
          </cell>
          <cell r="AE189">
            <v>8.08</v>
          </cell>
          <cell r="AG189">
            <v>6.2095779161000006</v>
          </cell>
          <cell r="AH189">
            <v>31.241278525200002</v>
          </cell>
          <cell r="AJ189">
            <v>174.24524836826896</v>
          </cell>
          <cell r="AK189">
            <v>2578.9399475978207</v>
          </cell>
        </row>
        <row r="190">
          <cell r="Z190">
            <v>38685</v>
          </cell>
          <cell r="AA190">
            <v>7.9867998051261901</v>
          </cell>
          <cell r="AB190">
            <v>8.0323231073755412</v>
          </cell>
          <cell r="AC190">
            <v>4.5523302249351083E-2</v>
          </cell>
          <cell r="AD190">
            <v>8</v>
          </cell>
          <cell r="AE190">
            <v>8.08</v>
          </cell>
          <cell r="AG190">
            <v>9.9877944313999851</v>
          </cell>
          <cell r="AH190">
            <v>10.112130886699997</v>
          </cell>
          <cell r="AJ190">
            <v>362.55969331348859</v>
          </cell>
          <cell r="AK190">
            <v>890.70121436624652</v>
          </cell>
        </row>
        <row r="191">
          <cell r="Z191">
            <v>38686</v>
          </cell>
          <cell r="AA191">
            <v>7.9894195120205325</v>
          </cell>
          <cell r="AB191">
            <v>8.0321413230543772</v>
          </cell>
          <cell r="AC191">
            <v>4.2721811033844759E-2</v>
          </cell>
          <cell r="AD191">
            <v>8</v>
          </cell>
          <cell r="AE191">
            <v>8.08</v>
          </cell>
          <cell r="AG191">
            <v>15.216688981699996</v>
          </cell>
          <cell r="AH191">
            <v>16.929481551500004</v>
          </cell>
          <cell r="AJ191">
            <v>518.36787537727798</v>
          </cell>
          <cell r="AK191">
            <v>1151.2738219313162</v>
          </cell>
        </row>
        <row r="192">
          <cell r="Z192">
            <v>38687</v>
          </cell>
          <cell r="AA192">
            <v>7.9760814102531201</v>
          </cell>
          <cell r="AB192">
            <v>8.0607856541809308</v>
          </cell>
          <cell r="AC192">
            <v>8.470424392781073E-2</v>
          </cell>
          <cell r="AD192">
            <v>8</v>
          </cell>
          <cell r="AE192">
            <v>8.08</v>
          </cell>
          <cell r="AG192">
            <v>6.3878611497000026</v>
          </cell>
          <cell r="AH192">
            <v>4.6633971780000003</v>
          </cell>
          <cell r="AJ192">
            <v>228.69329620864968</v>
          </cell>
          <cell r="AK192">
            <v>349.94725934263846</v>
          </cell>
        </row>
        <row r="193">
          <cell r="Z193">
            <v>38688</v>
          </cell>
          <cell r="AA193">
            <v>7.9782526778523364</v>
          </cell>
          <cell r="AB193">
            <v>8.0516617891845517</v>
          </cell>
          <cell r="AC193">
            <v>7.3409111332215282E-2</v>
          </cell>
          <cell r="AD193">
            <v>8</v>
          </cell>
          <cell r="AE193">
            <v>8.08</v>
          </cell>
          <cell r="AG193">
            <v>7.9969007167000026</v>
          </cell>
          <cell r="AH193">
            <v>9.4346590131999957</v>
          </cell>
          <cell r="AJ193">
            <v>244.89054407288324</v>
          </cell>
          <cell r="AK193">
            <v>563.29685433160171</v>
          </cell>
        </row>
        <row r="194">
          <cell r="Z194">
            <v>38689</v>
          </cell>
          <cell r="AA194">
            <v>7.9835781991688108</v>
          </cell>
          <cell r="AB194">
            <v>8.0638823286151418</v>
          </cell>
          <cell r="AC194">
            <v>8.0304129446330919E-2</v>
          </cell>
          <cell r="AD194">
            <v>8</v>
          </cell>
          <cell r="AE194">
            <v>8.08</v>
          </cell>
          <cell r="AG194">
            <v>0.71965277770000025</v>
          </cell>
          <cell r="AH194">
            <v>0.53210671630000006</v>
          </cell>
          <cell r="AJ194">
            <v>77.540435050102388</v>
          </cell>
          <cell r="AK194">
            <v>120.87839988641528</v>
          </cell>
        </row>
        <row r="195">
          <cell r="Z195">
            <v>38690</v>
          </cell>
          <cell r="AA195">
            <v>7.9810399947510078</v>
          </cell>
          <cell r="AB195">
            <v>8.0614371661515261</v>
          </cell>
          <cell r="AC195">
            <v>8.0397171400518275E-2</v>
          </cell>
          <cell r="AD195">
            <v>8</v>
          </cell>
          <cell r="AE195">
            <v>8.08</v>
          </cell>
          <cell r="AG195">
            <v>3.5496332999999998E-2</v>
          </cell>
          <cell r="AH195">
            <v>2.7308384600000006E-2</v>
          </cell>
          <cell r="AJ195">
            <v>46.039342412451361</v>
          </cell>
          <cell r="AK195">
            <v>108.79834501992033</v>
          </cell>
        </row>
        <row r="196">
          <cell r="Z196">
            <v>38691</v>
          </cell>
          <cell r="AA196">
            <v>7.9757091700903997</v>
          </cell>
          <cell r="AB196">
            <v>8.0543139872348899</v>
          </cell>
          <cell r="AC196">
            <v>7.8604817144490191E-2</v>
          </cell>
          <cell r="AD196">
            <v>8</v>
          </cell>
          <cell r="AE196">
            <v>8.08</v>
          </cell>
          <cell r="AG196">
            <v>7.4932597664999978</v>
          </cell>
          <cell r="AH196">
            <v>7.7260914721000162</v>
          </cell>
          <cell r="AJ196">
            <v>189.78445828584449</v>
          </cell>
          <cell r="AK196">
            <v>351.34567858572154</v>
          </cell>
        </row>
        <row r="197">
          <cell r="Z197">
            <v>38692</v>
          </cell>
          <cell r="AA197">
            <v>7.9822124400905805</v>
          </cell>
          <cell r="AB197">
            <v>8.0447100731410455</v>
          </cell>
          <cell r="AC197">
            <v>6.2497633050464962E-2</v>
          </cell>
          <cell r="AD197">
            <v>8</v>
          </cell>
          <cell r="AE197">
            <v>8.08</v>
          </cell>
          <cell r="AG197">
            <v>7.3959120894000021</v>
          </cell>
          <cell r="AH197">
            <v>5.9569680671000018</v>
          </cell>
          <cell r="AJ197">
            <v>279.23854449142948</v>
          </cell>
          <cell r="AK197">
            <v>400.14563492308736</v>
          </cell>
        </row>
        <row r="198">
          <cell r="Z198">
            <v>38693</v>
          </cell>
          <cell r="AA198">
            <v>7.9805504504114699</v>
          </cell>
          <cell r="AB198">
            <v>8.0371033667372913</v>
          </cell>
          <cell r="AC198">
            <v>5.6552916325821379E-2</v>
          </cell>
          <cell r="AD198">
            <v>8</v>
          </cell>
          <cell r="AE198">
            <v>8.08</v>
          </cell>
          <cell r="AG198">
            <v>6.6178097041999999</v>
          </cell>
          <cell r="AH198">
            <v>9.6336048261000045</v>
          </cell>
          <cell r="AJ198">
            <v>221.00620171653753</v>
          </cell>
          <cell r="AK198">
            <v>603.34470007515529</v>
          </cell>
        </row>
        <row r="199">
          <cell r="Z199">
            <v>38694</v>
          </cell>
          <cell r="AA199">
            <v>7.9723392368523784</v>
          </cell>
          <cell r="AB199">
            <v>8.0387064537293735</v>
          </cell>
          <cell r="AC199">
            <v>6.6367216876995094E-2</v>
          </cell>
          <cell r="AD199">
            <v>8</v>
          </cell>
          <cell r="AE199">
            <v>8.08</v>
          </cell>
          <cell r="AG199">
            <v>5.2075631704000003</v>
          </cell>
          <cell r="AH199">
            <v>11.1925855393</v>
          </cell>
          <cell r="AJ199">
            <v>194.23958114136516</v>
          </cell>
          <cell r="AK199">
            <v>779.21091195349481</v>
          </cell>
        </row>
        <row r="200">
          <cell r="Z200">
            <v>38695</v>
          </cell>
          <cell r="AA200">
            <v>7.9742241403393512</v>
          </cell>
          <cell r="AB200">
            <v>8.0345879464393981</v>
          </cell>
          <cell r="AC200">
            <v>6.036380610004688E-2</v>
          </cell>
          <cell r="AD200">
            <v>8</v>
          </cell>
          <cell r="AE200">
            <v>8.08</v>
          </cell>
          <cell r="AG200">
            <v>9.3022829269000074</v>
          </cell>
          <cell r="AH200">
            <v>14.652627629799991</v>
          </cell>
          <cell r="AJ200">
            <v>276.48336831327111</v>
          </cell>
          <cell r="AK200">
            <v>819.4065333743423</v>
          </cell>
        </row>
        <row r="201">
          <cell r="Z201">
            <v>38696</v>
          </cell>
          <cell r="AA201">
            <v>7.9831886452813476</v>
          </cell>
          <cell r="AB201">
            <v>8.0670893874083252</v>
          </cell>
          <cell r="AC201">
            <v>8.3900742126977512E-2</v>
          </cell>
          <cell r="AD201">
            <v>8</v>
          </cell>
          <cell r="AE201">
            <v>8.08</v>
          </cell>
          <cell r="AG201">
            <v>0.72099087360000003</v>
          </cell>
          <cell r="AH201">
            <v>0.77083447980000008</v>
          </cell>
          <cell r="AJ201">
            <v>80.252768655387356</v>
          </cell>
          <cell r="AK201">
            <v>136.26206112780628</v>
          </cell>
        </row>
        <row r="202">
          <cell r="Z202">
            <v>38697</v>
          </cell>
          <cell r="AA202">
            <v>7.9802594989387226</v>
          </cell>
          <cell r="AB202">
            <v>8.0560364846820836</v>
          </cell>
          <cell r="AC202">
            <v>7.5776985743361003E-2</v>
          </cell>
          <cell r="AD202">
            <v>8</v>
          </cell>
          <cell r="AE202">
            <v>8.08</v>
          </cell>
          <cell r="AG202">
            <v>4.0091878800000001E-2</v>
          </cell>
          <cell r="AH202">
            <v>1.6597184500000004E-2</v>
          </cell>
          <cell r="AJ202">
            <v>57.11093846153846</v>
          </cell>
          <cell r="AK202">
            <v>87.353602631578966</v>
          </cell>
        </row>
        <row r="203">
          <cell r="Z203">
            <v>38698</v>
          </cell>
          <cell r="AA203">
            <v>7.983505384238998</v>
          </cell>
          <cell r="AB203">
            <v>8.0439506101257621</v>
          </cell>
          <cell r="AC203">
            <v>6.0445225886764042E-2</v>
          </cell>
          <cell r="AD203">
            <v>8</v>
          </cell>
          <cell r="AE203">
            <v>8.08</v>
          </cell>
          <cell r="AG203">
            <v>10.293315348299998</v>
          </cell>
          <cell r="AH203">
            <v>9.4647774114000018</v>
          </cell>
          <cell r="AJ203">
            <v>285.15708641438346</v>
          </cell>
          <cell r="AK203">
            <v>410.63722553689973</v>
          </cell>
        </row>
        <row r="204">
          <cell r="Z204">
            <v>38699</v>
          </cell>
          <cell r="AA204">
            <v>7.9826262256330427</v>
          </cell>
          <cell r="AB204">
            <v>8.0400377169306392</v>
          </cell>
          <cell r="AC204">
            <v>5.7411491297596484E-2</v>
          </cell>
          <cell r="AD204">
            <v>8</v>
          </cell>
          <cell r="AE204">
            <v>8.08</v>
          </cell>
          <cell r="AG204">
            <v>8.8893495889999965</v>
          </cell>
          <cell r="AH204">
            <v>10.613077898799988</v>
          </cell>
          <cell r="AJ204">
            <v>312.61999609635996</v>
          </cell>
          <cell r="AK204">
            <v>620.35760455926982</v>
          </cell>
        </row>
        <row r="205">
          <cell r="Z205">
            <v>38700</v>
          </cell>
          <cell r="AA205">
            <v>7.9891926123845769</v>
          </cell>
          <cell r="AB205">
            <v>8.035688339339103</v>
          </cell>
          <cell r="AC205">
            <v>4.6495726954526084E-2</v>
          </cell>
          <cell r="AD205">
            <v>8</v>
          </cell>
          <cell r="AE205">
            <v>8.08</v>
          </cell>
          <cell r="AG205">
            <v>12.434011467599996</v>
          </cell>
          <cell r="AH205">
            <v>14.469518093299994</v>
          </cell>
          <cell r="AJ205">
            <v>469.33195438795138</v>
          </cell>
          <cell r="AK205">
            <v>747.12232629214611</v>
          </cell>
        </row>
        <row r="206">
          <cell r="Z206">
            <v>38701</v>
          </cell>
          <cell r="AA206">
            <v>7.9799747431653252</v>
          </cell>
          <cell r="AB206">
            <v>8.0547774491567541</v>
          </cell>
          <cell r="AC206">
            <v>7.4802705991428908E-2</v>
          </cell>
          <cell r="AD206">
            <v>8</v>
          </cell>
          <cell r="AE206">
            <v>8.08</v>
          </cell>
          <cell r="AG206">
            <v>9.9992921694999968</v>
          </cell>
          <cell r="AH206">
            <v>8.9020164938000086</v>
          </cell>
          <cell r="AJ206">
            <v>366.43550899662847</v>
          </cell>
          <cell r="AK206">
            <v>349.50987411857119</v>
          </cell>
        </row>
        <row r="207">
          <cell r="Z207">
            <v>38702</v>
          </cell>
          <cell r="AA207">
            <v>7.9669756413558783</v>
          </cell>
          <cell r="AB207">
            <v>8.0540548593792227</v>
          </cell>
          <cell r="AC207">
            <v>8.7079218023344396E-2</v>
          </cell>
          <cell r="AD207">
            <v>8</v>
          </cell>
          <cell r="AE207">
            <v>8.08</v>
          </cell>
          <cell r="AG207">
            <v>1.7411423078000001</v>
          </cell>
          <cell r="AH207">
            <v>3.0780376698000005</v>
          </cell>
          <cell r="AJ207">
            <v>302.2291803159174</v>
          </cell>
          <cell r="AK207">
            <v>664.51590453367885</v>
          </cell>
        </row>
        <row r="208">
          <cell r="Z208">
            <v>38703</v>
          </cell>
          <cell r="AA208">
            <v>7.9822126555448492</v>
          </cell>
          <cell r="AB208">
            <v>8.0784615004228861</v>
          </cell>
          <cell r="AC208">
            <v>9.6248844878036977E-2</v>
          </cell>
          <cell r="AD208">
            <v>8</v>
          </cell>
          <cell r="AE208">
            <v>8.08</v>
          </cell>
          <cell r="AG208">
            <v>0.16890225</v>
          </cell>
          <cell r="AH208">
            <v>0.44145381</v>
          </cell>
          <cell r="AJ208">
            <v>86.883873456790127</v>
          </cell>
          <cell r="AK208">
            <v>366.35170954356846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Hoja1"/>
      <sheetName val="CPMYC"/>
      <sheetName val="cartera 1"/>
      <sheetName val="cartera_1"/>
      <sheetName val="cartera_11"/>
      <sheetName val="cartera_12"/>
      <sheetName val="cartera_13"/>
      <sheetName val="cartera_14"/>
      <sheetName val="cartera_15"/>
      <sheetName val="cartera_16"/>
      <sheetName val="cartera_17"/>
    </sheetNames>
    <sheetDataSet>
      <sheetData sheetId="0" refreshError="1"/>
      <sheetData sheetId="1" refreshError="1"/>
      <sheetData sheetId="2" refreshError="1">
        <row r="37">
          <cell r="C37" t="str">
            <v>Saldos LTS  C por vencimientos (mm de $us)</v>
          </cell>
        </row>
      </sheetData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78"/>
  <sheetViews>
    <sheetView workbookViewId="0">
      <pane xSplit="1" ySplit="5" topLeftCell="B41" activePane="bottomRight" state="frozen"/>
      <selection pane="topRight" activeCell="B1" sqref="B1"/>
      <selection pane="bottomLeft" activeCell="A6" sqref="A6"/>
      <selection pane="bottomRight" activeCell="D83" sqref="D83"/>
    </sheetView>
  </sheetViews>
  <sheetFormatPr baseColWidth="10" defaultRowHeight="12.75" x14ac:dyDescent="0.2"/>
  <cols>
    <col min="2" max="5" width="9" customWidth="1"/>
    <col min="6" max="6" width="2.7109375" customWidth="1"/>
    <col min="7" max="10" width="9" customWidth="1"/>
    <col min="11" max="11" width="2.7109375" customWidth="1"/>
    <col min="12" max="15" width="9" customWidth="1"/>
    <col min="16" max="16" width="2.7109375" customWidth="1"/>
    <col min="17" max="20" width="9" customWidth="1"/>
  </cols>
  <sheetData>
    <row r="2" spans="1:20" x14ac:dyDescent="0.2">
      <c r="A2" s="49" t="s">
        <v>9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</row>
    <row r="4" spans="1:20" x14ac:dyDescent="0.2">
      <c r="A4" s="50" t="s">
        <v>4</v>
      </c>
      <c r="B4" s="43" t="s">
        <v>5</v>
      </c>
      <c r="C4" s="44"/>
      <c r="D4" s="44"/>
      <c r="E4" s="45"/>
      <c r="G4" s="46" t="s">
        <v>1</v>
      </c>
      <c r="H4" s="47"/>
      <c r="I4" s="47"/>
      <c r="J4" s="48"/>
      <c r="L4" s="43" t="s">
        <v>2</v>
      </c>
      <c r="M4" s="44"/>
      <c r="N4" s="44"/>
      <c r="O4" s="45"/>
      <c r="Q4" s="46" t="s">
        <v>3</v>
      </c>
      <c r="R4" s="47"/>
      <c r="S4" s="47"/>
      <c r="T4" s="48"/>
    </row>
    <row r="5" spans="1:20" x14ac:dyDescent="0.2">
      <c r="A5" s="50"/>
      <c r="B5" s="6" t="s">
        <v>18</v>
      </c>
      <c r="C5" s="7" t="s">
        <v>7</v>
      </c>
      <c r="D5" s="7" t="s">
        <v>8</v>
      </c>
      <c r="E5" s="8" t="s">
        <v>6</v>
      </c>
      <c r="G5" s="6" t="s">
        <v>0</v>
      </c>
      <c r="H5" s="7" t="s">
        <v>7</v>
      </c>
      <c r="I5" s="7" t="s">
        <v>8</v>
      </c>
      <c r="J5" s="8" t="s">
        <v>6</v>
      </c>
      <c r="L5" s="6" t="s">
        <v>0</v>
      </c>
      <c r="M5" s="7" t="s">
        <v>7</v>
      </c>
      <c r="N5" s="7" t="s">
        <v>8</v>
      </c>
      <c r="O5" s="8" t="s">
        <v>6</v>
      </c>
      <c r="Q5" s="6" t="s">
        <v>0</v>
      </c>
      <c r="R5" s="7" t="s">
        <v>7</v>
      </c>
      <c r="S5" s="7" t="s">
        <v>8</v>
      </c>
      <c r="T5" s="8" t="s">
        <v>6</v>
      </c>
    </row>
    <row r="6" spans="1:20" x14ac:dyDescent="0.2">
      <c r="A6" s="2">
        <v>42736</v>
      </c>
      <c r="B6" s="11">
        <f t="shared" ref="B6:B15" si="0">B7/(G7/100+1)</f>
        <v>98.289625032306404</v>
      </c>
      <c r="C6" s="11">
        <f>C7/(H7/100+1)</f>
        <v>55.103344544654057</v>
      </c>
      <c r="D6" s="11">
        <f>D7/(I7/100+1)</f>
        <v>57.092791322936307</v>
      </c>
      <c r="E6" s="15">
        <v>298.20290244252004</v>
      </c>
      <c r="G6" s="19">
        <v>9.6789380884620968E-2</v>
      </c>
      <c r="H6" s="19">
        <v>0.3629225004563752</v>
      </c>
      <c r="I6" s="19">
        <v>0.31813526695458894</v>
      </c>
      <c r="J6" s="19">
        <v>0.29661676727916814</v>
      </c>
      <c r="K6" s="4"/>
      <c r="L6" s="5">
        <v>9.6789380884620968E-2</v>
      </c>
      <c r="M6" s="5">
        <v>0.3629225004563752</v>
      </c>
      <c r="N6" s="5">
        <v>0.31813526695458894</v>
      </c>
      <c r="O6" s="5">
        <v>0.29661676727916753</v>
      </c>
      <c r="P6" s="4"/>
      <c r="Q6" s="5">
        <v>3.6771456609262509</v>
      </c>
      <c r="R6" s="5">
        <v>2.3523001417860234</v>
      </c>
      <c r="S6" s="5">
        <v>2.749847719741183</v>
      </c>
      <c r="T6" s="5">
        <v>2.4982808543516866</v>
      </c>
    </row>
    <row r="7" spans="1:20" x14ac:dyDescent="0.2">
      <c r="A7" s="2">
        <v>42767</v>
      </c>
      <c r="B7" s="11">
        <f t="shared" si="0"/>
        <v>98.658784977343046</v>
      </c>
      <c r="C7" s="11">
        <f t="shared" ref="C7:C15" si="1">C8/(H8/100+1)</f>
        <v>55.278398982202162</v>
      </c>
      <c r="D7" s="11">
        <f t="shared" ref="D7:D15" si="2">D8/(I8/100+1)</f>
        <v>57.166468332103783</v>
      </c>
      <c r="E7" s="15">
        <v>298.53069372538636</v>
      </c>
      <c r="G7" s="19">
        <v>0.37558383696683073</v>
      </c>
      <c r="H7" s="19">
        <v>0.31768387018005217</v>
      </c>
      <c r="I7" s="19">
        <v>0.12904783153924182</v>
      </c>
      <c r="J7" s="19">
        <v>0.10992223086409937</v>
      </c>
      <c r="K7" s="4"/>
      <c r="L7" s="5">
        <v>0.47273674312195979</v>
      </c>
      <c r="M7" s="5">
        <v>0.68175931688161384</v>
      </c>
      <c r="N7" s="5">
        <v>0.44759364515718492</v>
      </c>
      <c r="O7" s="5">
        <v>0.40686504591096462</v>
      </c>
      <c r="P7" s="4"/>
      <c r="Q7" s="5">
        <v>3.4639884909181351</v>
      </c>
      <c r="R7" s="5">
        <v>2.3564249495633405</v>
      </c>
      <c r="S7" s="5">
        <v>2.5048575776686066</v>
      </c>
      <c r="T7" s="5">
        <v>2.1977035043592608</v>
      </c>
    </row>
    <row r="8" spans="1:20" x14ac:dyDescent="0.2">
      <c r="A8" s="2">
        <v>42795</v>
      </c>
      <c r="B8" s="11">
        <f t="shared" si="0"/>
        <v>98.669161550513408</v>
      </c>
      <c r="C8" s="11">
        <f t="shared" si="1"/>
        <v>55.314373751292834</v>
      </c>
      <c r="D8" s="11">
        <f t="shared" si="2"/>
        <v>57.179525921803396</v>
      </c>
      <c r="E8" s="15">
        <v>298.32724147138129</v>
      </c>
      <c r="G8" s="19">
        <v>1.0517637301887817E-2</v>
      </c>
      <c r="H8" s="19">
        <v>6.507925293250949E-2</v>
      </c>
      <c r="I8" s="19">
        <v>2.2841344026636179E-2</v>
      </c>
      <c r="J8" s="19">
        <v>-6.815120129396661E-2</v>
      </c>
      <c r="K8" s="4"/>
      <c r="L8" s="5">
        <v>0.48330410115988709</v>
      </c>
      <c r="M8" s="5">
        <v>0.74728225368434487</v>
      </c>
      <c r="N8" s="5">
        <v>0.47053722558816347</v>
      </c>
      <c r="O8" s="5">
        <v>0.33843656120058352</v>
      </c>
      <c r="P8" s="4"/>
      <c r="Q8" s="5">
        <v>3.3366812341879548</v>
      </c>
      <c r="R8" s="5">
        <v>2.2349858103032583</v>
      </c>
      <c r="S8" s="5">
        <v>2.2250841349737538</v>
      </c>
      <c r="T8" s="5">
        <v>2.2739721712369265</v>
      </c>
    </row>
    <row r="9" spans="1:20" x14ac:dyDescent="0.2">
      <c r="A9" s="2">
        <v>42826</v>
      </c>
      <c r="B9" s="11">
        <f t="shared" si="0"/>
        <v>98.25977745396807</v>
      </c>
      <c r="C9" s="11">
        <f t="shared" si="1"/>
        <v>55.516894687684768</v>
      </c>
      <c r="D9" s="11">
        <f t="shared" si="2"/>
        <v>57.328334405836522</v>
      </c>
      <c r="E9" s="15">
        <v>297.75641696305775</v>
      </c>
      <c r="G9" s="19">
        <v>-0.41490582276384469</v>
      </c>
      <c r="H9" s="19">
        <v>0.36612714319521622</v>
      </c>
      <c r="I9" s="19">
        <v>0.26024784507068244</v>
      </c>
      <c r="J9" s="19">
        <v>-0.19134173115005379</v>
      </c>
      <c r="K9" s="4"/>
      <c r="L9" s="5">
        <v>6.6393021538679875E-2</v>
      </c>
      <c r="M9" s="5">
        <v>1.1161454000465865</v>
      </c>
      <c r="N9" s="5">
        <v>0.7320096336486781</v>
      </c>
      <c r="O9" s="5">
        <v>0.14644725967547512</v>
      </c>
      <c r="P9" s="4"/>
      <c r="Q9" s="5">
        <v>2.5094903472705044</v>
      </c>
      <c r="R9" s="5">
        <v>2.6002296472731112</v>
      </c>
      <c r="S9" s="5">
        <v>2.3450641322172006</v>
      </c>
      <c r="T9" s="5">
        <v>2.0491036350511749</v>
      </c>
    </row>
    <row r="10" spans="1:20" x14ac:dyDescent="0.2">
      <c r="A10" s="2">
        <v>42856</v>
      </c>
      <c r="B10" s="11">
        <f t="shared" si="0"/>
        <v>98.243166139757633</v>
      </c>
      <c r="C10" s="11">
        <f t="shared" si="1"/>
        <v>55.795420388277115</v>
      </c>
      <c r="D10" s="11">
        <f t="shared" si="2"/>
        <v>57.532410479554557</v>
      </c>
      <c r="E10" s="15">
        <v>298.20073058942364</v>
      </c>
      <c r="G10" s="19">
        <v>-1.6905507666364894E-2</v>
      </c>
      <c r="H10" s="19">
        <v>0.50169538869062613</v>
      </c>
      <c r="I10" s="19">
        <v>0.35597767811175185</v>
      </c>
      <c r="J10" s="19">
        <v>0.14922050409446275</v>
      </c>
      <c r="K10" s="4"/>
      <c r="L10" s="5">
        <v>4.9476289794969652E-2</v>
      </c>
      <c r="M10" s="5">
        <v>1.6234404387403423</v>
      </c>
      <c r="N10" s="5">
        <v>1.0905931026578441</v>
      </c>
      <c r="O10" s="5">
        <v>0.29588629310906001</v>
      </c>
      <c r="P10" s="4"/>
      <c r="Q10" s="5">
        <v>1.2542774592144035</v>
      </c>
      <c r="R10" s="5">
        <v>2.9568757254503808</v>
      </c>
      <c r="S10" s="5">
        <v>2.6021807494120086</v>
      </c>
      <c r="T10" s="5">
        <v>1.9047107112134976</v>
      </c>
    </row>
    <row r="11" spans="1:20" x14ac:dyDescent="0.2">
      <c r="A11" s="2">
        <v>42887</v>
      </c>
      <c r="B11" s="11">
        <f t="shared" si="0"/>
        <v>98.336220234704967</v>
      </c>
      <c r="C11" s="11">
        <f t="shared" si="1"/>
        <v>55.910137880814624</v>
      </c>
      <c r="D11" s="11">
        <f t="shared" si="2"/>
        <v>57.59045363009615</v>
      </c>
      <c r="E11" s="15">
        <v>298.39854860253126</v>
      </c>
      <c r="G11" s="19">
        <v>9.4718135218641031E-2</v>
      </c>
      <c r="H11" s="19">
        <v>0.20560377848073408</v>
      </c>
      <c r="I11" s="19">
        <v>0.10088774320036187</v>
      </c>
      <c r="J11" s="19">
        <v>6.6337199347760875E-2</v>
      </c>
      <c r="K11" s="4"/>
      <c r="L11" s="5">
        <v>0.144241288032676</v>
      </c>
      <c r="M11" s="5">
        <v>1.8323820721044992</v>
      </c>
      <c r="N11" s="5">
        <v>1.1925811206269898</v>
      </c>
      <c r="O11" s="5">
        <v>0.36241977513693513</v>
      </c>
      <c r="P11" s="4"/>
      <c r="Q11" s="5">
        <v>1.8379466269150102</v>
      </c>
      <c r="R11" s="5">
        <v>3.216923248621395</v>
      </c>
      <c r="S11" s="5">
        <v>2.8438609711420426</v>
      </c>
      <c r="T11" s="5">
        <v>1.8037828540861334</v>
      </c>
    </row>
    <row r="12" spans="1:20" x14ac:dyDescent="0.2">
      <c r="A12" s="2">
        <v>42917</v>
      </c>
      <c r="B12" s="11">
        <f t="shared" si="0"/>
        <v>99.074947652180597</v>
      </c>
      <c r="C12" s="11">
        <f t="shared" si="1"/>
        <v>55.94521715486691</v>
      </c>
      <c r="D12" s="11">
        <f t="shared" si="2"/>
        <v>57.878522634505735</v>
      </c>
      <c r="E12" s="15">
        <v>299.1687393362526</v>
      </c>
      <c r="G12" s="19">
        <v>0.75122616642420148</v>
      </c>
      <c r="H12" s="19">
        <v>6.2742242072566512E-2</v>
      </c>
      <c r="I12" s="19">
        <v>0.50020270071122752</v>
      </c>
      <c r="J12" s="19">
        <v>0.25810806967001648</v>
      </c>
      <c r="K12" s="4"/>
      <c r="L12" s="5">
        <v>0.89655103275534387</v>
      </c>
      <c r="M12" s="5">
        <v>1.8962739917724347</v>
      </c>
      <c r="N12" s="5">
        <v>1.6987491443117619</v>
      </c>
      <c r="O12" s="5">
        <v>0.62146327949266222</v>
      </c>
      <c r="P12" s="4"/>
      <c r="Q12" s="5">
        <v>2.5686867210186648</v>
      </c>
      <c r="R12" s="5">
        <v>3.0465408246137526</v>
      </c>
      <c r="S12" s="5">
        <v>2.984319867282581</v>
      </c>
      <c r="T12" s="5">
        <v>1.8011172462334857</v>
      </c>
    </row>
    <row r="13" spans="1:20" x14ac:dyDescent="0.2">
      <c r="A13" s="2">
        <v>42948</v>
      </c>
      <c r="B13" s="11">
        <f t="shared" si="0"/>
        <v>99.858272392013319</v>
      </c>
      <c r="C13" s="11">
        <f t="shared" si="1"/>
        <v>56.016519544846055</v>
      </c>
      <c r="D13" s="11">
        <f t="shared" si="2"/>
        <v>57.883711850537068</v>
      </c>
      <c r="E13" s="15">
        <v>299.98318769402869</v>
      </c>
      <c r="G13" s="19">
        <v>0.79063856039844893</v>
      </c>
      <c r="H13" s="19">
        <v>0.12745037664572134</v>
      </c>
      <c r="I13" s="19">
        <v>8.9657022935840658E-3</v>
      </c>
      <c r="J13" s="19">
        <v>0.27223711928694067</v>
      </c>
      <c r="K13" s="4"/>
      <c r="L13" s="5">
        <v>1.6942780713324224</v>
      </c>
      <c r="M13" s="5">
        <v>2.0261411767629189</v>
      </c>
      <c r="N13" s="5">
        <v>1.7078671513963251</v>
      </c>
      <c r="O13" s="5">
        <v>0.89539225250911958</v>
      </c>
      <c r="P13" s="4"/>
      <c r="Q13" s="5">
        <v>3.2488686984145865</v>
      </c>
      <c r="R13" s="5">
        <v>2.8378737360228667</v>
      </c>
      <c r="S13" s="5">
        <v>2.7901422437417445</v>
      </c>
      <c r="T13" s="5">
        <v>1.7298025222958646</v>
      </c>
    </row>
    <row r="14" spans="1:20" x14ac:dyDescent="0.2">
      <c r="A14" s="2">
        <v>42979</v>
      </c>
      <c r="B14" s="11">
        <f t="shared" si="0"/>
        <v>100.65911498364842</v>
      </c>
      <c r="C14" s="11">
        <f t="shared" si="1"/>
        <v>56.03658306999445</v>
      </c>
      <c r="D14" s="11">
        <f t="shared" si="2"/>
        <v>57.892094916361053</v>
      </c>
      <c r="E14" s="15">
        <v>299.82132221198975</v>
      </c>
      <c r="G14" s="19">
        <v>0.80197921759674884</v>
      </c>
      <c r="H14" s="19">
        <v>3.5817157708861735E-2</v>
      </c>
      <c r="I14" s="19">
        <v>1.4482598914233868E-2</v>
      </c>
      <c r="J14" s="19">
        <v>-5.3958184551344615E-2</v>
      </c>
      <c r="K14" s="4"/>
      <c r="L14" s="5">
        <v>2.5098450469495548</v>
      </c>
      <c r="M14" s="5">
        <v>2.0626840406524627</v>
      </c>
      <c r="N14" s="5">
        <v>1.7225970938600899</v>
      </c>
      <c r="O14" s="5">
        <v>0.84095093055371883</v>
      </c>
      <c r="P14" s="4"/>
      <c r="Q14" s="5">
        <v>3.6117819608342705</v>
      </c>
      <c r="R14" s="5">
        <v>2.5954020359950647</v>
      </c>
      <c r="S14" s="5">
        <v>2.6620993534594017</v>
      </c>
      <c r="T14" s="5">
        <v>1.3573431870219421</v>
      </c>
    </row>
    <row r="15" spans="1:20" x14ac:dyDescent="0.2">
      <c r="A15" s="2">
        <v>43009</v>
      </c>
      <c r="B15" s="11">
        <f t="shared" si="0"/>
        <v>100.44347335233574</v>
      </c>
      <c r="C15" s="11">
        <f t="shared" si="1"/>
        <v>56.180834742277284</v>
      </c>
      <c r="D15" s="11">
        <f t="shared" si="2"/>
        <v>58.056240169997352</v>
      </c>
      <c r="E15" s="15">
        <v>300.01420725077566</v>
      </c>
      <c r="G15" s="19">
        <v>-0.21422961184162093</v>
      </c>
      <c r="H15" s="19">
        <v>0.25742410471860655</v>
      </c>
      <c r="I15" s="19">
        <v>0.28353655861554916</v>
      </c>
      <c r="J15" s="19">
        <v>6.4333329385264731E-2</v>
      </c>
      <c r="K15" s="4"/>
      <c r="L15" s="5">
        <v>2.2902386038060163</v>
      </c>
      <c r="M15" s="5">
        <v>2.3254179912958861</v>
      </c>
      <c r="N15" s="5">
        <v>2.0110178449943783</v>
      </c>
      <c r="O15" s="5">
        <v>0.90582527167111238</v>
      </c>
      <c r="P15" s="4"/>
      <c r="Q15" s="5">
        <v>3.0118281211627629</v>
      </c>
      <c r="R15" s="5">
        <v>2.7767135956376698</v>
      </c>
      <c r="S15" s="5">
        <v>2.8527164462349264</v>
      </c>
      <c r="T15" s="5">
        <v>1.2643166765828218</v>
      </c>
    </row>
    <row r="16" spans="1:20" x14ac:dyDescent="0.2">
      <c r="A16" s="2">
        <v>43040</v>
      </c>
      <c r="B16" s="11">
        <f>B17/(G17/100+1)</f>
        <v>100.52157752588455</v>
      </c>
      <c r="C16" s="11">
        <f>C17/(H17/100+1)</f>
        <v>56.244104123558415</v>
      </c>
      <c r="D16" s="11">
        <f>D17/(I17/100+1)</f>
        <v>58.203003605274965</v>
      </c>
      <c r="E16" s="15">
        <v>300.30517700955403</v>
      </c>
      <c r="G16" s="19">
        <v>7.7759331634053019E-2</v>
      </c>
      <c r="H16" s="19">
        <v>0.11261737489549617</v>
      </c>
      <c r="I16" s="19">
        <v>0.25279528065866863</v>
      </c>
      <c r="J16" s="19">
        <v>9.698532660993131E-2</v>
      </c>
      <c r="K16" s="4"/>
      <c r="L16" s="5">
        <v>2.3697788096712191</v>
      </c>
      <c r="M16" s="5">
        <v>2.4406541908885471</v>
      </c>
      <c r="N16" s="5">
        <v>2.2688968838584067</v>
      </c>
      <c r="O16" s="5">
        <v>1.0036891158792915</v>
      </c>
      <c r="P16" s="4"/>
      <c r="Q16" s="5">
        <v>2.665328167462655</v>
      </c>
      <c r="R16" s="5">
        <v>2.8157399395736027</v>
      </c>
      <c r="S16" s="5">
        <v>2.9255909580273798</v>
      </c>
      <c r="T16" s="5">
        <v>1.2760781446075731</v>
      </c>
    </row>
    <row r="17" spans="1:20" x14ac:dyDescent="0.2">
      <c r="A17" s="3">
        <v>43070</v>
      </c>
      <c r="B17" s="9">
        <v>100.86024036459997</v>
      </c>
      <c r="C17" s="9">
        <v>56.462374721599986</v>
      </c>
      <c r="D17" s="9">
        <v>58.593991720699968</v>
      </c>
      <c r="E17" s="16">
        <v>301.36886375764584</v>
      </c>
      <c r="F17" s="10"/>
      <c r="G17" s="19">
        <v>0.3369056147454641</v>
      </c>
      <c r="H17" s="19">
        <v>0.38807729528782531</v>
      </c>
      <c r="I17" s="19">
        <v>0.6717662168719496</v>
      </c>
      <c r="J17" s="19">
        <v>0.35420193507286069</v>
      </c>
      <c r="K17" s="9"/>
      <c r="L17" s="14">
        <v>2.7146683422835105</v>
      </c>
      <c r="M17" s="14">
        <v>2.8382031109476902</v>
      </c>
      <c r="N17" s="14">
        <v>2.9559047834917695</v>
      </c>
      <c r="O17" s="14">
        <v>1.3614461372227105</v>
      </c>
      <c r="P17" s="9"/>
      <c r="Q17" s="14">
        <v>2.7146683422835105</v>
      </c>
      <c r="R17" s="14">
        <v>2.8382031109476902</v>
      </c>
      <c r="S17" s="14">
        <v>2.9559047834917695</v>
      </c>
      <c r="T17" s="14">
        <v>1.3614461372227105</v>
      </c>
    </row>
    <row r="18" spans="1:20" x14ac:dyDescent="0.2">
      <c r="A18" s="2">
        <v>43101</v>
      </c>
      <c r="B18" s="4">
        <v>101.16761582869999</v>
      </c>
      <c r="C18" s="4">
        <v>56.498726310600013</v>
      </c>
      <c r="D18" s="4">
        <v>58.584689201299987</v>
      </c>
      <c r="E18" s="4">
        <f t="shared" ref="E18:E23" si="3">E17*(1+J18/100)</f>
        <v>302.0115293757475</v>
      </c>
      <c r="G18" s="4">
        <f t="shared" ref="G18:I19" si="4">(B18/B17-1)*100</f>
        <v>0.30475384848269726</v>
      </c>
      <c r="H18" s="4">
        <f t="shared" si="4"/>
        <v>6.4381969726334809E-2</v>
      </c>
      <c r="I18" s="4">
        <f t="shared" si="4"/>
        <v>-1.5876234280676194E-2</v>
      </c>
      <c r="J18" s="15">
        <v>0.2132488439875774</v>
      </c>
      <c r="L18" s="4">
        <f t="shared" ref="L18:L23" si="5">(B18/$B$17-1)*100</f>
        <v>0.30475384848269726</v>
      </c>
      <c r="M18" s="4">
        <f t="shared" ref="M18:M23" si="6">(C18/$C$17-1)*100</f>
        <v>6.4381969726334809E-2</v>
      </c>
      <c r="N18" s="4">
        <f t="shared" ref="N18:N23" si="7">(D18/$D$17-1)*100</f>
        <v>-1.5876234280676194E-2</v>
      </c>
      <c r="O18" s="4">
        <f t="shared" ref="O18:O23" si="8">(E18/$E$17-1)*100</f>
        <v>0.21324884398756794</v>
      </c>
      <c r="Q18" s="4">
        <f t="shared" ref="Q18:Q23" si="9">(B18/B6-1)*100</f>
        <v>2.9280718035577413</v>
      </c>
      <c r="R18" s="4">
        <f t="shared" ref="R18:S18" si="10">(C18/C6-1)*100</f>
        <v>2.5322995863076514</v>
      </c>
      <c r="S18" s="4">
        <f t="shared" si="10"/>
        <v>2.6131107689673083</v>
      </c>
      <c r="T18" s="4">
        <f t="shared" ref="T18:T23" si="11">(E18/E6-1)*100</f>
        <v>1.2771931131561054</v>
      </c>
    </row>
    <row r="19" spans="1:20" x14ac:dyDescent="0.2">
      <c r="A19" s="2">
        <v>43132</v>
      </c>
      <c r="B19" s="4">
        <v>101.4905047625</v>
      </c>
      <c r="C19" s="4">
        <v>56.688531295598892</v>
      </c>
      <c r="D19" s="4">
        <v>58.736660707200109</v>
      </c>
      <c r="E19" s="4">
        <f t="shared" si="3"/>
        <v>303.05471991663165</v>
      </c>
      <c r="G19" s="4">
        <f t="shared" si="4"/>
        <v>0.31916234375506392</v>
      </c>
      <c r="H19" s="4">
        <f t="shared" si="4"/>
        <v>0.33594559982721428</v>
      </c>
      <c r="I19" s="4">
        <f t="shared" si="4"/>
        <v>0.25940481714930019</v>
      </c>
      <c r="J19" s="15">
        <v>0.34541414463229936</v>
      </c>
      <c r="L19" s="4">
        <f t="shared" si="5"/>
        <v>0.62488885176326114</v>
      </c>
      <c r="M19" s="4">
        <f t="shared" si="6"/>
        <v>0.40054385794792147</v>
      </c>
      <c r="N19" s="4">
        <f t="shared" si="7"/>
        <v>0.24348739915212025</v>
      </c>
      <c r="O19" s="4">
        <f t="shared" si="8"/>
        <v>0.55939958029027625</v>
      </c>
      <c r="Q19" s="4">
        <f t="shared" si="9"/>
        <v>2.870215547259436</v>
      </c>
      <c r="R19" s="4">
        <f t="shared" ref="R19" si="12">(C19/C7-1)*100</f>
        <v>2.5509644623585181</v>
      </c>
      <c r="S19" s="4">
        <f t="shared" ref="S19" si="13">(D19/D7-1)*100</f>
        <v>2.7467017307670982</v>
      </c>
      <c r="T19" s="4">
        <f t="shared" si="11"/>
        <v>1.5154308372079317</v>
      </c>
    </row>
    <row r="20" spans="1:20" x14ac:dyDescent="0.2">
      <c r="A20" s="2">
        <v>43160</v>
      </c>
      <c r="B20" s="4">
        <v>101.3609293777</v>
      </c>
      <c r="C20" s="4">
        <v>56.711234339900017</v>
      </c>
      <c r="D20" s="4">
        <v>58.7051772704</v>
      </c>
      <c r="E20" s="4">
        <f t="shared" si="3"/>
        <v>302.6682025133785</v>
      </c>
      <c r="G20" s="4">
        <f t="shared" ref="G20" si="14">(B20/B19-1)*100</f>
        <v>-0.12767242128041145</v>
      </c>
      <c r="H20" s="4">
        <f t="shared" ref="H20" si="15">(C20/C19-1)*100</f>
        <v>4.0048743162413025E-2</v>
      </c>
      <c r="I20" s="4">
        <f t="shared" ref="I20" si="16">(D20/D19-1)*100</f>
        <v>-5.3600998798775112E-2</v>
      </c>
      <c r="J20" s="15">
        <v>-0.12754046640800942</v>
      </c>
      <c r="L20" s="4">
        <f t="shared" si="5"/>
        <v>0.49641861975551205</v>
      </c>
      <c r="M20" s="4">
        <f t="shared" si="6"/>
        <v>0.44075301389125965</v>
      </c>
      <c r="N20" s="4">
        <f t="shared" si="7"/>
        <v>0.1897558886754469</v>
      </c>
      <c r="O20" s="4">
        <f t="shared" si="8"/>
        <v>0.4311456530484703</v>
      </c>
      <c r="Q20" s="4">
        <f t="shared" si="9"/>
        <v>2.7280740860542885</v>
      </c>
      <c r="R20" s="4">
        <f t="shared" ref="R20" si="17">(C20/C8-1)*100</f>
        <v>2.5253121275273127</v>
      </c>
      <c r="S20" s="4">
        <f t="shared" ref="S20" si="18">(D20/D8-1)*100</f>
        <v>2.668177680736683</v>
      </c>
      <c r="T20" s="4">
        <f t="shared" si="11"/>
        <v>1.4551004529747669</v>
      </c>
    </row>
    <row r="21" spans="1:20" x14ac:dyDescent="0.2">
      <c r="A21" s="2">
        <v>43191</v>
      </c>
      <c r="B21" s="4">
        <v>101.2166039712</v>
      </c>
      <c r="C21" s="4">
        <v>56.723256731899994</v>
      </c>
      <c r="D21" s="4">
        <v>58.731486104199995</v>
      </c>
      <c r="E21" s="4">
        <f t="shared" si="3"/>
        <v>302.28615875598643</v>
      </c>
      <c r="G21" s="4">
        <f t="shared" ref="G21" si="19">(B21/B20-1)*100</f>
        <v>-0.14238761166267544</v>
      </c>
      <c r="H21" s="4">
        <f t="shared" ref="H21" si="20">(C21/C20-1)*100</f>
        <v>2.1199312869679687E-2</v>
      </c>
      <c r="I21" s="4">
        <f t="shared" ref="I21" si="21">(D21/D20-1)*100</f>
        <v>4.4815185002877733E-2</v>
      </c>
      <c r="J21" s="15">
        <v>-0.1262252705172027</v>
      </c>
      <c r="L21" s="4">
        <f t="shared" si="5"/>
        <v>0.35332416947631007</v>
      </c>
      <c r="M21" s="4">
        <f t="shared" si="6"/>
        <v>0.46204576337134373</v>
      </c>
      <c r="N21" s="4">
        <f t="shared" si="7"/>
        <v>0.2346561131308933</v>
      </c>
      <c r="O21" s="4">
        <f t="shared" si="8"/>
        <v>0.30437616776437526</v>
      </c>
      <c r="Q21" s="4">
        <f t="shared" si="9"/>
        <v>3.0091931753225554</v>
      </c>
      <c r="R21" s="4">
        <f t="shared" ref="R21" si="22">(C21/C9-1)*100</f>
        <v>2.1729638356066561</v>
      </c>
      <c r="S21" s="4">
        <f t="shared" ref="S21" si="23">(D21/D9-1)*100</f>
        <v>2.4475710186002253</v>
      </c>
      <c r="T21" s="4">
        <f t="shared" si="11"/>
        <v>1.5212910738010121</v>
      </c>
    </row>
    <row r="22" spans="1:20" x14ac:dyDescent="0.2">
      <c r="A22" s="2">
        <v>43221</v>
      </c>
      <c r="B22" s="4">
        <v>101.33528371440001</v>
      </c>
      <c r="C22" s="4">
        <v>56.763558944099984</v>
      </c>
      <c r="D22" s="4">
        <v>58.787304348200031</v>
      </c>
      <c r="E22" s="4">
        <f t="shared" si="3"/>
        <v>302.62304832674823</v>
      </c>
      <c r="G22" s="4">
        <f t="shared" ref="G22" si="24">(B22/B21-1)*100</f>
        <v>0.11725323567837176</v>
      </c>
      <c r="H22" s="4">
        <f t="shared" ref="H22" si="25">(C22/C21-1)*100</f>
        <v>7.1050596390254128E-2</v>
      </c>
      <c r="I22" s="4">
        <f t="shared" ref="I22" si="26">(D22/D21-1)*100</f>
        <v>9.5039726903900501E-2</v>
      </c>
      <c r="J22" s="15">
        <v>0.111447236667471</v>
      </c>
      <c r="L22" s="4">
        <f t="shared" si="5"/>
        <v>0.470991689175837</v>
      </c>
      <c r="M22" s="4">
        <f t="shared" si="6"/>
        <v>0.53342464603207684</v>
      </c>
      <c r="N22" s="4">
        <f t="shared" si="7"/>
        <v>0.3299188565638822</v>
      </c>
      <c r="O22" s="4">
        <f t="shared" si="8"/>
        <v>0.41616262325989695</v>
      </c>
      <c r="Q22" s="4">
        <f t="shared" si="9"/>
        <v>3.1474123810745436</v>
      </c>
      <c r="R22" s="4">
        <f t="shared" ref="R22" si="27">(C22/C10-1)*100</f>
        <v>1.7351577406992336</v>
      </c>
      <c r="S22" s="4">
        <f t="shared" ref="S22" si="28">(D22/D10-1)*100</f>
        <v>2.1811946660768466</v>
      </c>
      <c r="T22" s="4">
        <f t="shared" si="11"/>
        <v>1.4830003027100025</v>
      </c>
    </row>
    <row r="23" spans="1:20" x14ac:dyDescent="0.2">
      <c r="A23" s="2">
        <v>43252</v>
      </c>
      <c r="B23" s="4">
        <v>101.4549338051</v>
      </c>
      <c r="C23" s="4">
        <v>56.827447492799998</v>
      </c>
      <c r="D23" s="4">
        <v>58.823417063100017</v>
      </c>
      <c r="E23" s="4">
        <f t="shared" si="3"/>
        <v>302.74867066218997</v>
      </c>
      <c r="F23" s="17"/>
      <c r="G23" s="4">
        <f t="shared" ref="G23:G28" si="29">(B23/B22-1)*100</f>
        <v>0.11807347481969099</v>
      </c>
      <c r="H23" s="4">
        <f t="shared" ref="H23" si="30">(C23/C22-1)*100</f>
        <v>0.11255204904070393</v>
      </c>
      <c r="I23" s="4">
        <f t="shared" ref="I23" si="31">(D23/D22-1)*100</f>
        <v>6.1429445184435494E-2</v>
      </c>
      <c r="J23" s="15">
        <v>4.1511159224750772E-2</v>
      </c>
      <c r="K23" s="17"/>
      <c r="L23" s="4">
        <f t="shared" si="5"/>
        <v>0.58962128024904192</v>
      </c>
      <c r="M23" s="4">
        <f t="shared" si="6"/>
        <v>0.64657707544197862</v>
      </c>
      <c r="N23" s="4">
        <f t="shared" si="7"/>
        <v>0.39155096907146358</v>
      </c>
      <c r="O23" s="4">
        <f t="shared" si="8"/>
        <v>0.45784653641383066</v>
      </c>
      <c r="Q23" s="4">
        <f t="shared" si="9"/>
        <v>3.1714800131135812</v>
      </c>
      <c r="R23" s="4">
        <f t="shared" ref="R23" si="32">(C23/C11-1)*100</f>
        <v>1.6406856551504756</v>
      </c>
      <c r="S23" s="4">
        <f t="shared" ref="S23" si="33">(D23/D11-1)*100</f>
        <v>2.1409163416617583</v>
      </c>
      <c r="T23" s="4">
        <f t="shared" si="11"/>
        <v>1.4578227943907063</v>
      </c>
    </row>
    <row r="24" spans="1:20" x14ac:dyDescent="0.2">
      <c r="A24" s="2">
        <v>43282</v>
      </c>
      <c r="B24" s="4">
        <v>101.4971130225</v>
      </c>
      <c r="C24" s="4">
        <v>56.854122157599996</v>
      </c>
      <c r="D24" s="4">
        <v>58.900820302000021</v>
      </c>
      <c r="E24" s="4">
        <f t="shared" ref="E24:E41" si="34">E23*(1+J24/100)</f>
        <v>302.81005867078727</v>
      </c>
      <c r="G24" s="4">
        <f t="shared" si="29"/>
        <v>4.1574338297856173E-2</v>
      </c>
      <c r="H24" s="4">
        <f t="shared" ref="H24" si="35">(C24/C23-1)*100</f>
        <v>4.6939755306407704E-2</v>
      </c>
      <c r="I24" s="4">
        <f t="shared" ref="I24" si="36">(D24/D23-1)*100</f>
        <v>0.1315857574492485</v>
      </c>
      <c r="J24" s="15">
        <v>2.0276887909376731E-2</v>
      </c>
      <c r="L24" s="4">
        <f t="shared" ref="L24" si="37">(B24/$B$17-1)*100</f>
        <v>0.63144074969263553</v>
      </c>
      <c r="M24" s="4">
        <f t="shared" ref="M24" si="38">(C24/$C$17-1)*100</f>
        <v>0.6938203324454717</v>
      </c>
      <c r="N24" s="4">
        <f t="shared" ref="N24" si="39">(D24/$D$17-1)*100</f>
        <v>0.52365195182915159</v>
      </c>
      <c r="O24" s="4">
        <f t="shared" ref="O24" si="40">(E24/$E$17-1)*100</f>
        <v>0.47821626135220452</v>
      </c>
      <c r="Q24" s="4">
        <f t="shared" ref="Q24" si="41">(B24/B12-1)*100</f>
        <v>2.4447808731858478</v>
      </c>
      <c r="R24" s="4">
        <f t="shared" ref="R24" si="42">(C24/C12-1)*100</f>
        <v>1.6246339704376611</v>
      </c>
      <c r="S24" s="4">
        <f t="shared" ref="S24:T26" si="43">(D24/D12-1)*100</f>
        <v>1.7662815513622254</v>
      </c>
      <c r="T24" s="4">
        <f t="shared" si="43"/>
        <v>1.2171456625493127</v>
      </c>
    </row>
    <row r="25" spans="1:20" x14ac:dyDescent="0.2">
      <c r="A25" s="2">
        <v>43313</v>
      </c>
      <c r="B25" s="4">
        <v>101.67178236469998</v>
      </c>
      <c r="C25" s="4">
        <v>56.858113148000001</v>
      </c>
      <c r="D25" s="4">
        <v>58.9006785666</v>
      </c>
      <c r="E25" s="4">
        <f t="shared" si="34"/>
        <v>303.04677067288577</v>
      </c>
      <c r="G25" s="4">
        <f t="shared" si="29"/>
        <v>0.17209291673276894</v>
      </c>
      <c r="H25" s="4">
        <f t="shared" ref="H25" si="44">(C25/C24-1)*100</f>
        <v>7.0197027912000109E-3</v>
      </c>
      <c r="I25" s="4">
        <f t="shared" ref="I25" si="45">(D25/D24-1)*100</f>
        <v>-2.4063400015927883E-4</v>
      </c>
      <c r="J25" s="15">
        <v>7.8171776438861695E-2</v>
      </c>
      <c r="L25" s="4">
        <f t="shared" ref="L25" si="46">(B25/$B$17-1)*100</f>
        <v>0.80462033122898902</v>
      </c>
      <c r="M25" s="4">
        <f t="shared" ref="M25" si="47">(C25/$C$17-1)*100</f>
        <v>0.70088873936189344</v>
      </c>
      <c r="N25" s="4">
        <f t="shared" ref="N25" si="48">(D25/$D$17-1)*100</f>
        <v>0.52341005774434457</v>
      </c>
      <c r="O25" s="4">
        <f t="shared" ref="O25" si="49">(E25/$E$17-1)*100</f>
        <v>0.55676186793778282</v>
      </c>
      <c r="Q25" s="4">
        <f t="shared" ref="Q25" si="50">(B25/B13-1)*100</f>
        <v>1.8160838649074362</v>
      </c>
      <c r="R25" s="4">
        <f t="shared" ref="R25" si="51">(C25/C13-1)*100</f>
        <v>1.5024025233845162</v>
      </c>
      <c r="S25" s="4">
        <f t="shared" si="43"/>
        <v>1.7569134451654866</v>
      </c>
      <c r="T25" s="4">
        <f t="shared" si="43"/>
        <v>1.021251558264602</v>
      </c>
    </row>
    <row r="26" spans="1:20" x14ac:dyDescent="0.2">
      <c r="A26" s="2">
        <v>43344</v>
      </c>
      <c r="B26" s="4">
        <v>101.58412225889995</v>
      </c>
      <c r="C26" s="4">
        <v>56.839779672199988</v>
      </c>
      <c r="D26" s="4">
        <v>58.912899775600046</v>
      </c>
      <c r="E26" s="4">
        <f t="shared" si="34"/>
        <v>302.9141212417228</v>
      </c>
      <c r="G26" s="4">
        <f t="shared" si="29"/>
        <v>-8.6218716502461934E-2</v>
      </c>
      <c r="H26" s="4">
        <f t="shared" ref="H26" si="52">(C26/C25-1)*100</f>
        <v>-3.2244256421753992E-2</v>
      </c>
      <c r="I26" s="4">
        <f t="shared" ref="I26" si="53">(D26/D25-1)*100</f>
        <v>2.074884245386599E-2</v>
      </c>
      <c r="J26" s="15">
        <v>-4.3771933575940072E-2</v>
      </c>
      <c r="L26" s="4">
        <f t="shared" ref="L26" si="54">(B26/$B$17-1)*100</f>
        <v>0.71770788140421704</v>
      </c>
      <c r="M26" s="4">
        <f t="shared" ref="M26" si="55">(C26/$C$17-1)*100</f>
        <v>0.66841848657779313</v>
      </c>
      <c r="N26" s="4">
        <f t="shared" ref="N26" si="56">(D26/$D$17-1)*100</f>
        <v>0.54426750172649196</v>
      </c>
      <c r="O26" s="4">
        <f t="shared" ref="O26" si="57">(E26/$E$17-1)*100</f>
        <v>0.51274622892683031</v>
      </c>
      <c r="Q26" s="4">
        <f t="shared" ref="Q26" si="58">(B26/B14-1)*100</f>
        <v>0.91895033589535213</v>
      </c>
      <c r="R26" s="4">
        <f t="shared" ref="R26" si="59">(C26/C14-1)*100</f>
        <v>1.4333432879058305</v>
      </c>
      <c r="S26" s="4">
        <f t="shared" si="43"/>
        <v>1.7632888578549277</v>
      </c>
      <c r="T26" s="4">
        <f t="shared" si="43"/>
        <v>1.0315473919317419</v>
      </c>
    </row>
    <row r="27" spans="1:20" x14ac:dyDescent="0.2">
      <c r="A27" s="2">
        <v>43374</v>
      </c>
      <c r="B27" s="4">
        <v>101.76302031509999</v>
      </c>
      <c r="C27" s="4">
        <v>56.821578678700007</v>
      </c>
      <c r="D27" s="4">
        <v>58.903757469300018</v>
      </c>
      <c r="E27" s="4">
        <f t="shared" si="34"/>
        <v>303.05122012979467</v>
      </c>
      <c r="G27" s="4">
        <f t="shared" si="29"/>
        <v>0.17610828564733616</v>
      </c>
      <c r="H27" s="4">
        <f t="shared" ref="H27" si="60">(C27/C26-1)*100</f>
        <v>-3.2021576446894517E-2</v>
      </c>
      <c r="I27" s="4">
        <f t="shared" ref="I27" si="61">(D27/D26-1)*100</f>
        <v>-1.5518343749587604E-2</v>
      </c>
      <c r="J27" s="15">
        <v>4.5259985737837974E-2</v>
      </c>
      <c r="L27" s="4">
        <f>(B27/$B$17-1)*100</f>
        <v>0.89508011009744592</v>
      </c>
      <c r="M27" s="4">
        <f t="shared" ref="M27" si="62">(C27/$C$17-1)*100</f>
        <v>0.63618287199422863</v>
      </c>
      <c r="N27" s="4">
        <f t="shared" ref="N27" si="63">(D27/$D$17-1)*100</f>
        <v>0.5286646966750741</v>
      </c>
      <c r="O27" s="4">
        <f t="shared" ref="O27" si="64">(E27/$E$17-1)*100</f>
        <v>0.55823828353473992</v>
      </c>
      <c r="Q27" s="4">
        <f t="shared" ref="Q27" si="65">(B27/B15-1)*100</f>
        <v>1.3137209603809152</v>
      </c>
      <c r="R27" s="4">
        <f t="shared" ref="R27" si="66">(C27/C15-1)*100</f>
        <v>1.140502698762047</v>
      </c>
      <c r="S27" s="4">
        <f t="shared" ref="S27" si="67">(D27/D15-1)*100</f>
        <v>1.4598211954839124</v>
      </c>
      <c r="T27" s="4">
        <f t="shared" ref="T27" si="68">(E27/E15-1)*100</f>
        <v>1.012289686828205</v>
      </c>
    </row>
    <row r="28" spans="1:20" x14ac:dyDescent="0.2">
      <c r="A28" s="2">
        <v>43405</v>
      </c>
      <c r="B28" s="4">
        <v>102.02718765129987</v>
      </c>
      <c r="C28" s="4">
        <v>56.915705234600011</v>
      </c>
      <c r="D28" s="4">
        <v>59.024927446100058</v>
      </c>
      <c r="E28" s="4">
        <f t="shared" si="34"/>
        <v>303.67785668182859</v>
      </c>
      <c r="G28" s="4">
        <f t="shared" si="29"/>
        <v>0.25959069943277679</v>
      </c>
      <c r="H28" s="4">
        <f t="shared" ref="H28" si="69">(C28/C27-1)*100</f>
        <v>0.16565283487148807</v>
      </c>
      <c r="I28" s="4">
        <f t="shared" ref="I28" si="70">(D28/D27-1)*100</f>
        <v>0.20570839960962761</v>
      </c>
      <c r="J28" s="15">
        <v>0.2067757891770115</v>
      </c>
      <c r="L28" s="4">
        <f>(B28/$B$17-1)*100</f>
        <v>1.1569943542484973</v>
      </c>
      <c r="M28" s="4">
        <f t="shared" ref="M28" si="71">(C28/$C$17-1)*100</f>
        <v>0.80288956182814619</v>
      </c>
      <c r="N28" s="4">
        <f t="shared" ref="N28" si="72">(D28/$D$17-1)*100</f>
        <v>0.73546060397153834</v>
      </c>
      <c r="O28" s="4">
        <f t="shared" ref="O28" si="73">(E28/$E$17-1)*100</f>
        <v>0.76616837432801344</v>
      </c>
      <c r="Q28" s="4">
        <f t="shared" ref="Q28" si="74">(B28/B16-1)*100</f>
        <v>1.4977979479357195</v>
      </c>
      <c r="R28" s="4">
        <f t="shared" ref="R28" si="75">(C28/C16-1)*100</f>
        <v>1.1940826892116618</v>
      </c>
      <c r="S28" s="4">
        <f t="shared" ref="S28" si="76">(D28/D16-1)*100</f>
        <v>1.412167396719366</v>
      </c>
      <c r="T28" s="4">
        <f t="shared" ref="T28" si="77">(E28/E16-1)*100</f>
        <v>1.1230840926086616</v>
      </c>
    </row>
    <row r="29" spans="1:20" x14ac:dyDescent="0.2">
      <c r="A29" s="2">
        <v>43435</v>
      </c>
      <c r="B29" s="4">
        <v>102.38027155079999</v>
      </c>
      <c r="C29" s="4">
        <v>56.98841222499999</v>
      </c>
      <c r="D29" s="4">
        <v>59.197319520299992</v>
      </c>
      <c r="E29" s="4">
        <f t="shared" si="34"/>
        <v>304.56316184600882</v>
      </c>
      <c r="G29" s="4">
        <f t="shared" ref="G29" si="78">(B29/B28-1)*100</f>
        <v>0.34606844276336979</v>
      </c>
      <c r="H29" s="4">
        <f t="shared" ref="H29" si="79">(C29/C28-1)*100</f>
        <v>0.1277450399679525</v>
      </c>
      <c r="I29" s="4">
        <f t="shared" ref="I29" si="80">(D29/D28-1)*100</f>
        <v>0.29206655841695905</v>
      </c>
      <c r="J29" s="15">
        <v>0.29152773068595123</v>
      </c>
      <c r="L29" s="4">
        <f>(B29/$B$17-1)*100</f>
        <v>1.5070667893564815</v>
      </c>
      <c r="M29" s="4">
        <f t="shared" ref="M29" si="81">(C29/$C$17-1)*100</f>
        <v>0.93166025338775604</v>
      </c>
      <c r="N29" s="4">
        <f t="shared" ref="N29" si="82">(D29/$D$17-1)*100</f>
        <v>1.0296751968630335</v>
      </c>
      <c r="O29" s="4">
        <f t="shared" ref="O29" si="83">(E29/$E$17-1)*100</f>
        <v>1.0599296982888529</v>
      </c>
      <c r="Q29" s="4">
        <f t="shared" ref="Q29" si="84">(B29/B17-1)*100</f>
        <v>1.5070667893564815</v>
      </c>
      <c r="R29" s="4">
        <f t="shared" ref="R29" si="85">(C29/C17-1)*100</f>
        <v>0.93166025338775604</v>
      </c>
      <c r="S29" s="4">
        <f t="shared" ref="S29" si="86">(D29/D17-1)*100</f>
        <v>1.0296751968630335</v>
      </c>
      <c r="T29" s="4">
        <f t="shared" ref="T29" si="87">(E29/E17-1)*100</f>
        <v>1.0599296982888529</v>
      </c>
    </row>
    <row r="30" spans="1:20" x14ac:dyDescent="0.2">
      <c r="A30" s="2">
        <v>43466</v>
      </c>
      <c r="B30" s="4">
        <v>102.61193263499995</v>
      </c>
      <c r="C30" s="4">
        <v>57.12164397650001</v>
      </c>
      <c r="D30" s="4">
        <v>59.398648670600011</v>
      </c>
      <c r="E30" s="4">
        <f t="shared" si="34"/>
        <v>305.04654814452357</v>
      </c>
      <c r="G30" s="4">
        <f t="shared" ref="G30" si="88">(B30/B29-1)*100</f>
        <v>0.22627512184807408</v>
      </c>
      <c r="H30" s="4">
        <f t="shared" ref="H30" si="89">(C30/C29-1)*100</f>
        <v>0.23378744256639106</v>
      </c>
      <c r="I30" s="4">
        <f t="shared" ref="I30" si="90">(D30/D29-1)*100</f>
        <v>0.34009842325881667</v>
      </c>
      <c r="J30" s="15">
        <v>0.15871463100948563</v>
      </c>
      <c r="L30" s="4">
        <f>(B30/$B$29-1)*100</f>
        <v>0.22627512184807408</v>
      </c>
      <c r="M30" s="4">
        <f>(C30/$C$29-1)*100</f>
        <v>0.23378744256639106</v>
      </c>
      <c r="N30" s="4">
        <f>(D30/$D$29-1)*100</f>
        <v>0.34009842325881667</v>
      </c>
      <c r="O30" s="4">
        <f>(E30/$E$29-1)*100</f>
        <v>0.15871463100949335</v>
      </c>
      <c r="Q30" s="4">
        <f t="shared" ref="Q30" si="91">(B30/B18-1)*100</f>
        <v>1.4276473696340775</v>
      </c>
      <c r="R30" s="4">
        <f t="shared" ref="R30" si="92">(C30/C18-1)*100</f>
        <v>1.1025339978029347</v>
      </c>
      <c r="S30" s="4">
        <f t="shared" ref="S30" si="93">(D30/D18-1)*100</f>
        <v>1.3893723435200123</v>
      </c>
      <c r="T30" s="4">
        <f>(E30/E18-1)*100</f>
        <v>1.0049347371106743</v>
      </c>
    </row>
    <row r="31" spans="1:20" x14ac:dyDescent="0.2">
      <c r="A31" s="2">
        <v>43497</v>
      </c>
      <c r="B31" s="4">
        <v>102.4555416028</v>
      </c>
      <c r="C31" s="4">
        <v>57.139394009799993</v>
      </c>
      <c r="D31" s="4">
        <v>59.364641501800044</v>
      </c>
      <c r="E31" s="4">
        <f t="shared" si="34"/>
        <v>304.88984677277904</v>
      </c>
      <c r="G31" s="4">
        <f t="shared" ref="G31" si="94">(B31/B30-1)*100</f>
        <v>-0.1524101809447842</v>
      </c>
      <c r="H31" s="4">
        <f t="shared" ref="H31" si="95">(C31/C30-1)*100</f>
        <v>3.1074093923644241E-2</v>
      </c>
      <c r="I31" s="4">
        <f t="shared" ref="I31" si="96">(D31/D30-1)*100</f>
        <v>-5.7252428398757438E-2</v>
      </c>
      <c r="J31" s="15">
        <v>-5.136965905619751E-2</v>
      </c>
      <c r="L31" s="4">
        <f>(B31/$B$29-1)*100</f>
        <v>7.3520074580635253E-2</v>
      </c>
      <c r="M31" s="4">
        <f>(C31/$C$29-1)*100</f>
        <v>0.26493418381952072</v>
      </c>
      <c r="N31" s="4">
        <f>(D31/$D$29-1)*100</f>
        <v>0.28265128025377617</v>
      </c>
      <c r="O31" s="4">
        <f>(E31/$E$29-1)*100</f>
        <v>0.10726344078848538</v>
      </c>
      <c r="Q31" s="4">
        <f t="shared" ref="Q31" si="97">(B31/B19-1)*100</f>
        <v>0.95086416464111867</v>
      </c>
      <c r="R31" s="4">
        <f t="shared" ref="R31" si="98">(C31/C19-1)*100</f>
        <v>0.79533320743503388</v>
      </c>
      <c r="S31" s="4">
        <f t="shared" ref="S31" si="99">(D31/D19-1)*100</f>
        <v>1.0691462317382827</v>
      </c>
      <c r="T31" s="4">
        <f>(E31/E19-1)*100</f>
        <v>0.60554307045679323</v>
      </c>
    </row>
    <row r="32" spans="1:20" x14ac:dyDescent="0.2">
      <c r="A32" s="2">
        <v>43525</v>
      </c>
      <c r="B32" s="4">
        <v>102.43808564990002</v>
      </c>
      <c r="C32" s="4">
        <v>57.193741217700001</v>
      </c>
      <c r="D32" s="4">
        <v>59.44260100760004</v>
      </c>
      <c r="E32" s="4">
        <f t="shared" si="34"/>
        <v>304.98397026115418</v>
      </c>
      <c r="G32" s="4">
        <f t="shared" ref="G32" si="100">(B32/B31-1)*100</f>
        <v>-1.7037587842394508E-2</v>
      </c>
      <c r="H32" s="4">
        <f t="shared" ref="H32" si="101">(C32/C31-1)*100</f>
        <v>9.5113378154976225E-2</v>
      </c>
      <c r="I32" s="4">
        <f t="shared" ref="I32" si="102">(D32/D31-1)*100</f>
        <v>0.13132313078592084</v>
      </c>
      <c r="J32" s="15">
        <v>3.0871309547181706E-2</v>
      </c>
      <c r="L32" s="4">
        <f>(B32/$B$29-1)*100</f>
        <v>5.6469960690952448E-2</v>
      </c>
      <c r="M32" s="4">
        <f>(C32/$C$29-1)*100</f>
        <v>0.36029954982661483</v>
      </c>
      <c r="N32" s="4">
        <f>(D32/$D$29-1)*100</f>
        <v>0.41434559755013645</v>
      </c>
      <c r="O32" s="4">
        <f>(E32/$E$29-1)*100</f>
        <v>0.13816786396450009</v>
      </c>
      <c r="Q32" s="4">
        <f t="shared" ref="Q32" si="103">(B32/B20-1)*100</f>
        <v>1.0626937606167841</v>
      </c>
      <c r="R32" s="4">
        <f t="shared" ref="R32" si="104">(C32/C20-1)*100</f>
        <v>0.85081357056711049</v>
      </c>
      <c r="S32" s="4">
        <f t="shared" ref="S32" si="105">(D32/D20-1)*100</f>
        <v>1.2561477053436354</v>
      </c>
      <c r="T32" s="4">
        <f>(E32/E20-1)*100</f>
        <v>0.76511762006890027</v>
      </c>
    </row>
    <row r="33" spans="1:21" x14ac:dyDescent="0.2">
      <c r="A33" s="2">
        <v>43556</v>
      </c>
      <c r="B33" s="4">
        <v>102.58166809569992</v>
      </c>
      <c r="C33" s="4">
        <v>57.243379230000002</v>
      </c>
      <c r="D33" s="4">
        <v>59.452931892700015</v>
      </c>
      <c r="E33" s="4">
        <f t="shared" si="34"/>
        <v>305.01764487796225</v>
      </c>
      <c r="G33" s="4">
        <f t="shared" ref="G33" si="106">(B33/B32-1)*100</f>
        <v>0.14016510059611242</v>
      </c>
      <c r="H33" s="4">
        <f t="shared" ref="H33" si="107">(C33/C32-1)*100</f>
        <v>8.6789238198381469E-2</v>
      </c>
      <c r="I33" s="4">
        <f t="shared" ref="I33" si="108">(D33/D32-1)*100</f>
        <v>1.7379598006916908E-2</v>
      </c>
      <c r="J33" s="15">
        <v>1.1041438269437868E-2</v>
      </c>
      <c r="L33" s="4">
        <f>(B33/$B$29-1)*100</f>
        <v>0.19671421246427734</v>
      </c>
      <c r="M33" s="4">
        <f>(C33/$C$29-1)*100</f>
        <v>0.44740148925952461</v>
      </c>
      <c r="N33" s="4">
        <f>(D33/$D$29-1)*100</f>
        <v>0.43179720715627035</v>
      </c>
      <c r="O33" s="4">
        <f>(E33/$E$29-1)*100</f>
        <v>0.14922455795334244</v>
      </c>
      <c r="Q33" s="4">
        <f t="shared" ref="Q33" si="109">(B33/B21-1)*100</f>
        <v>1.3486563181751565</v>
      </c>
      <c r="R33" s="4">
        <f t="shared" ref="R33" si="110">(C33/C21-1)*100</f>
        <v>0.91694752393773893</v>
      </c>
      <c r="S33" s="4">
        <f t="shared" ref="S33" si="111">(D33/D21-1)*100</f>
        <v>1.2283799310305987</v>
      </c>
      <c r="T33" s="4">
        <f>(E33/E21-1)*100</f>
        <v>0.90360939224503056</v>
      </c>
    </row>
    <row r="34" spans="1:21" x14ac:dyDescent="0.2">
      <c r="A34" s="2">
        <v>43586</v>
      </c>
      <c r="B34" s="4">
        <v>103.04899994780003</v>
      </c>
      <c r="C34" s="4">
        <v>57.235362021200011</v>
      </c>
      <c r="D34" s="4">
        <v>59.478290722500006</v>
      </c>
      <c r="E34" s="4">
        <f t="shared" si="34"/>
        <v>304.92043009355586</v>
      </c>
      <c r="G34" s="4">
        <f t="shared" ref="G34" si="112">(B34/B33-1)*100</f>
        <v>0.45557053299631889</v>
      </c>
      <c r="H34" s="4">
        <f t="shared" ref="H34" si="113">(C34/C33-1)*100</f>
        <v>-1.4005477852341297E-2</v>
      </c>
      <c r="I34" s="4">
        <f t="shared" ref="I34" si="114">(D34/D33-1)*100</f>
        <v>4.2653623619037795E-2</v>
      </c>
      <c r="J34" s="15">
        <v>-3.1871855952883839E-2</v>
      </c>
      <c r="L34" s="4">
        <f t="shared" ref="L34" si="115">(B34/$B$29-1)*100</f>
        <v>0.65318091744679396</v>
      </c>
      <c r="M34" s="4">
        <f t="shared" ref="M34" si="116">(C34/$C$29-1)*100</f>
        <v>0.43333335069069001</v>
      </c>
      <c r="N34" s="4">
        <f t="shared" ref="N34" si="117">(D34/$D$29-1)*100</f>
        <v>0.4746350079308348</v>
      </c>
      <c r="O34" s="4">
        <f t="shared" ref="O34" si="118">(E34/$E$29-1)*100</f>
        <v>0.11730514136429893</v>
      </c>
      <c r="Q34" s="4">
        <f t="shared" ref="Q34" si="119">(B34/B22-1)*100</f>
        <v>1.6911347860138148</v>
      </c>
      <c r="R34" s="4">
        <f t="shared" ref="R34" si="120">(C34/C22-1)*100</f>
        <v>0.8311724738130799</v>
      </c>
      <c r="S34" s="4">
        <f t="shared" ref="S34" si="121">(D34/D22-1)*100</f>
        <v>1.1754006787030535</v>
      </c>
      <c r="T34" s="4">
        <f t="shared" ref="T34" si="122">(E34/E22-1)*100</f>
        <v>0.75915624388500635</v>
      </c>
    </row>
    <row r="35" spans="1:21" x14ac:dyDescent="0.2">
      <c r="A35" s="2">
        <v>43617</v>
      </c>
      <c r="B35" s="4">
        <v>103.20989806639999</v>
      </c>
      <c r="C35" s="4">
        <v>57.339503076199989</v>
      </c>
      <c r="D35" s="4">
        <v>59.515390931900001</v>
      </c>
      <c r="E35" s="4">
        <f t="shared" si="34"/>
        <v>305.42136691143332</v>
      </c>
      <c r="G35" s="4">
        <f t="shared" ref="G35" si="123">(B35/B34-1)*100</f>
        <v>0.15613748671161609</v>
      </c>
      <c r="H35" s="4">
        <f t="shared" ref="H35" si="124">(C35/C34-1)*100</f>
        <v>0.18195229543827018</v>
      </c>
      <c r="I35" s="4">
        <f t="shared" ref="I35" si="125">(D35/D34-1)*100</f>
        <v>6.2376051748169736E-2</v>
      </c>
      <c r="J35" s="15">
        <v>0.16428443896780828</v>
      </c>
      <c r="L35" s="4">
        <f t="shared" ref="L35" si="126">(B35/$B$29-1)*100</f>
        <v>0.81033826442660217</v>
      </c>
      <c r="M35" s="4">
        <f t="shared" ref="M35" si="127">(C35/$C$29-1)*100</f>
        <v>0.61607410610744484</v>
      </c>
      <c r="N35" s="4">
        <f t="shared" ref="N35" si="128">(D35/$D$29-1)*100</f>
        <v>0.5373071182571687</v>
      </c>
      <c r="O35" s="4">
        <f t="shared" ref="O35" si="129">(E35/$E$29-1)*100</f>
        <v>0.28178229442548108</v>
      </c>
      <c r="Q35" s="4">
        <f t="shared" ref="Q35" si="130">(B35/B23-1)*100</f>
        <v>1.7297968619952586</v>
      </c>
      <c r="R35" s="4">
        <f t="shared" ref="R35" si="131">(C35/C23-1)*100</f>
        <v>0.90107088386270906</v>
      </c>
      <c r="S35" s="4">
        <f t="shared" ref="S35" si="132">(D35/D23-1)*100</f>
        <v>1.1763578237178995</v>
      </c>
      <c r="T35" s="4">
        <f t="shared" ref="T35" si="133">(E35/E23-1)*100</f>
        <v>0.88281023444214402</v>
      </c>
    </row>
    <row r="36" spans="1:21" x14ac:dyDescent="0.2">
      <c r="A36" s="2">
        <v>43647</v>
      </c>
      <c r="B36" s="4">
        <v>103.4439151119</v>
      </c>
      <c r="C36" s="4">
        <v>57.379819179899997</v>
      </c>
      <c r="D36" s="4">
        <v>59.564514298100022</v>
      </c>
      <c r="E36" s="4">
        <f t="shared" si="34"/>
        <v>305.78770388960771</v>
      </c>
      <c r="G36" s="4">
        <f t="shared" ref="G36" si="134">(B36/B35-1)*100</f>
        <v>0.22673895613136708</v>
      </c>
      <c r="H36" s="4">
        <f t="shared" ref="H36" si="135">(C36/C35-1)*100</f>
        <v>7.0311219206820041E-2</v>
      </c>
      <c r="I36" s="4">
        <f t="shared" ref="I36" si="136">(D36/D35-1)*100</f>
        <v>8.2538928890230068E-2</v>
      </c>
      <c r="J36" s="15">
        <v>0.11994477723642771</v>
      </c>
      <c r="L36" s="4">
        <f t="shared" ref="L36" si="137">(B36/$B$29-1)*100</f>
        <v>1.0389145730798743</v>
      </c>
      <c r="M36" s="4">
        <f t="shared" ref="M36" si="138">(C36/$C$29-1)*100</f>
        <v>0.68681849452949528</v>
      </c>
      <c r="N36" s="4">
        <f t="shared" ref="N36" si="139">(D36/$D$29-1)*100</f>
        <v>0.6202895346876458</v>
      </c>
      <c r="O36" s="4">
        <f t="shared" ref="O36" si="140">(E36/$E$29-1)*100</f>
        <v>0.40206505480726573</v>
      </c>
      <c r="Q36" s="4">
        <f t="shared" ref="Q36" si="141">(B36/B24-1)*100</f>
        <v>1.9180861715430542</v>
      </c>
      <c r="R36" s="4">
        <f t="shared" ref="R36" si="142">(C36/C24-1)*100</f>
        <v>0.9246418770529452</v>
      </c>
      <c r="S36" s="4">
        <f t="shared" ref="S36" si="143">(D36/D24-1)*100</f>
        <v>1.126799240990306</v>
      </c>
      <c r="T36" s="4">
        <f t="shared" ref="T36" si="144">(E36/E24-1)*100</f>
        <v>0.98333761827169575</v>
      </c>
    </row>
    <row r="37" spans="1:21" x14ac:dyDescent="0.2">
      <c r="A37" s="2">
        <v>43678</v>
      </c>
      <c r="B37" s="4">
        <v>103.9627570334</v>
      </c>
      <c r="C37" s="4">
        <v>57.335692047699993</v>
      </c>
      <c r="D37" s="4">
        <v>59.490186442700001</v>
      </c>
      <c r="E37" s="4">
        <f t="shared" si="34"/>
        <v>306.78498950709633</v>
      </c>
      <c r="G37" s="4">
        <f t="shared" ref="G37" si="145">(B37/B36-1)*100</f>
        <v>0.50156833385390787</v>
      </c>
      <c r="H37" s="4">
        <f t="shared" ref="H37" si="146">(C37/C36-1)*100</f>
        <v>-7.6903574864284341E-2</v>
      </c>
      <c r="I37" s="4">
        <f t="shared" ref="I37" si="147">(D37/D36-1)*100</f>
        <v>-0.1247854637545398</v>
      </c>
      <c r="J37" s="15">
        <v>0.32613659895515246</v>
      </c>
      <c r="L37" s="4">
        <f t="shared" ref="L37" si="148">(B37/$B$29-1)*100</f>
        <v>1.5456937734481313</v>
      </c>
      <c r="M37" s="4">
        <f t="shared" ref="M37" si="149">(C37/$C$29-1)*100</f>
        <v>0.60938673169008695</v>
      </c>
      <c r="N37" s="4">
        <f t="shared" ref="N37" si="150">(D37/$D$29-1)*100</f>
        <v>0.49473003976063801</v>
      </c>
      <c r="O37" s="4">
        <f t="shared" ref="O37" si="151">(E37/$E$29-1)*100</f>
        <v>0.72951293505774117</v>
      </c>
      <c r="Q37" s="4">
        <f t="shared" ref="Q37" si="152">(B37/B25-1)*100</f>
        <v>2.2533043243819773</v>
      </c>
      <c r="R37" s="4">
        <f t="shared" ref="R37" si="153">(C37/C25-1)*100</f>
        <v>0.83994855484716968</v>
      </c>
      <c r="S37" s="4">
        <f t="shared" ref="S37" si="154">(D37/D25-1)*100</f>
        <v>1.0008507379646536</v>
      </c>
      <c r="T37" s="4">
        <f t="shared" ref="T37" si="155">(E37/E25-1)*100</f>
        <v>1.2335451804717179</v>
      </c>
    </row>
    <row r="38" spans="1:21" x14ac:dyDescent="0.2">
      <c r="A38" s="2">
        <v>43709</v>
      </c>
      <c r="B38" s="4">
        <v>103.87809529649999</v>
      </c>
      <c r="C38" s="4">
        <v>57.301535118499999</v>
      </c>
      <c r="D38" s="4">
        <v>59.467528666300005</v>
      </c>
      <c r="E38" s="4">
        <f t="shared" si="34"/>
        <v>306.61726962341055</v>
      </c>
      <c r="G38" s="4">
        <f t="shared" ref="G38" si="156">(B38/B37-1)*100</f>
        <v>-8.1434678452019238E-2</v>
      </c>
      <c r="H38" s="4">
        <f t="shared" ref="H38" si="157">(C38/C37-1)*100</f>
        <v>-5.9573588423034174E-2</v>
      </c>
      <c r="I38" s="4">
        <f t="shared" ref="I38" si="158">(D38/D37-1)*100</f>
        <v>-3.8086578232221502E-2</v>
      </c>
      <c r="J38" s="15">
        <v>-5.4670172734078384E-2</v>
      </c>
      <c r="L38" s="4">
        <f t="shared" ref="L38" si="159">(B38/$B$29-1)*100</f>
        <v>1.463000364241851</v>
      </c>
      <c r="M38" s="4">
        <f t="shared" ref="M38" si="160">(C38/$C$29-1)*100</f>
        <v>0.54945010972360375</v>
      </c>
      <c r="N38" s="4">
        <f t="shared" ref="N38" si="161">(D38/$D$29-1)*100</f>
        <v>0.4564550357847752</v>
      </c>
      <c r="O38" s="4">
        <f t="shared" ref="O38" si="162">(E38/$E$29-1)*100</f>
        <v>0.67444393634195077</v>
      </c>
      <c r="Q38" s="4">
        <f t="shared" ref="Q38" si="163">(B38/B26-1)*100</f>
        <v>2.2582003826873365</v>
      </c>
      <c r="R38" s="4">
        <f t="shared" ref="R38" si="164">(C38/C26-1)*100</f>
        <v>0.81238078149317161</v>
      </c>
      <c r="S38" s="4">
        <f t="shared" ref="S38" si="165">(D38/D26-1)*100</f>
        <v>0.94143878982795304</v>
      </c>
      <c r="T38" s="4">
        <f t="shared" ref="T38" si="166">(E38/E26-1)*100</f>
        <v>1.2225076752802488</v>
      </c>
    </row>
    <row r="39" spans="1:21" x14ac:dyDescent="0.2">
      <c r="A39" s="2">
        <v>43739</v>
      </c>
      <c r="B39" s="4">
        <v>104.34539149950004</v>
      </c>
      <c r="C39" s="4">
        <v>57.358267686600009</v>
      </c>
      <c r="D39" s="4">
        <v>59.464959825300035</v>
      </c>
      <c r="E39" s="4">
        <f t="shared" si="34"/>
        <v>307.102398021103</v>
      </c>
      <c r="G39" s="4">
        <f t="shared" ref="G39" si="167">(B39/B38-1)*100</f>
        <v>0.44985056923332323</v>
      </c>
      <c r="H39" s="4">
        <f t="shared" ref="H39" si="168">(C39/C38-1)*100</f>
        <v>9.9007064963774205E-2</v>
      </c>
      <c r="I39" s="4">
        <f t="shared" ref="I39" si="169">(D39/D38-1)*100</f>
        <v>-4.3197372710523929E-3</v>
      </c>
      <c r="J39" s="15">
        <v>0.15821952830258706</v>
      </c>
      <c r="L39" s="4">
        <f t="shared" ref="L39" si="170">(B39/$B$29-1)*100</f>
        <v>1.9194322489416216</v>
      </c>
      <c r="M39" s="4">
        <f t="shared" ref="M39" si="171">(C39/$C$29-1)*100</f>
        <v>0.64900116911446037</v>
      </c>
      <c r="N39" s="4">
        <f t="shared" ref="N39" si="172">(D39/$D$29-1)*100</f>
        <v>0.4521155808554278</v>
      </c>
      <c r="O39" s="4">
        <f t="shared" ref="O39" si="173">(E39/$E$29-1)*100</f>
        <v>0.83373056665929646</v>
      </c>
      <c r="Q39" s="4">
        <f t="shared" ref="Q39" si="174">(B39/B27-1)*100</f>
        <v>2.5376322129629925</v>
      </c>
      <c r="R39" s="4">
        <f t="shared" ref="R39" si="175">(C39/C27-1)*100</f>
        <v>0.94451618624453726</v>
      </c>
      <c r="S39" s="4">
        <f t="shared" ref="S39" si="176">(D39/D27-1)*100</f>
        <v>0.95274457880298868</v>
      </c>
      <c r="T39" s="4">
        <f t="shared" ref="T39" si="177">(E39/E27-1)*100</f>
        <v>1.3367964298488078</v>
      </c>
    </row>
    <row r="40" spans="1:21" x14ac:dyDescent="0.2">
      <c r="A40" s="2">
        <v>43770</v>
      </c>
      <c r="B40" s="4">
        <v>105.50869256670001</v>
      </c>
      <c r="C40" s="4">
        <v>57.468028875599998</v>
      </c>
      <c r="D40" s="4">
        <v>59.546007351299984</v>
      </c>
      <c r="E40" s="4">
        <f t="shared" si="34"/>
        <v>310.36466459788954</v>
      </c>
      <c r="G40" s="4">
        <f t="shared" ref="G40" si="178">(B40/B39-1)*100</f>
        <v>1.1148562006263019</v>
      </c>
      <c r="H40" s="4">
        <f t="shared" ref="H40" si="179">(C40/C39-1)*100</f>
        <v>0.1913607112399518</v>
      </c>
      <c r="I40" s="4">
        <f t="shared" ref="I40" si="180">(D40/D39-1)*100</f>
        <v>0.13629459472950245</v>
      </c>
      <c r="J40" s="15">
        <v>1.0622732345327774</v>
      </c>
      <c r="L40" s="4">
        <f t="shared" ref="L40" si="181">(B40/$B$29-1)*100</f>
        <v>3.0556873590120714</v>
      </c>
      <c r="M40" s="4">
        <f t="shared" ref="M40" si="182">(C40/$C$29-1)*100</f>
        <v>0.84160381360758318</v>
      </c>
      <c r="N40" s="4">
        <f t="shared" ref="N40" si="183">(D40/$D$29-1)*100</f>
        <v>0.58902638468354418</v>
      </c>
      <c r="O40" s="4">
        <f t="shared" ref="O40" si="184">(E40/$E$29-1)*100</f>
        <v>1.9048602978498197</v>
      </c>
      <c r="Q40" s="4">
        <f t="shared" ref="Q40" si="185">(B40/B28-1)*100</f>
        <v>3.4123305714344854</v>
      </c>
      <c r="R40" s="4">
        <f t="shared" ref="R40" si="186">(C40/C28-1)*100</f>
        <v>0.97042396070359249</v>
      </c>
      <c r="S40" s="4">
        <f t="shared" ref="S40" si="187">(D40/D28-1)*100</f>
        <v>0.88281329219042082</v>
      </c>
      <c r="T40" s="4">
        <f t="shared" ref="T40" si="188">(E40/E28-1)*100</f>
        <v>2.2019412245348313</v>
      </c>
    </row>
    <row r="41" spans="1:21" x14ac:dyDescent="0.2">
      <c r="A41" s="2">
        <v>43800</v>
      </c>
      <c r="B41" s="4">
        <v>103.88428287520003</v>
      </c>
      <c r="C41" s="4">
        <v>57.458028702700013</v>
      </c>
      <c r="D41" s="4">
        <v>59.707970573500013</v>
      </c>
      <c r="E41" s="4">
        <f t="shared" si="34"/>
        <v>307.17256967949805</v>
      </c>
      <c r="G41" s="4">
        <f t="shared" ref="G41" si="189">(B41/B40-1)*100</f>
        <v>-1.5395979724353692</v>
      </c>
      <c r="H41" s="4">
        <f t="shared" ref="H41" si="190">(C41/C40-1)*100</f>
        <v>-1.740128049568801E-2</v>
      </c>
      <c r="I41" s="4">
        <f t="shared" ref="I41" si="191">(D41/D40-1)*100</f>
        <v>0.27199677930462851</v>
      </c>
      <c r="J41" s="15">
        <v>-1.0284981773060975</v>
      </c>
      <c r="L41" s="4">
        <f t="shared" ref="L41" si="192">(B41/$B$29-1)*100</f>
        <v>1.469044085953386</v>
      </c>
      <c r="M41" s="4">
        <f t="shared" ref="M41" si="193">(C41/$C$29-1)*100</f>
        <v>0.82405608327162927</v>
      </c>
      <c r="N41" s="4">
        <f t="shared" ref="N41" si="194">(D41/$D$29-1)*100</f>
        <v>0.86262529678375888</v>
      </c>
      <c r="O41" s="4">
        <f t="shared" ref="O41" si="195">(E41/$E$29-1)*100</f>
        <v>0.85677066710010408</v>
      </c>
      <c r="Q41" s="4">
        <f t="shared" ref="Q41" si="196">(B41/B29-1)*100</f>
        <v>1.469044085953386</v>
      </c>
      <c r="R41" s="4">
        <f t="shared" ref="R41" si="197">(C41/C29-1)*100</f>
        <v>0.82405608327162927</v>
      </c>
      <c r="S41" s="4">
        <f t="shared" ref="S41" si="198">(D41/D29-1)*100</f>
        <v>0.86262529678375888</v>
      </c>
      <c r="T41" s="4">
        <f t="shared" ref="T41" si="199">(E41/E29-1)*100</f>
        <v>0.85677066710010408</v>
      </c>
    </row>
    <row r="42" spans="1:21" x14ac:dyDescent="0.2">
      <c r="A42" s="2">
        <v>43831</v>
      </c>
      <c r="B42" s="4">
        <v>103.853437152</v>
      </c>
      <c r="C42" s="4">
        <v>57.554230870099985</v>
      </c>
      <c r="D42" s="4">
        <v>59.833714991800008</v>
      </c>
      <c r="E42" s="4">
        <f t="shared" ref="E42:E52" si="200">E41*(1+J42/100)</f>
        <v>307.12611971263567</v>
      </c>
      <c r="G42" s="4">
        <f t="shared" ref="G42" si="201">(B42/B41-1)*100</f>
        <v>-2.9692386900415091E-2</v>
      </c>
      <c r="H42" s="4">
        <f t="shared" ref="H42" si="202">(C42/C41-1)*100</f>
        <v>0.16743033057702306</v>
      </c>
      <c r="I42" s="4">
        <f t="shared" ref="I42" si="203">(D42/D41-1)*100</f>
        <v>0.21059904915912142</v>
      </c>
      <c r="J42" s="15">
        <v>-1.5121782166562046E-2</v>
      </c>
      <c r="L42" s="4">
        <f>(B42/$B$41-1)*100</f>
        <v>-2.9692386900415091E-2</v>
      </c>
      <c r="M42" s="4">
        <f>(C42/$C$41-1)*100</f>
        <v>0.16743033057702306</v>
      </c>
      <c r="N42" s="4">
        <f>(D42/$D$41-1)*100</f>
        <v>0.21059904915912142</v>
      </c>
      <c r="O42" s="4">
        <f>(E42/$E$41-1)*100</f>
        <v>-1.5121782166571673E-2</v>
      </c>
      <c r="Q42" s="4">
        <f t="shared" ref="Q42:T43" si="204">(B42/B30-1)*100</f>
        <v>1.2099026742008689</v>
      </c>
      <c r="R42" s="4">
        <f t="shared" si="204"/>
        <v>0.75730819963435447</v>
      </c>
      <c r="S42" s="4">
        <f t="shared" si="204"/>
        <v>0.7324515471937687</v>
      </c>
      <c r="T42" s="4">
        <f t="shared" si="204"/>
        <v>0.6817227012602789</v>
      </c>
    </row>
    <row r="43" spans="1:21" x14ac:dyDescent="0.2">
      <c r="A43" s="2">
        <v>43862</v>
      </c>
      <c r="B43" s="4">
        <v>103.78845709920009</v>
      </c>
      <c r="C43" s="4">
        <v>57.62116630789999</v>
      </c>
      <c r="D43" s="4">
        <v>59.829455698499991</v>
      </c>
      <c r="E43" s="4">
        <f t="shared" si="200"/>
        <v>306.71424921127493</v>
      </c>
      <c r="G43" s="4">
        <f t="shared" ref="G43" si="205">(B43/B42-1)*100</f>
        <v>-6.2568995867517962E-2</v>
      </c>
      <c r="H43" s="4">
        <f t="shared" ref="H43" si="206">(C43/C42-1)*100</f>
        <v>0.11629976943150488</v>
      </c>
      <c r="I43" s="4">
        <f t="shared" ref="I43" si="207">(D43/D42-1)*100</f>
        <v>-7.1185506375415208E-3</v>
      </c>
      <c r="J43" s="15">
        <v>-0.1341046804309933</v>
      </c>
      <c r="L43" s="4">
        <f>(B43/$B$41-1)*100</f>
        <v>-9.2242804539610646E-2</v>
      </c>
      <c r="M43" s="4">
        <f>(C43/$C$41-1)*100</f>
        <v>0.28392482109695916</v>
      </c>
      <c r="N43" s="4">
        <f>(D43/$D$41-1)*100</f>
        <v>0.20346550692160736</v>
      </c>
      <c r="O43" s="4">
        <f>(E43/$E$41-1)*100</f>
        <v>-0.14920618357990856</v>
      </c>
      <c r="Q43" s="4">
        <f t="shared" si="204"/>
        <v>1.3009696455146713</v>
      </c>
      <c r="R43" s="4">
        <f t="shared" si="204"/>
        <v>0.84315262079497355</v>
      </c>
      <c r="S43" s="4">
        <f t="shared" si="204"/>
        <v>0.78298156097826865</v>
      </c>
      <c r="T43" s="4">
        <f t="shared" si="204"/>
        <v>0.5983808440349847</v>
      </c>
    </row>
    <row r="44" spans="1:21" x14ac:dyDescent="0.2">
      <c r="A44" s="2">
        <v>43891</v>
      </c>
      <c r="B44" s="4">
        <v>103.90846720020002</v>
      </c>
      <c r="C44" s="4">
        <v>57.669227737900016</v>
      </c>
      <c r="D44" s="4">
        <v>59.837027688599967</v>
      </c>
      <c r="E44" s="4">
        <f t="shared" si="200"/>
        <v>307.25745211158096</v>
      </c>
      <c r="G44" s="4">
        <f t="shared" ref="G44" si="208">(B44/B43-1)*100</f>
        <v>0.11562952601291698</v>
      </c>
      <c r="H44" s="4">
        <f t="shared" ref="H44" si="209">(C44/C43-1)*100</f>
        <v>8.3409332159667393E-2</v>
      </c>
      <c r="I44" s="4">
        <f t="shared" ref="I44" si="210">(D44/D43-1)*100</f>
        <v>1.2655956855311956E-2</v>
      </c>
      <c r="J44" s="15">
        <v>0.17710390100977211</v>
      </c>
      <c r="L44" s="4">
        <f>(B44/$B$41-1)*100</f>
        <v>2.3280061555652765E-2</v>
      </c>
      <c r="M44" s="4">
        <f>(C44/$C$41-1)*100</f>
        <v>0.36757097305373243</v>
      </c>
      <c r="N44" s="4">
        <f>(D44/$D$41-1)*100</f>
        <v>0.21614721428371286</v>
      </c>
      <c r="O44" s="4">
        <f>(E44/$E$41-1)*100</f>
        <v>2.7633467458199057E-2</v>
      </c>
      <c r="Q44" s="4">
        <f t="shared" ref="Q44" si="211">(B44/B32-1)*100</f>
        <v>1.4353856194904813</v>
      </c>
      <c r="R44" s="4">
        <f t="shared" ref="R44" si="212">(C44/C32-1)*100</f>
        <v>0.83136110713608602</v>
      </c>
      <c r="S44" s="4">
        <f t="shared" ref="S44" si="213">(D44/D32-1)*100</f>
        <v>0.6635420966008887</v>
      </c>
      <c r="T44" s="4">
        <f t="shared" ref="T44" si="214">(E44/E32-1)*100</f>
        <v>0.74544306327968268</v>
      </c>
    </row>
    <row r="45" spans="1:21" x14ac:dyDescent="0.2">
      <c r="A45" s="2">
        <v>43922</v>
      </c>
      <c r="B45" s="4">
        <v>104.34127531300001</v>
      </c>
      <c r="C45" s="4">
        <v>58.044173695599987</v>
      </c>
      <c r="D45" s="4">
        <v>60.086556465800008</v>
      </c>
      <c r="E45" s="4">
        <f t="shared" si="200"/>
        <v>308.83052837881877</v>
      </c>
      <c r="G45" s="4">
        <f t="shared" ref="G45" si="215">(B45/B44-1)*100</f>
        <v>0.41652824304114766</v>
      </c>
      <c r="H45" s="4">
        <f t="shared" ref="H45" si="216">(C45/C44-1)*100</f>
        <v>0.65016642741264619</v>
      </c>
      <c r="I45" s="4">
        <f t="shared" ref="I45" si="217">(D45/D44-1)*100</f>
        <v>0.41701399089979496</v>
      </c>
      <c r="J45" s="15">
        <v>0.51197334887309809</v>
      </c>
      <c r="L45" s="4">
        <f>(B45/$B$41-1)*100</f>
        <v>0.43990527262818269</v>
      </c>
      <c r="M45" s="4">
        <f>(C45/$C$41-1)*100</f>
        <v>1.0201272235300873</v>
      </c>
      <c r="N45" s="4">
        <f>(D45/$D$41-1)*100</f>
        <v>0.63406256930800264</v>
      </c>
      <c r="O45" s="4">
        <f>(E45/$E$41-1)*100</f>
        <v>0.53974829232006361</v>
      </c>
      <c r="Q45" s="4">
        <f t="shared" ref="Q45" si="218">(B45/B33-1)*100</f>
        <v>1.7153232638589255</v>
      </c>
      <c r="R45" s="4">
        <f t="shared" ref="R45" si="219">(C45/C33-1)*100</f>
        <v>1.3989294069842506</v>
      </c>
      <c r="S45" s="4">
        <f t="shared" ref="S45" si="220">(D45/D33-1)*100</f>
        <v>1.0657583283588901</v>
      </c>
      <c r="T45" s="4">
        <f t="shared" ref="T45" si="221">(E45/E33-1)*100</f>
        <v>1.2500534198216728</v>
      </c>
    </row>
    <row r="46" spans="1:21" x14ac:dyDescent="0.2">
      <c r="A46" s="2">
        <v>43952</v>
      </c>
      <c r="B46" s="4">
        <v>104.31571765460001</v>
      </c>
      <c r="C46" s="4">
        <v>58.347445576699997</v>
      </c>
      <c r="D46" s="4">
        <v>60.325456288900028</v>
      </c>
      <c r="E46" s="4">
        <f t="shared" si="200"/>
        <v>309.33616662059222</v>
      </c>
      <c r="G46" s="4">
        <f t="shared" ref="G46" si="222">(B46/B45-1)*100</f>
        <v>-2.4494293675569878E-2</v>
      </c>
      <c r="H46" s="4">
        <f t="shared" ref="H46" si="223">(C46/C45-1)*100</f>
        <v>0.5224846212652734</v>
      </c>
      <c r="I46" s="4">
        <f t="shared" ref="I46" si="224">(D46/D45-1)*100</f>
        <v>0.39759280137146025</v>
      </c>
      <c r="J46" s="15">
        <v>0.16372676769612149</v>
      </c>
      <c r="L46" s="4">
        <f t="shared" ref="L46" si="225">(B46/$B$41-1)*100</f>
        <v>0.41530322726324176</v>
      </c>
      <c r="M46" s="4">
        <f t="shared" ref="M46" si="226">(C46/$C$41-1)*100</f>
        <v>1.5479418526556321</v>
      </c>
      <c r="N46" s="4">
        <f t="shared" ref="N46" si="227">(D46/$D$41-1)*100</f>
        <v>1.0341763578112229</v>
      </c>
      <c r="O46" s="4">
        <f t="shared" ref="O46" si="228">(E46/$E$41-1)*100</f>
        <v>0.70435877244887646</v>
      </c>
      <c r="Q46" s="4">
        <f t="shared" ref="Q46" si="229">(B46/B34-1)*100</f>
        <v>1.2292382336962504</v>
      </c>
      <c r="R46" s="4">
        <f t="shared" ref="R46" si="230">(C46/C34-1)*100</f>
        <v>1.9430008236657414</v>
      </c>
      <c r="S46" s="4">
        <f t="shared" ref="S46" si="231">(D46/D34-1)*100</f>
        <v>1.4243273572748238</v>
      </c>
      <c r="T46" s="4">
        <f t="shared" ref="T46" si="232">(E46/E34-1)*100</f>
        <v>1.4481602710849861</v>
      </c>
      <c r="U46" s="17"/>
    </row>
    <row r="47" spans="1:21" x14ac:dyDescent="0.2">
      <c r="A47" s="2">
        <v>43983</v>
      </c>
      <c r="B47" s="4">
        <v>104.69314768200002</v>
      </c>
      <c r="C47" s="4">
        <v>58.24565535990002</v>
      </c>
      <c r="D47" s="4">
        <v>60.472708073599982</v>
      </c>
      <c r="E47" s="4">
        <f t="shared" si="200"/>
        <v>309.1989957128124</v>
      </c>
      <c r="G47" s="4">
        <f t="shared" ref="G47" si="233">(B47/B46-1)*100</f>
        <v>0.36181510886952317</v>
      </c>
      <c r="H47" s="4">
        <f t="shared" ref="H47" si="234">(C47/C46-1)*100</f>
        <v>-0.17445530955793043</v>
      </c>
      <c r="I47" s="4">
        <f t="shared" ref="I47" si="235">(D47/D46-1)*100</f>
        <v>0.24409560036273703</v>
      </c>
      <c r="J47" s="15">
        <v>-4.4343637305128969E-2</v>
      </c>
      <c r="L47" s="4">
        <f t="shared" ref="L47" si="236">(B47/$B$41-1)*100</f>
        <v>0.77862096595662234</v>
      </c>
      <c r="M47" s="4">
        <f t="shared" ref="M47" si="237">(C47/$C$41-1)*100</f>
        <v>1.370786076346886</v>
      </c>
      <c r="N47" s="4">
        <f t="shared" ref="N47" si="238">(D47/$D$41-1)*100</f>
        <v>1.2807963371633591</v>
      </c>
      <c r="O47" s="4">
        <f t="shared" ref="O47" si="239">(E47/$E$41-1)*100</f>
        <v>0.65970279684437472</v>
      </c>
      <c r="Q47" s="4">
        <f t="shared" ref="Q47" si="240">(B47/B35-1)*100</f>
        <v>1.4371195431718942</v>
      </c>
      <c r="R47" s="4">
        <f t="shared" ref="R47" si="241">(C47/C35-1)*100</f>
        <v>1.580328107301221</v>
      </c>
      <c r="S47" s="4">
        <f t="shared" ref="S47" si="242">(D47/D35-1)*100</f>
        <v>1.6085202948517674</v>
      </c>
      <c r="T47" s="4">
        <f t="shared" ref="T47" si="243">(E47/E35-1)*100</f>
        <v>1.2368580625449654</v>
      </c>
    </row>
    <row r="48" spans="1:21" x14ac:dyDescent="0.2">
      <c r="A48" s="2">
        <v>44013</v>
      </c>
      <c r="B48" s="4">
        <v>104.83641116299999</v>
      </c>
      <c r="C48" s="4">
        <v>58.23151869609999</v>
      </c>
      <c r="D48" s="4">
        <v>60.620962823999989</v>
      </c>
      <c r="E48" s="4">
        <f t="shared" si="200"/>
        <v>309.43436340098941</v>
      </c>
      <c r="G48" s="4">
        <f t="shared" ref="G48" si="244">(B48/B47-1)*100</f>
        <v>0.13684131595235183</v>
      </c>
      <c r="H48" s="4">
        <f t="shared" ref="H48:H53" si="245">(C48/C47-1)*100</f>
        <v>-2.4270760990974249E-2</v>
      </c>
      <c r="I48" s="4">
        <f t="shared" ref="I48" si="246">(D48/D47-1)*100</f>
        <v>0.24515976731118716</v>
      </c>
      <c r="J48" s="15">
        <v>7.6121750536210397E-2</v>
      </c>
      <c r="L48" s="4">
        <f t="shared" ref="L48" si="247">(B48/$B$41-1)*100</f>
        <v>0.91652775708506162</v>
      </c>
      <c r="M48" s="4">
        <f t="shared" ref="M48" si="248">(C48/$C$41-1)*100</f>
        <v>1.3461826151436096</v>
      </c>
      <c r="N48" s="4">
        <f t="shared" ref="N48" si="249">(D48/$D$41-1)*100</f>
        <v>1.5290961017944582</v>
      </c>
      <c r="O48" s="4">
        <f t="shared" ref="O48" si="250">(E48/$E$41-1)*100</f>
        <v>0.73632672469787774</v>
      </c>
      <c r="Q48" s="4">
        <f t="shared" ref="Q48" si="251">(B48/B36-1)*100</f>
        <v>1.346136260981301</v>
      </c>
      <c r="R48" s="4">
        <f t="shared" ref="R48" si="252">(C48/C36-1)*100</f>
        <v>1.4843189267113255</v>
      </c>
      <c r="S48" s="4">
        <f t="shared" ref="S48" si="253">(D48/D36-1)*100</f>
        <v>1.7736206503973229</v>
      </c>
      <c r="T48" s="4">
        <f t="shared" ref="T48" si="254">(E48/E36-1)*100</f>
        <v>1.1925461570221119</v>
      </c>
    </row>
    <row r="49" spans="1:20" x14ac:dyDescent="0.2">
      <c r="A49" s="2">
        <v>44044</v>
      </c>
      <c r="B49" s="4">
        <v>105.4062357263</v>
      </c>
      <c r="C49" s="4">
        <v>58.244638065199993</v>
      </c>
      <c r="D49" s="4">
        <v>60.646165721900012</v>
      </c>
      <c r="E49" s="4">
        <f t="shared" si="200"/>
        <v>310.66526748047926</v>
      </c>
      <c r="G49" s="4">
        <f t="shared" ref="G49" si="255">(B49/B48-1)*100</f>
        <v>0.54353688473181005</v>
      </c>
      <c r="H49" s="4">
        <f t="shared" si="245"/>
        <v>2.25296701747979E-2</v>
      </c>
      <c r="I49" s="4">
        <f t="shared" ref="I49" si="256">(D49/D48-1)*100</f>
        <v>4.1574558908274994E-2</v>
      </c>
      <c r="J49" s="15">
        <v>0.39779165635031682</v>
      </c>
      <c r="L49" s="4">
        <f t="shared" ref="L49" si="257">(B49/$B$41-1)*100</f>
        <v>1.4650463082354293</v>
      </c>
      <c r="M49" s="4">
        <f t="shared" ref="M49" si="258">(C49/$C$41-1)*100</f>
        <v>1.3690155758215417</v>
      </c>
      <c r="N49" s="4">
        <f t="shared" ref="N49" si="259">(D49/$D$41-1)*100</f>
        <v>1.5713063756623402</v>
      </c>
      <c r="O49" s="4">
        <f t="shared" ref="O49" si="260">(E49/$E$41-1)*100</f>
        <v>1.137047427322524</v>
      </c>
      <c r="Q49" s="4">
        <f t="shared" ref="Q49" si="261">(B49/B37-1)*100</f>
        <v>1.3884574958282991</v>
      </c>
      <c r="R49" s="4">
        <f t="shared" ref="R49" si="262">(C49/C37-1)*100</f>
        <v>1.5853057406960636</v>
      </c>
      <c r="S49" s="4">
        <f t="shared" ref="S49" si="263">(D49/D37-1)*100</f>
        <v>1.9431428077863355</v>
      </c>
      <c r="T49" s="4">
        <f t="shared" ref="T49" si="264">(E49/E37-1)*100</f>
        <v>1.2648200225236828</v>
      </c>
    </row>
    <row r="50" spans="1:20" x14ac:dyDescent="0.2">
      <c r="A50" s="2">
        <v>44075</v>
      </c>
      <c r="B50" s="4">
        <v>104.35245599410001</v>
      </c>
      <c r="C50" s="4">
        <v>58.06872505840002</v>
      </c>
      <c r="D50" s="4">
        <v>60.597238783999948</v>
      </c>
      <c r="E50" s="4">
        <f t="shared" si="200"/>
        <v>307.94836967962294</v>
      </c>
      <c r="G50" s="4">
        <f t="shared" ref="G50" si="265">(B50/B49-1)*100</f>
        <v>-0.99973187064211766</v>
      </c>
      <c r="H50" s="4">
        <f t="shared" si="245"/>
        <v>-0.3020243796571509</v>
      </c>
      <c r="I50" s="4">
        <f t="shared" ref="I50" si="266">(D50/D49-1)*100</f>
        <v>-8.0676061409101774E-2</v>
      </c>
      <c r="J50" s="15">
        <v>-0.87454185750811508</v>
      </c>
      <c r="L50" s="4">
        <f t="shared" ref="L50" si="267">(B50/$B$41-1)*100</f>
        <v>0.45066790273020629</v>
      </c>
      <c r="M50" s="4">
        <f t="shared" ref="M50" si="268">(C50/$C$41-1)*100</f>
        <v>1.0628564353641234</v>
      </c>
      <c r="N50" s="4">
        <f t="shared" ref="N50" si="269">(D50/$D$41-1)*100</f>
        <v>1.4893626461566889</v>
      </c>
      <c r="O50" s="4">
        <f t="shared" ref="O50" si="270">(E50/$E$41-1)*100</f>
        <v>0.25256161412274825</v>
      </c>
      <c r="Q50" s="4">
        <f t="shared" ref="Q50" si="271">(B50/B38-1)*100</f>
        <v>0.45665132407948228</v>
      </c>
      <c r="R50" s="4">
        <f t="shared" ref="R50" si="272">(C50/C38-1)*100</f>
        <v>1.338864549289065</v>
      </c>
      <c r="S50" s="4">
        <f t="shared" ref="S50" si="273">(D50/D38-1)*100</f>
        <v>1.8997092077581934</v>
      </c>
      <c r="T50" s="4">
        <f t="shared" ref="T50" si="274">(E50/E38-1)*100</f>
        <v>0.43412429373181904</v>
      </c>
    </row>
    <row r="51" spans="1:20" x14ac:dyDescent="0.2">
      <c r="A51" s="2">
        <v>44105</v>
      </c>
      <c r="B51" s="4">
        <v>104.63307697030001</v>
      </c>
      <c r="C51" s="4">
        <v>57.922660229300014</v>
      </c>
      <c r="D51" s="4">
        <v>60.459509601600011</v>
      </c>
      <c r="E51" s="4">
        <f t="shared" si="200"/>
        <v>307.6464776033568</v>
      </c>
      <c r="G51" s="4">
        <f t="shared" ref="G51" si="275">(B51/B50-1)*100</f>
        <v>0.26891650371492215</v>
      </c>
      <c r="H51" s="4">
        <f t="shared" si="245"/>
        <v>-0.25153786130676092</v>
      </c>
      <c r="I51" s="4">
        <f t="shared" ref="I51" si="276">(D51/D50-1)*100</f>
        <v>-0.2272862347587723</v>
      </c>
      <c r="J51" s="15">
        <v>-9.8033341296857049E-2</v>
      </c>
      <c r="L51" s="4">
        <f t="shared" ref="L51" si="277">(B51/$B$41-1)*100</f>
        <v>0.72079632681252281</v>
      </c>
      <c r="M51" s="4">
        <f t="shared" ref="M51" si="278">(C51/$C$41-1)*100</f>
        <v>0.80864508771107957</v>
      </c>
      <c r="N51" s="4">
        <f t="shared" ref="N51" si="279">(D51/$D$41-1)*100</f>
        <v>1.2586912951175533</v>
      </c>
      <c r="O51" s="4">
        <f t="shared" ref="O51" si="280">(E51/$E$41-1)*100</f>
        <v>0.15428067823672897</v>
      </c>
      <c r="Q51" s="4">
        <f t="shared" ref="Q51" si="281">(B51/B39-1)*100</f>
        <v>0.27570500878455473</v>
      </c>
      <c r="R51" s="4">
        <f t="shared" ref="R51" si="282">(C51/C39-1)*100</f>
        <v>0.9839776643600695</v>
      </c>
      <c r="S51" s="4">
        <f t="shared" ref="S51" si="283">(D51/D39-1)*100</f>
        <v>1.6724971802248412</v>
      </c>
      <c r="T51" s="4">
        <f t="shared" ref="T51" si="284">(E51/E39-1)*100</f>
        <v>0.17716552712050415</v>
      </c>
    </row>
    <row r="52" spans="1:20" x14ac:dyDescent="0.2">
      <c r="A52" s="2">
        <v>44136</v>
      </c>
      <c r="B52" s="4">
        <v>104.35215948219999</v>
      </c>
      <c r="C52" s="4">
        <v>57.874018032899997</v>
      </c>
      <c r="D52" s="4">
        <v>60.308611905900008</v>
      </c>
      <c r="E52" s="4">
        <f t="shared" si="200"/>
        <v>307.01503256431209</v>
      </c>
      <c r="G52" s="4">
        <f t="shared" ref="G52" si="285">(B52/B51-1)*100</f>
        <v>-0.26847866490607997</v>
      </c>
      <c r="H52" s="4">
        <f t="shared" si="245"/>
        <v>-8.3977835630233422E-2</v>
      </c>
      <c r="I52" s="4">
        <f t="shared" ref="I52" si="286">(D52/D51-1)*100</f>
        <v>-0.24958471660512238</v>
      </c>
      <c r="J52" s="15">
        <v>-0.20525020925440515</v>
      </c>
      <c r="L52" s="4">
        <f t="shared" ref="L52" si="287">(B52/$B$41-1)*100</f>
        <v>0.45038247755153638</v>
      </c>
      <c r="M52" s="4">
        <f t="shared" ref="M52" si="288">(C52/$C$41-1)*100</f>
        <v>0.72398816943826105</v>
      </c>
      <c r="N52" s="4">
        <f t="shared" ref="N52" si="289">(D52/$D$41-1)*100</f>
        <v>1.0059650774105755</v>
      </c>
      <c r="O52" s="4">
        <f t="shared" ref="O52" si="290">(E52/$E$41-1)*100</f>
        <v>-5.1286192432586919E-2</v>
      </c>
      <c r="Q52" s="4">
        <f t="shared" ref="Q52" si="291">(B52/B40-1)*100</f>
        <v>-1.096149574376426</v>
      </c>
      <c r="R52" s="4">
        <f t="shared" ref="R52" si="292">(C52/C40-1)*100</f>
        <v>0.70646090573045495</v>
      </c>
      <c r="S52" s="4">
        <f t="shared" ref="S52" si="293">(D52/D40-1)*100</f>
        <v>1.2806980493266895</v>
      </c>
      <c r="T52" s="4">
        <f t="shared" ref="T52" si="294">(E52/E40-1)*100</f>
        <v>-1.0792568921843104</v>
      </c>
    </row>
    <row r="53" spans="1:20" x14ac:dyDescent="0.2">
      <c r="A53" s="2">
        <v>44166</v>
      </c>
      <c r="B53" s="4">
        <v>104.58079791290001</v>
      </c>
      <c r="C53" s="4">
        <v>57.977198877799992</v>
      </c>
      <c r="D53" s="4">
        <v>60.437825859299956</v>
      </c>
      <c r="E53" s="4">
        <f t="shared" ref="E53" si="295">E52*(1+J53/100)</f>
        <v>307.39209712624086</v>
      </c>
      <c r="G53" s="4">
        <f t="shared" ref="G53" si="296">(B53/B52-1)*100</f>
        <v>0.21910273044134509</v>
      </c>
      <c r="H53" s="4">
        <f t="shared" si="245"/>
        <v>0.17828526238032882</v>
      </c>
      <c r="I53" s="4">
        <f t="shared" ref="I53" si="297">(D53/D52-1)*100</f>
        <v>0.21425456384498442</v>
      </c>
      <c r="J53" s="15">
        <v>0.12281631905102899</v>
      </c>
      <c r="L53" s="4">
        <f t="shared" ref="L53" si="298">(B53/$B$41-1)*100</f>
        <v>0.67047200829863929</v>
      </c>
      <c r="M53" s="4">
        <f t="shared" ref="M53" si="299">(C53/$C$41-1)*100</f>
        <v>0.90356419602606319</v>
      </c>
      <c r="N53" s="4">
        <f t="shared" ref="N53" si="300">(D53/$D$41-1)*100</f>
        <v>1.2223749673446083</v>
      </c>
      <c r="O53" s="4">
        <f t="shared" ref="O53" si="301">(E53/$E$41-1)*100</f>
        <v>7.14671388047039E-2</v>
      </c>
      <c r="Q53" s="4">
        <f t="shared" ref="Q53" si="302">(B53/B41-1)*100</f>
        <v>0.67047200829863929</v>
      </c>
      <c r="R53" s="4">
        <f t="shared" ref="R53" si="303">(C53/C41-1)*100</f>
        <v>0.90356419602606319</v>
      </c>
      <c r="S53" s="4">
        <f t="shared" ref="S53" si="304">(D53/D41-1)*100</f>
        <v>1.2223749673446083</v>
      </c>
      <c r="T53" s="4">
        <f t="shared" ref="T53" si="305">(E53/E41-1)*100</f>
        <v>7.14671388047039E-2</v>
      </c>
    </row>
    <row r="54" spans="1:20" x14ac:dyDescent="0.2">
      <c r="A54" s="2">
        <v>44197</v>
      </c>
      <c r="B54" s="4">
        <v>105.0705436217</v>
      </c>
      <c r="C54" s="4">
        <v>58.050738666500003</v>
      </c>
      <c r="D54" s="4">
        <v>60.736047159399966</v>
      </c>
      <c r="E54" s="4">
        <f t="shared" ref="E54:E56" si="306">E53*(1+J54/100)</f>
        <v>308.18663871669537</v>
      </c>
      <c r="G54" s="4">
        <f t="shared" ref="G54:G56" si="307">(B54/B53-1)*100</f>
        <v>0.46829410233404367</v>
      </c>
      <c r="H54" s="4">
        <f t="shared" ref="H54:H56" si="308">(C54/C53-1)*100</f>
        <v>0.12684260385709134</v>
      </c>
      <c r="I54" s="4">
        <f t="shared" ref="I54:I56" si="309">(D54/D53-1)*100</f>
        <v>0.49343485782276097</v>
      </c>
      <c r="J54" s="15">
        <v>0.2584782100394255</v>
      </c>
      <c r="L54" s="4">
        <f>(B54/$B$53-1)*100</f>
        <v>0.46829410233404367</v>
      </c>
      <c r="M54" s="4">
        <f>(C54/$C$53-1)*100</f>
        <v>0.12684260385709134</v>
      </c>
      <c r="N54" s="4">
        <f>(D54/$D$53-1)*100</f>
        <v>0.49343485782276097</v>
      </c>
      <c r="O54" s="4">
        <f>(E54/$E$53-1)*100</f>
        <v>0.25847821003941451</v>
      </c>
      <c r="Q54" s="4">
        <f t="shared" ref="Q54:Q56" si="310">(B54/B42-1)*100</f>
        <v>1.1719462572227002</v>
      </c>
      <c r="R54" s="4">
        <f t="shared" ref="R54:R56" si="311">(C54/C42-1)*100</f>
        <v>0.86267818871672564</v>
      </c>
      <c r="S54" s="4">
        <f t="shared" ref="S54:S56" si="312">(D54/D42-1)*100</f>
        <v>1.5080664266352573</v>
      </c>
      <c r="T54" s="4">
        <f t="shared" ref="T54:T56" si="313">(E54/E42-1)*100</f>
        <v>0.3453040741217217</v>
      </c>
    </row>
    <row r="55" spans="1:20" x14ac:dyDescent="0.2">
      <c r="A55" s="2">
        <v>44228</v>
      </c>
      <c r="B55" s="4">
        <v>105.24078687919999</v>
      </c>
      <c r="C55" s="4">
        <v>58.213979954299994</v>
      </c>
      <c r="D55" s="4">
        <v>60.87184333150001</v>
      </c>
      <c r="E55" s="4">
        <f t="shared" si="306"/>
        <v>308.71316733466261</v>
      </c>
      <c r="G55" s="4">
        <f t="shared" si="307"/>
        <v>0.16202757845522608</v>
      </c>
      <c r="H55" s="4">
        <f t="shared" si="308"/>
        <v>0.2812044972206218</v>
      </c>
      <c r="I55" s="4">
        <f t="shared" si="309"/>
        <v>0.22358414557939188</v>
      </c>
      <c r="J55" s="15">
        <v>0.17084732166188671</v>
      </c>
      <c r="L55" s="4">
        <f t="shared" ref="L55:L56" si="314">(B55/$B$53-1)*100</f>
        <v>0.63108044638333638</v>
      </c>
      <c r="M55" s="4">
        <f t="shared" ref="M55:M56" si="315">(C55/$C$53-1)*100</f>
        <v>0.40840378818416401</v>
      </c>
      <c r="N55" s="4">
        <f t="shared" ref="N55:N56" si="316">(D55/$D$53-1)*100</f>
        <v>0.71812224551301984</v>
      </c>
      <c r="O55" s="4">
        <f t="shared" ref="O55:O56" si="317">(E55/$E$53-1)*100</f>
        <v>0.42976713480022966</v>
      </c>
      <c r="Q55" s="4">
        <f t="shared" si="310"/>
        <v>1.3993172464369374</v>
      </c>
      <c r="R55" s="4">
        <f t="shared" si="311"/>
        <v>1.0288123000362193</v>
      </c>
      <c r="S55" s="4">
        <f t="shared" si="312"/>
        <v>1.7422649442992544</v>
      </c>
      <c r="T55" s="4">
        <f t="shared" si="313"/>
        <v>0.65172000600819402</v>
      </c>
    </row>
    <row r="56" spans="1:20" x14ac:dyDescent="0.2">
      <c r="A56" s="2">
        <v>44256</v>
      </c>
      <c r="B56" s="4">
        <v>105.11571976900001</v>
      </c>
      <c r="C56" s="4">
        <v>58.135218289899996</v>
      </c>
      <c r="D56" s="4">
        <v>60.700221838600015</v>
      </c>
      <c r="E56" s="4">
        <f t="shared" si="306"/>
        <v>307.99495965828811</v>
      </c>
      <c r="G56" s="4">
        <f t="shared" si="307"/>
        <v>-0.11883901090888882</v>
      </c>
      <c r="H56" s="4">
        <f t="shared" si="308"/>
        <v>-0.13529682124779896</v>
      </c>
      <c r="I56" s="4">
        <f t="shared" si="309"/>
        <v>-0.28193904358270183</v>
      </c>
      <c r="J56" s="15">
        <v>-0.23264562460205274</v>
      </c>
      <c r="L56" s="4">
        <f t="shared" si="314"/>
        <v>0.51149146571392023</v>
      </c>
      <c r="M56" s="4">
        <f t="shared" si="315"/>
        <v>0.27255440959310651</v>
      </c>
      <c r="N56" s="4">
        <f t="shared" si="316"/>
        <v>0.43415853493955492</v>
      </c>
      <c r="O56" s="4">
        <f t="shared" si="317"/>
        <v>0.19612167576308348</v>
      </c>
      <c r="Q56" s="4">
        <f t="shared" si="310"/>
        <v>1.1618423419469615</v>
      </c>
      <c r="R56" s="4">
        <f t="shared" si="311"/>
        <v>0.80804021534301995</v>
      </c>
      <c r="S56" s="4">
        <f t="shared" si="312"/>
        <v>1.4425752470397235</v>
      </c>
      <c r="T56" s="4">
        <f t="shared" si="313"/>
        <v>0.2400291812741262</v>
      </c>
    </row>
    <row r="57" spans="1:20" x14ac:dyDescent="0.2">
      <c r="B57" s="4"/>
      <c r="C57" s="4"/>
      <c r="D57" s="4"/>
      <c r="E57" s="4"/>
      <c r="G57" s="4"/>
      <c r="H57" s="4"/>
      <c r="I57" s="4"/>
      <c r="J57" s="15"/>
      <c r="L57" s="4"/>
      <c r="M57" s="4"/>
      <c r="N57" s="4"/>
      <c r="O57" s="4"/>
      <c r="Q57" s="4"/>
      <c r="R57" s="4"/>
      <c r="S57" s="4"/>
      <c r="T57" s="4"/>
    </row>
    <row r="58" spans="1:20" x14ac:dyDescent="0.2">
      <c r="B58" s="4"/>
      <c r="C58" s="4"/>
      <c r="D58" s="4"/>
      <c r="E58" s="4"/>
      <c r="G58" s="4"/>
      <c r="H58" s="4"/>
      <c r="I58" s="4"/>
      <c r="J58" s="15"/>
      <c r="L58" s="4"/>
      <c r="M58" s="4"/>
      <c r="N58" s="4"/>
      <c r="O58" s="4"/>
      <c r="Q58" s="4"/>
      <c r="R58" s="4"/>
      <c r="S58" s="4"/>
      <c r="T58" s="4"/>
    </row>
    <row r="59" spans="1:20" x14ac:dyDescent="0.2">
      <c r="B59" s="4"/>
      <c r="C59" s="4"/>
      <c r="D59" s="4"/>
      <c r="E59" s="4"/>
      <c r="G59" s="4"/>
      <c r="H59" s="4"/>
      <c r="I59" s="4"/>
      <c r="J59" s="15"/>
      <c r="L59" s="4"/>
      <c r="M59" s="4"/>
      <c r="N59" s="4"/>
      <c r="O59" s="4"/>
      <c r="Q59" s="4"/>
      <c r="R59" s="4"/>
      <c r="S59" s="4"/>
      <c r="T59" s="4"/>
    </row>
    <row r="60" spans="1:20" x14ac:dyDescent="0.2">
      <c r="B60" s="4"/>
      <c r="C60" s="4"/>
      <c r="D60" s="4"/>
      <c r="E60" s="4"/>
      <c r="G60" s="4"/>
      <c r="H60" s="4"/>
      <c r="I60" s="4"/>
      <c r="J60" s="15"/>
      <c r="L60" s="4"/>
      <c r="M60" s="4"/>
      <c r="N60" s="4"/>
      <c r="O60" s="4"/>
      <c r="Q60" s="4"/>
      <c r="R60" s="4"/>
      <c r="S60" s="4"/>
      <c r="T60" s="4"/>
    </row>
    <row r="61" spans="1:20" x14ac:dyDescent="0.2">
      <c r="B61" s="4"/>
      <c r="C61" s="4"/>
      <c r="D61" s="4"/>
      <c r="E61" s="4"/>
      <c r="G61" s="4"/>
      <c r="H61" s="4"/>
      <c r="I61" s="4"/>
      <c r="J61" s="15"/>
      <c r="L61" s="4"/>
      <c r="M61" s="4"/>
      <c r="N61" s="4"/>
      <c r="O61" s="4"/>
      <c r="Q61" s="4"/>
      <c r="R61" s="4"/>
      <c r="S61" s="4"/>
      <c r="T61" s="4"/>
    </row>
    <row r="62" spans="1:20" x14ac:dyDescent="0.2">
      <c r="B62" s="4"/>
      <c r="C62" s="4"/>
      <c r="D62" s="4"/>
      <c r="E62" s="4"/>
      <c r="G62" s="4"/>
      <c r="H62" s="4"/>
      <c r="I62" s="4"/>
      <c r="J62" s="15"/>
      <c r="L62" s="4"/>
      <c r="M62" s="4"/>
      <c r="N62" s="4"/>
      <c r="O62" s="4"/>
      <c r="Q62" s="4"/>
      <c r="R62" s="4"/>
      <c r="S62" s="4"/>
      <c r="T62" s="4"/>
    </row>
    <row r="63" spans="1:20" x14ac:dyDescent="0.2">
      <c r="B63" s="4"/>
      <c r="C63" s="4"/>
      <c r="D63" s="4"/>
      <c r="E63" s="4"/>
      <c r="G63" s="4"/>
      <c r="H63" s="4"/>
      <c r="I63" s="4"/>
      <c r="J63" s="15"/>
      <c r="L63" s="4"/>
      <c r="M63" s="4"/>
      <c r="N63" s="4"/>
      <c r="O63" s="4"/>
      <c r="Q63" s="4"/>
      <c r="R63" s="4"/>
      <c r="S63" s="4"/>
      <c r="T63" s="4"/>
    </row>
    <row r="64" spans="1:20" x14ac:dyDescent="0.2">
      <c r="B64" s="4"/>
      <c r="C64" s="4"/>
      <c r="D64" s="4"/>
      <c r="E64" s="4"/>
      <c r="G64" s="4"/>
      <c r="H64" s="4"/>
      <c r="I64" s="4"/>
      <c r="J64" s="15"/>
      <c r="L64" s="4"/>
      <c r="M64" s="4"/>
      <c r="N64" s="4"/>
      <c r="O64" s="4"/>
      <c r="Q64" s="4"/>
      <c r="R64" s="4"/>
      <c r="S64" s="4"/>
      <c r="T64" s="4"/>
    </row>
    <row r="65" spans="2:20" x14ac:dyDescent="0.2">
      <c r="B65" s="4"/>
      <c r="C65" s="4"/>
      <c r="D65" s="4"/>
      <c r="E65" s="4"/>
      <c r="G65" s="4"/>
      <c r="H65" s="4"/>
      <c r="I65" s="4"/>
      <c r="J65" s="15"/>
      <c r="L65" s="4"/>
      <c r="M65" s="4"/>
      <c r="N65" s="4"/>
      <c r="O65" s="4"/>
      <c r="Q65" s="4"/>
      <c r="R65" s="4"/>
      <c r="S65" s="4"/>
      <c r="T65" s="4"/>
    </row>
    <row r="66" spans="2:20" x14ac:dyDescent="0.2">
      <c r="B66" s="4"/>
      <c r="C66" s="4"/>
      <c r="D66" s="4"/>
      <c r="E66" s="4"/>
      <c r="G66" s="4"/>
      <c r="H66" s="4"/>
      <c r="I66" s="4"/>
      <c r="J66" s="15"/>
      <c r="L66" s="4"/>
      <c r="M66" s="4"/>
      <c r="N66" s="4"/>
      <c r="O66" s="4"/>
      <c r="Q66" s="4"/>
      <c r="R66" s="4"/>
      <c r="S66" s="4"/>
      <c r="T66" s="4"/>
    </row>
    <row r="67" spans="2:20" x14ac:dyDescent="0.2">
      <c r="B67" s="4"/>
      <c r="C67" s="4"/>
      <c r="D67" s="4"/>
      <c r="E67" s="4"/>
      <c r="G67" s="4"/>
      <c r="H67" s="4"/>
      <c r="I67" s="4"/>
      <c r="J67" s="15"/>
      <c r="L67" s="4"/>
      <c r="M67" s="4"/>
      <c r="N67" s="4"/>
      <c r="O67" s="4"/>
      <c r="Q67" s="4"/>
      <c r="R67" s="4"/>
      <c r="S67" s="4"/>
      <c r="T67" s="4"/>
    </row>
    <row r="68" spans="2:20" x14ac:dyDescent="0.2">
      <c r="B68" s="4"/>
      <c r="C68" s="4"/>
      <c r="D68" s="4"/>
      <c r="E68" s="4"/>
      <c r="G68" s="4"/>
      <c r="H68" s="4"/>
      <c r="I68" s="4"/>
      <c r="J68" s="15"/>
      <c r="L68" s="4"/>
      <c r="M68" s="4"/>
      <c r="N68" s="4"/>
      <c r="O68" s="4"/>
      <c r="Q68" s="4"/>
      <c r="R68" s="4"/>
      <c r="S68" s="4"/>
      <c r="T68" s="4"/>
    </row>
    <row r="69" spans="2:20" x14ac:dyDescent="0.2">
      <c r="B69" s="4"/>
      <c r="C69" s="4"/>
      <c r="D69" s="4"/>
      <c r="E69" s="4"/>
      <c r="G69" s="4"/>
      <c r="H69" s="4"/>
      <c r="I69" s="4"/>
      <c r="J69" s="15"/>
      <c r="L69" s="4"/>
      <c r="M69" s="4"/>
      <c r="N69" s="4"/>
      <c r="O69" s="4"/>
      <c r="Q69" s="4"/>
      <c r="R69" s="4"/>
      <c r="S69" s="4"/>
      <c r="T69" s="4"/>
    </row>
    <row r="70" spans="2:20" x14ac:dyDescent="0.2">
      <c r="B70" s="4"/>
      <c r="C70" s="4"/>
      <c r="D70" s="4"/>
      <c r="E70" s="4"/>
      <c r="G70" s="4"/>
      <c r="H70" s="4"/>
      <c r="I70" s="4"/>
      <c r="J70" s="15"/>
      <c r="L70" s="4"/>
      <c r="M70" s="4"/>
      <c r="N70" s="4"/>
      <c r="O70" s="4"/>
      <c r="Q70" s="4"/>
      <c r="R70" s="4"/>
      <c r="S70" s="4"/>
      <c r="T70" s="4"/>
    </row>
    <row r="71" spans="2:20" x14ac:dyDescent="0.2">
      <c r="B71" s="4"/>
      <c r="C71" s="4"/>
      <c r="D71" s="4"/>
      <c r="E71" s="4"/>
      <c r="G71" s="4"/>
      <c r="H71" s="4"/>
      <c r="I71" s="4"/>
      <c r="J71" s="15"/>
      <c r="L71" s="4"/>
      <c r="M71" s="4"/>
      <c r="N71" s="4"/>
      <c r="O71" s="4"/>
      <c r="Q71" s="4"/>
      <c r="R71" s="4"/>
      <c r="S71" s="4"/>
      <c r="T71" s="4"/>
    </row>
    <row r="72" spans="2:20" x14ac:dyDescent="0.2">
      <c r="B72" s="4"/>
      <c r="C72" s="4"/>
      <c r="D72" s="4"/>
      <c r="E72" s="4"/>
      <c r="G72" s="4"/>
      <c r="H72" s="4"/>
      <c r="I72" s="4"/>
      <c r="J72" s="15"/>
      <c r="L72" s="4"/>
      <c r="M72" s="4"/>
      <c r="N72" s="4"/>
      <c r="O72" s="4"/>
      <c r="Q72" s="4"/>
      <c r="R72" s="4"/>
      <c r="S72" s="4"/>
      <c r="T72" s="4"/>
    </row>
    <row r="73" spans="2:20" x14ac:dyDescent="0.2">
      <c r="B73" s="4"/>
      <c r="C73" s="4"/>
      <c r="D73" s="4"/>
      <c r="E73" s="4"/>
      <c r="G73" s="4"/>
      <c r="H73" s="4"/>
      <c r="I73" s="4"/>
      <c r="J73" s="15"/>
      <c r="L73" s="4"/>
      <c r="M73" s="4"/>
      <c r="N73" s="4"/>
      <c r="O73" s="4"/>
      <c r="Q73" s="4"/>
      <c r="R73" s="4"/>
      <c r="S73" s="4"/>
      <c r="T73" s="4"/>
    </row>
    <row r="74" spans="2:20" x14ac:dyDescent="0.2">
      <c r="B74" s="4"/>
      <c r="C74" s="4"/>
      <c r="D74" s="4"/>
      <c r="E74" s="4"/>
      <c r="G74" s="4"/>
      <c r="H74" s="4"/>
      <c r="I74" s="4"/>
      <c r="J74" s="15"/>
      <c r="L74" s="4"/>
      <c r="M74" s="4"/>
      <c r="N74" s="4"/>
      <c r="O74" s="4"/>
      <c r="Q74" s="4"/>
      <c r="R74" s="4"/>
      <c r="S74" s="4"/>
      <c r="T74" s="4"/>
    </row>
    <row r="75" spans="2:20" x14ac:dyDescent="0.2">
      <c r="B75" s="4"/>
      <c r="C75" s="4"/>
      <c r="D75" s="4"/>
      <c r="E75" s="4"/>
      <c r="G75" s="4"/>
      <c r="H75" s="4"/>
      <c r="I75" s="4"/>
      <c r="J75" s="15"/>
      <c r="L75" s="4"/>
      <c r="M75" s="4"/>
      <c r="N75" s="4"/>
      <c r="O75" s="4"/>
      <c r="Q75" s="4"/>
      <c r="R75" s="4"/>
      <c r="S75" s="4"/>
      <c r="T75" s="4"/>
    </row>
    <row r="76" spans="2:20" x14ac:dyDescent="0.2">
      <c r="B76" s="4"/>
      <c r="C76" s="4"/>
      <c r="D76" s="4"/>
      <c r="E76" s="4"/>
      <c r="G76" s="4"/>
      <c r="H76" s="4"/>
      <c r="I76" s="4"/>
      <c r="J76" s="15"/>
      <c r="L76" s="4"/>
      <c r="M76" s="4"/>
      <c r="N76" s="4"/>
      <c r="O76" s="4"/>
      <c r="Q76" s="4"/>
      <c r="R76" s="4"/>
      <c r="S76" s="4"/>
      <c r="T76" s="4"/>
    </row>
    <row r="77" spans="2:20" x14ac:dyDescent="0.2">
      <c r="B77" s="4"/>
      <c r="C77" s="4"/>
      <c r="D77" s="4"/>
      <c r="E77" s="4"/>
      <c r="G77" s="4"/>
      <c r="H77" s="4"/>
      <c r="I77" s="4"/>
      <c r="J77" s="15"/>
      <c r="L77" s="4"/>
      <c r="M77" s="4"/>
      <c r="N77" s="4"/>
      <c r="O77" s="4"/>
      <c r="Q77" s="4"/>
      <c r="R77" s="4"/>
      <c r="S77" s="4"/>
      <c r="T77" s="4"/>
    </row>
    <row r="78" spans="2:20" x14ac:dyDescent="0.2">
      <c r="B78" s="4"/>
      <c r="C78" s="4"/>
      <c r="D78" s="4"/>
      <c r="E78" s="4"/>
      <c r="G78" s="4"/>
      <c r="H78" s="4"/>
      <c r="I78" s="4"/>
      <c r="J78" s="15"/>
      <c r="L78" s="4"/>
      <c r="M78" s="4"/>
      <c r="N78" s="4"/>
      <c r="O78" s="4"/>
      <c r="Q78" s="4"/>
      <c r="R78" s="4"/>
      <c r="S78" s="4"/>
      <c r="T78" s="4"/>
    </row>
  </sheetData>
  <mergeCells count="6">
    <mergeCell ref="B4:E4"/>
    <mergeCell ref="G4:J4"/>
    <mergeCell ref="L4:O4"/>
    <mergeCell ref="Q4:T4"/>
    <mergeCell ref="A2:T2"/>
    <mergeCell ref="A4:A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AC78"/>
  <sheetViews>
    <sheetView tabSelected="1" workbookViewId="0">
      <pane xSplit="1" ySplit="5" topLeftCell="B28" activePane="bottomRight" state="frozen"/>
      <selection pane="topRight" activeCell="B1" sqref="B1"/>
      <selection pane="bottomLeft" activeCell="A6" sqref="A6"/>
      <selection pane="bottomRight" activeCell="D57" sqref="D57"/>
    </sheetView>
  </sheetViews>
  <sheetFormatPr baseColWidth="10" defaultRowHeight="12.75" x14ac:dyDescent="0.2"/>
  <cols>
    <col min="2" max="4" width="9" customWidth="1"/>
    <col min="5" max="5" width="9" bestFit="1" customWidth="1"/>
    <col min="6" max="6" width="8.5703125" customWidth="1"/>
    <col min="7" max="7" width="9" customWidth="1"/>
    <col min="8" max="8" width="2.7109375" customWidth="1"/>
    <col min="9" max="14" width="9" customWidth="1"/>
    <col min="15" max="15" width="2.7109375" customWidth="1"/>
    <col min="16" max="18" width="9" customWidth="1"/>
    <col min="19" max="19" width="9" bestFit="1" customWidth="1"/>
    <col min="20" max="20" width="9.28515625" customWidth="1"/>
    <col min="21" max="21" width="9" customWidth="1"/>
    <col min="22" max="22" width="2.7109375" customWidth="1"/>
    <col min="23" max="25" width="9" customWidth="1"/>
    <col min="26" max="26" width="9" bestFit="1" customWidth="1"/>
    <col min="27" max="27" width="9.42578125" customWidth="1"/>
    <col min="28" max="28" width="9" customWidth="1"/>
  </cols>
  <sheetData>
    <row r="2" spans="1:28" x14ac:dyDescent="0.2">
      <c r="A2" s="49" t="s">
        <v>9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4" spans="1:28" x14ac:dyDescent="0.2">
      <c r="A4" s="50" t="s">
        <v>4</v>
      </c>
      <c r="B4" s="43" t="s">
        <v>5</v>
      </c>
      <c r="C4" s="44"/>
      <c r="D4" s="44"/>
      <c r="E4" s="44"/>
      <c r="F4" s="44"/>
      <c r="G4" s="45"/>
      <c r="I4" s="46" t="s">
        <v>1</v>
      </c>
      <c r="J4" s="47"/>
      <c r="K4" s="47"/>
      <c r="L4" s="47"/>
      <c r="M4" s="47"/>
      <c r="N4" s="48"/>
      <c r="P4" s="43" t="s">
        <v>2</v>
      </c>
      <c r="Q4" s="44"/>
      <c r="R4" s="44"/>
      <c r="S4" s="44"/>
      <c r="T4" s="44"/>
      <c r="U4" s="45"/>
      <c r="W4" s="46" t="s">
        <v>3</v>
      </c>
      <c r="X4" s="47"/>
      <c r="Y4" s="47"/>
      <c r="Z4" s="47"/>
      <c r="AA4" s="47"/>
      <c r="AB4" s="48"/>
    </row>
    <row r="5" spans="1:28" x14ac:dyDescent="0.2">
      <c r="A5" s="50"/>
      <c r="B5" s="6" t="s">
        <v>18</v>
      </c>
      <c r="C5" s="7" t="s">
        <v>7</v>
      </c>
      <c r="D5" s="7" t="s">
        <v>8</v>
      </c>
      <c r="E5" s="8" t="s">
        <v>6</v>
      </c>
      <c r="F5" s="8" t="s">
        <v>44</v>
      </c>
      <c r="G5" s="8" t="s">
        <v>43</v>
      </c>
      <c r="I5" s="6" t="s">
        <v>0</v>
      </c>
      <c r="J5" s="7" t="s">
        <v>7</v>
      </c>
      <c r="K5" s="7" t="s">
        <v>8</v>
      </c>
      <c r="L5" s="8" t="s">
        <v>6</v>
      </c>
      <c r="M5" s="8" t="s">
        <v>44</v>
      </c>
      <c r="N5" s="8" t="s">
        <v>43</v>
      </c>
      <c r="P5" s="6" t="s">
        <v>0</v>
      </c>
      <c r="Q5" s="7" t="s">
        <v>7</v>
      </c>
      <c r="R5" s="7" t="s">
        <v>8</v>
      </c>
      <c r="S5" s="8" t="s">
        <v>6</v>
      </c>
      <c r="T5" s="8" t="s">
        <v>44</v>
      </c>
      <c r="U5" s="8" t="s">
        <v>43</v>
      </c>
      <c r="W5" s="6" t="s">
        <v>0</v>
      </c>
      <c r="X5" s="7" t="s">
        <v>7</v>
      </c>
      <c r="Y5" s="7" t="s">
        <v>8</v>
      </c>
      <c r="Z5" s="8" t="s">
        <v>6</v>
      </c>
      <c r="AA5" s="8" t="s">
        <v>44</v>
      </c>
      <c r="AB5" s="8" t="s">
        <v>43</v>
      </c>
    </row>
    <row r="6" spans="1:28" x14ac:dyDescent="0.2">
      <c r="A6" s="2">
        <v>42736</v>
      </c>
      <c r="B6" s="11">
        <f t="shared" ref="B6:B16" si="0">B7/(I7/100+1)</f>
        <v>98.289625032306404</v>
      </c>
      <c r="C6" s="11">
        <f t="shared" ref="C6:C16" si="1">C7/(J7/100+1)</f>
        <v>55.103344544654057</v>
      </c>
      <c r="D6" s="11">
        <f t="shared" ref="D6:D16" si="2">D7/(K7/100+1)</f>
        <v>57.092791322936307</v>
      </c>
      <c r="E6" s="15">
        <v>298.20290244252004</v>
      </c>
      <c r="F6" s="4">
        <v>148.13944019150711</v>
      </c>
      <c r="G6" s="4">
        <v>386.29923373390181</v>
      </c>
      <c r="I6" s="19">
        <v>9.6789380884620968E-2</v>
      </c>
      <c r="J6" s="19">
        <v>0.3629225004563752</v>
      </c>
      <c r="K6" s="19">
        <v>0.31813526695458894</v>
      </c>
      <c r="L6" s="19">
        <v>0.29661676727916814</v>
      </c>
      <c r="M6" s="19">
        <v>0.19187236245037376</v>
      </c>
      <c r="N6" s="19">
        <v>0.21287126436166925</v>
      </c>
      <c r="O6" s="4"/>
      <c r="P6" s="5">
        <v>9.6789380884620968E-2</v>
      </c>
      <c r="Q6" s="5">
        <v>0.3629225004563752</v>
      </c>
      <c r="R6" s="5">
        <v>0.31813526695458894</v>
      </c>
      <c r="S6" s="5">
        <v>0.29661676727916753</v>
      </c>
      <c r="T6" s="5">
        <v>0.19187236245037376</v>
      </c>
      <c r="U6" s="5">
        <v>0.21287126436166925</v>
      </c>
      <c r="V6" s="4"/>
      <c r="W6" s="5">
        <v>3.6771456609262509</v>
      </c>
      <c r="X6" s="5">
        <v>2.3523001417860234</v>
      </c>
      <c r="Y6" s="5">
        <v>2.749847719741183</v>
      </c>
      <c r="Z6" s="5">
        <v>2.4982808543516866</v>
      </c>
      <c r="AA6" s="5">
        <v>2.3239615066489527</v>
      </c>
      <c r="AB6" s="5">
        <v>2.151006113632703</v>
      </c>
    </row>
    <row r="7" spans="1:28" x14ac:dyDescent="0.2">
      <c r="A7" s="2">
        <v>42767</v>
      </c>
      <c r="B7" s="11">
        <f t="shared" si="0"/>
        <v>98.658784977343046</v>
      </c>
      <c r="C7" s="11">
        <f t="shared" si="1"/>
        <v>55.278398982202162</v>
      </c>
      <c r="D7" s="11">
        <f t="shared" si="2"/>
        <v>57.166468332103783</v>
      </c>
      <c r="E7" s="15">
        <v>298.53069372538636</v>
      </c>
      <c r="F7" s="4">
        <v>148.33385956911673</v>
      </c>
      <c r="G7" s="4">
        <v>386.89760076005729</v>
      </c>
      <c r="I7" s="19">
        <v>0.37558383696683073</v>
      </c>
      <c r="J7" s="19">
        <v>0.31768387018005217</v>
      </c>
      <c r="K7" s="19">
        <v>0.12904783153924182</v>
      </c>
      <c r="L7" s="19">
        <v>0.10992223086409937</v>
      </c>
      <c r="M7" s="19">
        <v>0.13124079405071321</v>
      </c>
      <c r="N7" s="19">
        <v>0.15489728529145541</v>
      </c>
      <c r="O7" s="4"/>
      <c r="P7" s="5">
        <v>0.47273674312195979</v>
      </c>
      <c r="Q7" s="5">
        <v>0.68175931688161384</v>
      </c>
      <c r="R7" s="5">
        <v>0.44759364515718492</v>
      </c>
      <c r="S7" s="5">
        <v>0.40686504591096462</v>
      </c>
      <c r="T7" s="5">
        <v>0.32336497131313369</v>
      </c>
      <c r="U7" s="5">
        <v>0.3680982814627809</v>
      </c>
      <c r="V7" s="4"/>
      <c r="W7" s="5">
        <v>3.4639884909181351</v>
      </c>
      <c r="X7" s="5">
        <v>2.3564249495633405</v>
      </c>
      <c r="Y7" s="5">
        <v>2.5048575776686066</v>
      </c>
      <c r="Z7" s="5">
        <v>2.1977035043592608</v>
      </c>
      <c r="AA7" s="5">
        <v>2.0622928440545918</v>
      </c>
      <c r="AB7" s="5">
        <v>2.0861777898838696</v>
      </c>
    </row>
    <row r="8" spans="1:28" x14ac:dyDescent="0.2">
      <c r="A8" s="2">
        <v>42795</v>
      </c>
      <c r="B8" s="11">
        <f t="shared" si="0"/>
        <v>98.669161550513408</v>
      </c>
      <c r="C8" s="11">
        <f t="shared" si="1"/>
        <v>55.314373751292834</v>
      </c>
      <c r="D8" s="11">
        <f t="shared" si="2"/>
        <v>57.179525921803396</v>
      </c>
      <c r="E8" s="15">
        <v>298.32724147138129</v>
      </c>
      <c r="F8" s="4">
        <v>148.41917298714253</v>
      </c>
      <c r="G8" s="4">
        <v>387.04934028195657</v>
      </c>
      <c r="I8" s="19">
        <v>1.0517637301887817E-2</v>
      </c>
      <c r="J8" s="19">
        <v>6.507925293250949E-2</v>
      </c>
      <c r="K8" s="19">
        <v>2.2841344026636179E-2</v>
      </c>
      <c r="L8" s="19">
        <v>-6.815120129396661E-2</v>
      </c>
      <c r="M8" s="19">
        <v>5.7514459796048634E-2</v>
      </c>
      <c r="N8" s="19">
        <v>3.9219556182623627E-2</v>
      </c>
      <c r="O8" s="4"/>
      <c r="P8" s="5">
        <v>0.48330410115988709</v>
      </c>
      <c r="Q8" s="5">
        <v>0.74728225368434487</v>
      </c>
      <c r="R8" s="5">
        <v>0.47053722558816347</v>
      </c>
      <c r="S8" s="5">
        <v>0.33843656120058352</v>
      </c>
      <c r="T8" s="5">
        <v>0.38106541272560079</v>
      </c>
      <c r="U8" s="5">
        <v>0.40746220415770473</v>
      </c>
      <c r="V8" s="4"/>
      <c r="W8" s="5">
        <v>3.3366812341879548</v>
      </c>
      <c r="X8" s="5">
        <v>2.2349858103032583</v>
      </c>
      <c r="Y8" s="5">
        <v>2.2250841349737538</v>
      </c>
      <c r="Z8" s="5">
        <v>2.2739721712369265</v>
      </c>
      <c r="AA8" s="5">
        <v>1.9983274463957867</v>
      </c>
      <c r="AB8" s="5">
        <v>2.0557616530279876</v>
      </c>
    </row>
    <row r="9" spans="1:28" x14ac:dyDescent="0.2">
      <c r="A9" s="2">
        <v>42826</v>
      </c>
      <c r="B9" s="11">
        <f t="shared" si="0"/>
        <v>98.25977745396807</v>
      </c>
      <c r="C9" s="11">
        <f t="shared" si="1"/>
        <v>55.516894687684768</v>
      </c>
      <c r="D9" s="11">
        <f t="shared" si="2"/>
        <v>57.328334405836522</v>
      </c>
      <c r="E9" s="15">
        <v>297.75641696305775</v>
      </c>
      <c r="F9" s="4">
        <v>148.61725661241866</v>
      </c>
      <c r="G9" s="4">
        <v>387.81601159737357</v>
      </c>
      <c r="I9" s="19">
        <v>-0.41490582276384469</v>
      </c>
      <c r="J9" s="19">
        <v>0.36612714319521622</v>
      </c>
      <c r="K9" s="19">
        <v>0.26024784507068244</v>
      </c>
      <c r="L9" s="19">
        <v>-0.19134173115005379</v>
      </c>
      <c r="M9" s="19">
        <v>0.13346228879289601</v>
      </c>
      <c r="N9" s="19">
        <v>0.19808102885758849</v>
      </c>
      <c r="O9" s="4"/>
      <c r="P9" s="5">
        <v>6.6393021538679875E-2</v>
      </c>
      <c r="Q9" s="5">
        <v>1.1161454000465865</v>
      </c>
      <c r="R9" s="5">
        <v>0.7320096336486781</v>
      </c>
      <c r="S9" s="5">
        <v>0.14644725967547512</v>
      </c>
      <c r="T9" s="5">
        <v>0.51503628014011316</v>
      </c>
      <c r="U9" s="5">
        <v>0.6063503383414881</v>
      </c>
      <c r="V9" s="4"/>
      <c r="W9" s="5">
        <v>2.5094903472705044</v>
      </c>
      <c r="X9" s="5">
        <v>2.6002296472731112</v>
      </c>
      <c r="Y9" s="5">
        <v>2.3450641322172006</v>
      </c>
      <c r="Z9" s="5">
        <v>2.0491036350511749</v>
      </c>
      <c r="AA9" s="5">
        <v>2.0533883751884474</v>
      </c>
      <c r="AB9" s="5">
        <v>2.1440563592166173</v>
      </c>
    </row>
    <row r="10" spans="1:28" x14ac:dyDescent="0.2">
      <c r="A10" s="2">
        <v>42856</v>
      </c>
      <c r="B10" s="11">
        <f t="shared" si="0"/>
        <v>98.243166139757633</v>
      </c>
      <c r="C10" s="11">
        <f t="shared" si="1"/>
        <v>55.795420388277115</v>
      </c>
      <c r="D10" s="11">
        <f t="shared" si="2"/>
        <v>57.532410479554557</v>
      </c>
      <c r="E10" s="15">
        <v>298.20073058942364</v>
      </c>
      <c r="F10" s="4">
        <v>148.93899699365562</v>
      </c>
      <c r="G10" s="4">
        <v>389.17862866338845</v>
      </c>
      <c r="I10" s="19">
        <v>-1.6905507666364894E-2</v>
      </c>
      <c r="J10" s="19">
        <v>0.50169538869062613</v>
      </c>
      <c r="K10" s="19">
        <v>0.35597767811175185</v>
      </c>
      <c r="L10" s="19">
        <v>0.14922050409446275</v>
      </c>
      <c r="M10" s="19">
        <v>0.2164892479989966</v>
      </c>
      <c r="N10" s="19">
        <v>0.35135657767260131</v>
      </c>
      <c r="O10" s="4"/>
      <c r="P10" s="5">
        <v>4.9476289794969652E-2</v>
      </c>
      <c r="Q10" s="5">
        <v>1.6234404387403423</v>
      </c>
      <c r="R10" s="5">
        <v>1.0905931026578441</v>
      </c>
      <c r="S10" s="5">
        <v>0.29588629310906001</v>
      </c>
      <c r="T10" s="5">
        <v>0.73264052630890308</v>
      </c>
      <c r="U10" s="5">
        <v>0.95983736781157791</v>
      </c>
      <c r="V10" s="4"/>
      <c r="W10" s="5">
        <v>1.2542774592144035</v>
      </c>
      <c r="X10" s="5">
        <v>2.9568757254503808</v>
      </c>
      <c r="Y10" s="5">
        <v>2.6021807494120086</v>
      </c>
      <c r="Z10" s="5">
        <v>1.9047107112134976</v>
      </c>
      <c r="AA10" s="5">
        <v>2.0957036356925363</v>
      </c>
      <c r="AB10" s="5">
        <v>2.2771039370604429</v>
      </c>
    </row>
    <row r="11" spans="1:28" x14ac:dyDescent="0.2">
      <c r="A11" s="2">
        <v>42887</v>
      </c>
      <c r="B11" s="11">
        <f t="shared" si="0"/>
        <v>98.336220234704967</v>
      </c>
      <c r="C11" s="11">
        <f t="shared" si="1"/>
        <v>55.910137880814624</v>
      </c>
      <c r="D11" s="11">
        <f t="shared" si="2"/>
        <v>57.59045363009615</v>
      </c>
      <c r="E11" s="15">
        <v>298.39854860253126</v>
      </c>
      <c r="F11" s="4">
        <v>149.16219000823534</v>
      </c>
      <c r="G11" s="4">
        <v>389.57992176812439</v>
      </c>
      <c r="I11" s="19">
        <v>9.4718135218641031E-2</v>
      </c>
      <c r="J11" s="19">
        <v>0.20560377848073408</v>
      </c>
      <c r="K11" s="19">
        <v>0.10088774320036187</v>
      </c>
      <c r="L11" s="19">
        <v>6.6337199347760875E-2</v>
      </c>
      <c r="M11" s="19">
        <v>0.14985532270586077</v>
      </c>
      <c r="N11" s="19">
        <v>0.10311283178989772</v>
      </c>
      <c r="O11" s="4"/>
      <c r="P11" s="5">
        <v>0.144241288032676</v>
      </c>
      <c r="Q11" s="5">
        <v>1.8323820721044992</v>
      </c>
      <c r="R11" s="5">
        <v>1.1925811206269898</v>
      </c>
      <c r="S11" s="5">
        <v>0.36241977513693513</v>
      </c>
      <c r="T11" s="5">
        <v>0.88359374983975059</v>
      </c>
      <c r="U11" s="5">
        <v>1.0639399150920159</v>
      </c>
      <c r="V11" s="4"/>
      <c r="W11" s="5">
        <v>1.8379466269150102</v>
      </c>
      <c r="X11" s="5">
        <v>3.216923248621395</v>
      </c>
      <c r="Y11" s="5">
        <v>2.8438609711420426</v>
      </c>
      <c r="Z11" s="5">
        <v>1.8037828540861334</v>
      </c>
      <c r="AA11" s="5">
        <v>2.2115923925089431</v>
      </c>
      <c r="AB11" s="5">
        <v>2.4402965257783071</v>
      </c>
    </row>
    <row r="12" spans="1:28" x14ac:dyDescent="0.2">
      <c r="A12" s="2">
        <v>42917</v>
      </c>
      <c r="B12" s="11">
        <f t="shared" si="0"/>
        <v>99.074947652180597</v>
      </c>
      <c r="C12" s="11">
        <f t="shared" si="1"/>
        <v>55.94521715486691</v>
      </c>
      <c r="D12" s="11">
        <f t="shared" si="2"/>
        <v>57.878522634505735</v>
      </c>
      <c r="E12" s="15">
        <v>299.1687393362526</v>
      </c>
      <c r="F12" s="4">
        <v>149.38689846218662</v>
      </c>
      <c r="G12" s="4">
        <v>391.12311109918301</v>
      </c>
      <c r="I12" s="19">
        <v>0.75122616642420148</v>
      </c>
      <c r="J12" s="19">
        <v>6.2742242072566512E-2</v>
      </c>
      <c r="K12" s="19">
        <v>0.50020270071122752</v>
      </c>
      <c r="L12" s="19">
        <v>0.25810806967001648</v>
      </c>
      <c r="M12" s="19">
        <v>0.15064706004843664</v>
      </c>
      <c r="N12" s="19">
        <v>0.39611623824318265</v>
      </c>
      <c r="O12" s="4"/>
      <c r="P12" s="5">
        <v>0.89655103275534387</v>
      </c>
      <c r="Q12" s="5">
        <v>1.8962739917724347</v>
      </c>
      <c r="R12" s="5">
        <v>1.6987491443117619</v>
      </c>
      <c r="S12" s="5">
        <v>0.62146327949266222</v>
      </c>
      <c r="T12" s="5">
        <v>1.0355719178950951</v>
      </c>
      <c r="U12" s="5">
        <v>1.4642705921040333</v>
      </c>
      <c r="V12" s="4"/>
      <c r="W12" s="5">
        <v>2.5686867210186648</v>
      </c>
      <c r="X12" s="5">
        <v>3.0465408246137526</v>
      </c>
      <c r="Y12" s="5">
        <v>2.984319867282581</v>
      </c>
      <c r="Z12" s="5">
        <v>1.8011172462334857</v>
      </c>
      <c r="AA12" s="5">
        <v>2.2113443104342823</v>
      </c>
      <c r="AB12" s="5">
        <v>2.6984986059280569</v>
      </c>
    </row>
    <row r="13" spans="1:28" x14ac:dyDescent="0.2">
      <c r="A13" s="2">
        <v>42948</v>
      </c>
      <c r="B13" s="11">
        <f t="shared" si="0"/>
        <v>99.858272392013319</v>
      </c>
      <c r="C13" s="11">
        <f t="shared" si="1"/>
        <v>56.016519544846055</v>
      </c>
      <c r="D13" s="11">
        <f t="shared" si="2"/>
        <v>57.883711850537068</v>
      </c>
      <c r="E13" s="15">
        <v>299.98318769402869</v>
      </c>
      <c r="F13" s="4">
        <v>149.66749167475604</v>
      </c>
      <c r="G13" s="4">
        <v>391.62721817718887</v>
      </c>
      <c r="I13" s="19">
        <v>0.79063856039844893</v>
      </c>
      <c r="J13" s="19">
        <v>0.12745037664572134</v>
      </c>
      <c r="K13" s="19">
        <v>8.9657022935840658E-3</v>
      </c>
      <c r="L13" s="19">
        <v>0.27223711928694067</v>
      </c>
      <c r="M13" s="19">
        <v>0.18782986691463499</v>
      </c>
      <c r="N13" s="19">
        <v>0.12888705977744941</v>
      </c>
      <c r="O13" s="4"/>
      <c r="P13" s="5">
        <v>1.6942780713324224</v>
      </c>
      <c r="Q13" s="5">
        <v>2.0261411767629189</v>
      </c>
      <c r="R13" s="5">
        <v>1.7078671513963251</v>
      </c>
      <c r="S13" s="5">
        <v>0.89539225250911958</v>
      </c>
      <c r="T13" s="5">
        <v>1.225346898164914</v>
      </c>
      <c r="U13" s="5">
        <v>1.5950449071948425</v>
      </c>
      <c r="V13" s="4"/>
      <c r="W13" s="5">
        <v>3.2488686984145865</v>
      </c>
      <c r="X13" s="5">
        <v>2.8378737360228667</v>
      </c>
      <c r="Y13" s="5">
        <v>2.7901422437417445</v>
      </c>
      <c r="Z13" s="5">
        <v>1.7298025222958646</v>
      </c>
      <c r="AA13" s="5">
        <v>2.1126546861928386</v>
      </c>
      <c r="AB13" s="5">
        <v>2.5292075287552729</v>
      </c>
    </row>
    <row r="14" spans="1:28" x14ac:dyDescent="0.2">
      <c r="A14" s="2">
        <v>42979</v>
      </c>
      <c r="B14" s="11">
        <f t="shared" si="0"/>
        <v>100.65911498364842</v>
      </c>
      <c r="C14" s="11">
        <f t="shared" si="1"/>
        <v>56.03658306999445</v>
      </c>
      <c r="D14" s="11">
        <f t="shared" si="2"/>
        <v>57.892094916361053</v>
      </c>
      <c r="E14" s="15">
        <v>299.82132221198975</v>
      </c>
      <c r="F14" s="4">
        <v>149.76380038714285</v>
      </c>
      <c r="G14" s="4">
        <v>391.99380134065296</v>
      </c>
      <c r="I14" s="19">
        <v>0.80197921759674884</v>
      </c>
      <c r="J14" s="19">
        <v>3.5817157708861735E-2</v>
      </c>
      <c r="K14" s="19">
        <v>1.4482598914233868E-2</v>
      </c>
      <c r="L14" s="19">
        <v>-5.3958184551344615E-2</v>
      </c>
      <c r="M14" s="19">
        <v>6.4348450895468368E-2</v>
      </c>
      <c r="N14" s="19">
        <v>9.3605129176244084E-2</v>
      </c>
      <c r="O14" s="4"/>
      <c r="P14" s="5">
        <v>2.5098450469495548</v>
      </c>
      <c r="Q14" s="5">
        <v>2.0626840406524627</v>
      </c>
      <c r="R14" s="5">
        <v>1.7225970938600899</v>
      </c>
      <c r="S14" s="5">
        <v>0.84095093055371883</v>
      </c>
      <c r="T14" s="5">
        <v>1.2904838408074548</v>
      </c>
      <c r="U14" s="5">
        <v>1.6901430802168882</v>
      </c>
      <c r="V14" s="4"/>
      <c r="W14" s="5">
        <v>3.6117819608342705</v>
      </c>
      <c r="X14" s="5">
        <v>2.5954020359950647</v>
      </c>
      <c r="Y14" s="5">
        <v>2.6620993534594017</v>
      </c>
      <c r="Z14" s="5">
        <v>1.3573431870219421</v>
      </c>
      <c r="AA14" s="5">
        <v>1.9504351684117571</v>
      </c>
      <c r="AB14" s="5">
        <v>2.4060621069678545</v>
      </c>
    </row>
    <row r="15" spans="1:28" x14ac:dyDescent="0.2">
      <c r="A15" s="2">
        <v>43009</v>
      </c>
      <c r="B15" s="11">
        <f t="shared" si="0"/>
        <v>100.44347335233574</v>
      </c>
      <c r="C15" s="11">
        <f t="shared" si="1"/>
        <v>56.180834742277284</v>
      </c>
      <c r="D15" s="11">
        <f t="shared" si="2"/>
        <v>58.056240169997352</v>
      </c>
      <c r="E15" s="15">
        <v>300.01420725077566</v>
      </c>
      <c r="F15" s="4">
        <v>150.02382290622089</v>
      </c>
      <c r="G15" s="4">
        <v>392.84257286001787</v>
      </c>
      <c r="I15" s="19">
        <v>-0.21422961184162093</v>
      </c>
      <c r="J15" s="19">
        <v>0.25742410471860655</v>
      </c>
      <c r="K15" s="19">
        <v>0.28353655861554916</v>
      </c>
      <c r="L15" s="19">
        <v>6.4333329385264731E-2</v>
      </c>
      <c r="M15" s="19">
        <v>0.17362174197361746</v>
      </c>
      <c r="N15" s="19">
        <v>0.21652677069434745</v>
      </c>
      <c r="O15" s="4"/>
      <c r="P15" s="5">
        <v>2.2902386038060163</v>
      </c>
      <c r="Q15" s="5">
        <v>2.3254179912958861</v>
      </c>
      <c r="R15" s="5">
        <v>2.0110178449943783</v>
      </c>
      <c r="S15" s="5">
        <v>0.90582527167111238</v>
      </c>
      <c r="T15" s="5">
        <v>1.4663461433053637</v>
      </c>
      <c r="U15" s="5">
        <v>1.9103294631429346</v>
      </c>
      <c r="V15" s="4"/>
      <c r="W15" s="5">
        <v>3.0118281211627629</v>
      </c>
      <c r="X15" s="5">
        <v>2.7767135956376698</v>
      </c>
      <c r="Y15" s="5">
        <v>2.8527164462349264</v>
      </c>
      <c r="Z15" s="5">
        <v>1.2643166765828218</v>
      </c>
      <c r="AA15" s="5">
        <v>1.952050065743216</v>
      </c>
      <c r="AB15" s="5">
        <v>2.5024847044599285</v>
      </c>
    </row>
    <row r="16" spans="1:28" x14ac:dyDescent="0.2">
      <c r="A16" s="2">
        <v>43040</v>
      </c>
      <c r="B16" s="11">
        <f t="shared" si="0"/>
        <v>100.52157752588455</v>
      </c>
      <c r="C16" s="11">
        <f t="shared" si="1"/>
        <v>56.244104123558415</v>
      </c>
      <c r="D16" s="11">
        <f t="shared" si="2"/>
        <v>58.203003605274965</v>
      </c>
      <c r="E16" s="15">
        <v>300.30517700955403</v>
      </c>
      <c r="F16" s="4">
        <v>150.34943536013049</v>
      </c>
      <c r="G16" s="4">
        <v>393.79597352461138</v>
      </c>
      <c r="I16" s="19">
        <v>7.7759331634053019E-2</v>
      </c>
      <c r="J16" s="19">
        <v>0.11261737489549617</v>
      </c>
      <c r="K16" s="19">
        <v>0.25279528065866863</v>
      </c>
      <c r="L16" s="19">
        <v>9.698532660993131E-2</v>
      </c>
      <c r="M16" s="19">
        <v>0.21704049903670253</v>
      </c>
      <c r="N16" s="19">
        <v>0.24269280634541257</v>
      </c>
      <c r="O16" s="4"/>
      <c r="P16" s="5">
        <v>2.3697788096712191</v>
      </c>
      <c r="Q16" s="5">
        <v>2.4406541908885471</v>
      </c>
      <c r="R16" s="5">
        <v>2.2688968838584067</v>
      </c>
      <c r="S16" s="5">
        <v>1.0036891158792915</v>
      </c>
      <c r="T16" s="5">
        <v>1.6865692073291028</v>
      </c>
      <c r="U16" s="5">
        <v>2.1576585016728878</v>
      </c>
      <c r="V16" s="4"/>
      <c r="W16" s="5">
        <v>2.665328167462655</v>
      </c>
      <c r="X16" s="5">
        <v>2.8157399395736027</v>
      </c>
      <c r="Y16" s="5">
        <v>2.9255909580273798</v>
      </c>
      <c r="Z16" s="5">
        <v>1.2760781446075731</v>
      </c>
      <c r="AA16" s="5">
        <v>1.9533546429997717</v>
      </c>
      <c r="AB16" s="5">
        <v>2.5157200450080852</v>
      </c>
    </row>
    <row r="17" spans="1:28" x14ac:dyDescent="0.2">
      <c r="A17" s="3">
        <v>43070</v>
      </c>
      <c r="B17" s="9">
        <v>100.86024036459997</v>
      </c>
      <c r="C17" s="9">
        <v>56.462374721599986</v>
      </c>
      <c r="D17" s="9">
        <v>58.593991720699968</v>
      </c>
      <c r="E17" s="16">
        <v>301.36886375764584</v>
      </c>
      <c r="F17" s="9">
        <v>150.99482458499369</v>
      </c>
      <c r="G17" s="9">
        <v>395.57676609316479</v>
      </c>
      <c r="H17" s="10"/>
      <c r="I17" s="19">
        <v>0.3369056147454641</v>
      </c>
      <c r="J17" s="19">
        <v>0.38807729528782531</v>
      </c>
      <c r="K17" s="19">
        <v>0.6717662168719496</v>
      </c>
      <c r="L17" s="19">
        <v>0.35420193507286069</v>
      </c>
      <c r="M17" s="19">
        <v>0.42925949360388405</v>
      </c>
      <c r="N17" s="19">
        <v>0.45221197987748152</v>
      </c>
      <c r="O17" s="9"/>
      <c r="P17" s="14">
        <v>2.7146683422835105</v>
      </c>
      <c r="Q17" s="14">
        <v>2.8382031109476902</v>
      </c>
      <c r="R17" s="14">
        <v>2.9559047834917695</v>
      </c>
      <c r="S17" s="14">
        <v>1.3614461372227105</v>
      </c>
      <c r="T17" s="14">
        <v>2.1230684593716465</v>
      </c>
      <c r="U17" s="14">
        <v>2.6196276717797673</v>
      </c>
      <c r="V17" s="9"/>
      <c r="W17" s="14">
        <v>2.7146683422835105</v>
      </c>
      <c r="X17" s="14">
        <v>2.8382031109476902</v>
      </c>
      <c r="Y17" s="14">
        <v>2.9559047834917695</v>
      </c>
      <c r="Z17" s="14">
        <v>1.3614461372227105</v>
      </c>
      <c r="AA17" s="14">
        <v>2.1230684593716465</v>
      </c>
      <c r="AB17" s="14">
        <v>2.6196276717797673</v>
      </c>
    </row>
    <row r="18" spans="1:28" x14ac:dyDescent="0.2">
      <c r="A18" s="2">
        <v>43101</v>
      </c>
      <c r="B18" s="4">
        <v>101.16761582869999</v>
      </c>
      <c r="C18" s="4">
        <v>56.498726310600013</v>
      </c>
      <c r="D18" s="4">
        <v>58.584689201299987</v>
      </c>
      <c r="E18" s="4">
        <f t="shared" ref="E18:E57" si="3">E17*(1+L18/100)</f>
        <v>302.0115293757475</v>
      </c>
      <c r="F18" s="4">
        <v>151.21224937353088</v>
      </c>
      <c r="G18" s="4">
        <v>395.54571611755631</v>
      </c>
      <c r="I18" s="4">
        <f t="shared" ref="I18:I53" si="4">(B18/B17-1)*100</f>
        <v>0.30475384848269726</v>
      </c>
      <c r="J18" s="4">
        <f t="shared" ref="J18:J53" si="5">(C18/C17-1)*100</f>
        <v>6.4381969726334809E-2</v>
      </c>
      <c r="K18" s="4">
        <f t="shared" ref="K18:K53" si="6">(D18/D17-1)*100</f>
        <v>-1.5876234280676194E-2</v>
      </c>
      <c r="L18" s="15">
        <v>0.2132488439875774</v>
      </c>
      <c r="M18" s="4">
        <f>(F18/F17-1)*100</f>
        <v>0.14399486150256102</v>
      </c>
      <c r="N18" s="4">
        <f>(G18/G17-1)*100</f>
        <v>-7.8492920388528731E-3</v>
      </c>
      <c r="P18" s="4">
        <f t="shared" ref="P18:P26" si="7">(B18/$B$17-1)*100</f>
        <v>0.30475384848269726</v>
      </c>
      <c r="Q18" s="4">
        <f t="shared" ref="Q18:Q29" si="8">(C18/$C$17-1)*100</f>
        <v>6.4381969726334809E-2</v>
      </c>
      <c r="R18" s="4">
        <f t="shared" ref="R18:R29" si="9">(D18/$D$17-1)*100</f>
        <v>-1.5876234280676194E-2</v>
      </c>
      <c r="S18" s="4">
        <f t="shared" ref="S18:S29" si="10">(E18/$E$17-1)*100</f>
        <v>0.21324884398756794</v>
      </c>
      <c r="T18" s="4">
        <f>(F18/$F$17-1)*100</f>
        <v>0.14399486150256102</v>
      </c>
      <c r="U18" s="4">
        <f>(G18/$G$17-1)*100</f>
        <v>-7.8492920388528731E-3</v>
      </c>
      <c r="W18" s="4">
        <f>(B18/B6-1)*100</f>
        <v>2.9280718035577413</v>
      </c>
      <c r="X18" s="4">
        <f>(C18/C6-1)*100</f>
        <v>2.5322995863076514</v>
      </c>
      <c r="Y18" s="4">
        <f>(D18/D6-1)*100</f>
        <v>2.6131107689673083</v>
      </c>
      <c r="Z18" s="4">
        <f>(E18/E6-1)*100</f>
        <v>1.2771931131561054</v>
      </c>
      <c r="AA18" s="4">
        <f>(F18/F6-1)*100</f>
        <v>2.0742681206648239</v>
      </c>
      <c r="AB18" s="4">
        <f t="shared" ref="AB18" si="11">(G18/G6-1)*100</f>
        <v>2.393606193385267</v>
      </c>
    </row>
    <row r="19" spans="1:28" x14ac:dyDescent="0.2">
      <c r="A19" s="2">
        <v>43132</v>
      </c>
      <c r="B19" s="4">
        <v>101.4905047625</v>
      </c>
      <c r="C19" s="4">
        <v>56.688531295598892</v>
      </c>
      <c r="D19" s="4">
        <v>58.736660707200109</v>
      </c>
      <c r="E19" s="4">
        <f t="shared" si="3"/>
        <v>303.05471991663165</v>
      </c>
      <c r="F19" s="4">
        <v>151.82429386830961</v>
      </c>
      <c r="G19" s="4">
        <v>396.83841266318433</v>
      </c>
      <c r="I19" s="4">
        <f t="shared" si="4"/>
        <v>0.31916234375506392</v>
      </c>
      <c r="J19" s="4">
        <f t="shared" si="5"/>
        <v>0.33594559982721428</v>
      </c>
      <c r="K19" s="4">
        <f t="shared" si="6"/>
        <v>0.25940481714930019</v>
      </c>
      <c r="L19" s="15">
        <v>0.34541414463229936</v>
      </c>
      <c r="M19" s="4">
        <f t="shared" ref="M19:M53" si="12">(F19/F18-1)*100</f>
        <v>0.4047585412652932</v>
      </c>
      <c r="N19" s="4">
        <f t="shared" ref="N19:N53" si="13">(G19/G18-1)*100</f>
        <v>0.32681343595788448</v>
      </c>
      <c r="P19" s="4">
        <f t="shared" si="7"/>
        <v>0.62488885176326114</v>
      </c>
      <c r="Q19" s="4">
        <f t="shared" si="8"/>
        <v>0.40054385794792147</v>
      </c>
      <c r="R19" s="4">
        <f t="shared" si="9"/>
        <v>0.24348739915212025</v>
      </c>
      <c r="S19" s="4">
        <f t="shared" si="10"/>
        <v>0.55939958029027625</v>
      </c>
      <c r="T19" s="4">
        <f t="shared" ref="T19:T28" si="14">(F19/$F$17-1)*100</f>
        <v>0.54933623426876022</v>
      </c>
      <c r="U19" s="4">
        <f t="shared" ref="U19:U28" si="15">(G19/$G$17-1)*100</f>
        <v>0.3189384913780291</v>
      </c>
      <c r="W19" s="4">
        <f t="shared" ref="W19:W53" si="16">(B19/B7-1)*100</f>
        <v>2.870215547259436</v>
      </c>
      <c r="X19" s="4">
        <f t="shared" ref="X19:X53" si="17">(C19/C7-1)*100</f>
        <v>2.5509644623585181</v>
      </c>
      <c r="Y19" s="4">
        <f t="shared" ref="Y19:Y53" si="18">(D19/D7-1)*100</f>
        <v>2.7467017307670982</v>
      </c>
      <c r="Z19" s="4">
        <f t="shared" ref="Z19:Z53" si="19">(E19/E7-1)*100</f>
        <v>1.5154308372079317</v>
      </c>
      <c r="AA19" s="4">
        <f t="shared" ref="AA19:AA53" si="20">(F19/F7-1)*100</f>
        <v>2.3530934267684822</v>
      </c>
      <c r="AB19" s="4">
        <f t="shared" ref="AB19:AB53" si="21">(G19/G7-1)*100</f>
        <v>2.5693650939158985</v>
      </c>
    </row>
    <row r="20" spans="1:28" x14ac:dyDescent="0.2">
      <c r="A20" s="2">
        <v>43160</v>
      </c>
      <c r="B20" s="4">
        <v>101.3609293777</v>
      </c>
      <c r="C20" s="4">
        <v>56.711234339900017</v>
      </c>
      <c r="D20" s="4">
        <v>58.7051772704</v>
      </c>
      <c r="E20" s="4">
        <f t="shared" si="3"/>
        <v>302.6682025133785</v>
      </c>
      <c r="F20" s="4">
        <v>151.88667173066958</v>
      </c>
      <c r="G20" s="4">
        <v>396.71303119562151</v>
      </c>
      <c r="I20" s="4">
        <f t="shared" si="4"/>
        <v>-0.12767242128041145</v>
      </c>
      <c r="J20" s="4">
        <f t="shared" si="5"/>
        <v>4.0048743162413025E-2</v>
      </c>
      <c r="K20" s="4">
        <f t="shared" si="6"/>
        <v>-5.3600998798775112E-2</v>
      </c>
      <c r="L20" s="15">
        <v>-0.12754046640800942</v>
      </c>
      <c r="M20" s="4">
        <f t="shared" si="12"/>
        <v>4.1085560664000376E-2</v>
      </c>
      <c r="N20" s="4">
        <f t="shared" si="13"/>
        <v>-3.1595093509573235E-2</v>
      </c>
      <c r="P20" s="4">
        <f t="shared" si="7"/>
        <v>0.49641861975551205</v>
      </c>
      <c r="Q20" s="4">
        <f t="shared" si="8"/>
        <v>0.44075301389125965</v>
      </c>
      <c r="R20" s="4">
        <f t="shared" si="9"/>
        <v>0.1897558886754469</v>
      </c>
      <c r="S20" s="4">
        <f t="shared" si="10"/>
        <v>0.4311456530484703</v>
      </c>
      <c r="T20" s="4">
        <f t="shared" si="14"/>
        <v>0.59064749280455242</v>
      </c>
      <c r="U20" s="4">
        <f t="shared" si="15"/>
        <v>0.28724262895387653</v>
      </c>
      <c r="W20" s="4">
        <f t="shared" si="16"/>
        <v>2.7280740860542885</v>
      </c>
      <c r="X20" s="4">
        <f t="shared" si="17"/>
        <v>2.5253121275273127</v>
      </c>
      <c r="Y20" s="4">
        <f t="shared" si="18"/>
        <v>2.668177680736683</v>
      </c>
      <c r="Z20" s="4">
        <f t="shared" si="19"/>
        <v>1.4551004529747669</v>
      </c>
      <c r="AA20" s="4">
        <f t="shared" si="20"/>
        <v>2.3362876060678772</v>
      </c>
      <c r="AB20" s="4">
        <f t="shared" si="21"/>
        <v>2.4967594329511567</v>
      </c>
    </row>
    <row r="21" spans="1:28" x14ac:dyDescent="0.2">
      <c r="A21" s="2">
        <v>43191</v>
      </c>
      <c r="B21" s="4">
        <v>101.2166039712</v>
      </c>
      <c r="C21" s="4">
        <v>56.723256731899994</v>
      </c>
      <c r="D21" s="4">
        <v>58.731486104199995</v>
      </c>
      <c r="E21" s="4">
        <f t="shared" si="3"/>
        <v>302.28615875598643</v>
      </c>
      <c r="F21" s="4">
        <v>151.94737518826645</v>
      </c>
      <c r="G21" s="4">
        <v>396.90040972079589</v>
      </c>
      <c r="I21" s="4">
        <f t="shared" si="4"/>
        <v>-0.14238761166267544</v>
      </c>
      <c r="J21" s="4">
        <f t="shared" si="5"/>
        <v>2.1199312869679687E-2</v>
      </c>
      <c r="K21" s="4">
        <f t="shared" si="6"/>
        <v>4.4815185002877733E-2</v>
      </c>
      <c r="L21" s="15">
        <v>-0.1262252705172027</v>
      </c>
      <c r="M21" s="4">
        <f t="shared" si="12"/>
        <v>3.9966283351389187E-2</v>
      </c>
      <c r="N21" s="4">
        <f t="shared" si="13"/>
        <v>4.7232762838578246E-2</v>
      </c>
      <c r="P21" s="4">
        <f t="shared" si="7"/>
        <v>0.35332416947631007</v>
      </c>
      <c r="Q21" s="4">
        <f t="shared" si="8"/>
        <v>0.46204576337134373</v>
      </c>
      <c r="R21" s="4">
        <f t="shared" si="9"/>
        <v>0.2346561131308933</v>
      </c>
      <c r="S21" s="4">
        <f t="shared" si="10"/>
        <v>0.30437616776437526</v>
      </c>
      <c r="T21" s="4">
        <f t="shared" si="14"/>
        <v>0.63084983600651956</v>
      </c>
      <c r="U21" s="4">
        <f t="shared" si="15"/>
        <v>0.33461106442216337</v>
      </c>
      <c r="W21" s="4">
        <f t="shared" si="16"/>
        <v>3.0091931753225554</v>
      </c>
      <c r="X21" s="4">
        <f t="shared" si="17"/>
        <v>2.1729638356066561</v>
      </c>
      <c r="Y21" s="4">
        <f t="shared" si="18"/>
        <v>2.4475710186002253</v>
      </c>
      <c r="Z21" s="4">
        <f t="shared" si="19"/>
        <v>1.5212910738010121</v>
      </c>
      <c r="AA21" s="4">
        <f t="shared" si="20"/>
        <v>2.2407347920117227</v>
      </c>
      <c r="AB21" s="4">
        <f t="shared" si="21"/>
        <v>2.3424505053323275</v>
      </c>
    </row>
    <row r="22" spans="1:28" x14ac:dyDescent="0.2">
      <c r="A22" s="2">
        <v>43221</v>
      </c>
      <c r="B22" s="4">
        <v>101.33528371440001</v>
      </c>
      <c r="C22" s="4">
        <v>56.763558944099984</v>
      </c>
      <c r="D22" s="4">
        <v>58.787304348200031</v>
      </c>
      <c r="E22" s="4">
        <f t="shared" si="3"/>
        <v>302.62304832674823</v>
      </c>
      <c r="F22" s="4">
        <v>152.22501225683823</v>
      </c>
      <c r="G22" s="4">
        <v>397.45562871110496</v>
      </c>
      <c r="I22" s="4">
        <f t="shared" si="4"/>
        <v>0.11725323567837176</v>
      </c>
      <c r="J22" s="4">
        <f t="shared" si="5"/>
        <v>7.1050596390254128E-2</v>
      </c>
      <c r="K22" s="4">
        <f t="shared" si="6"/>
        <v>9.5039726903900501E-2</v>
      </c>
      <c r="L22" s="15">
        <v>0.111447236667471</v>
      </c>
      <c r="M22" s="4">
        <f t="shared" si="12"/>
        <v>0.18271922646098115</v>
      </c>
      <c r="N22" s="4">
        <f t="shared" si="13"/>
        <v>0.13988874203976209</v>
      </c>
      <c r="P22" s="4">
        <f t="shared" si="7"/>
        <v>0.470991689175837</v>
      </c>
      <c r="Q22" s="4">
        <f t="shared" si="8"/>
        <v>0.53342464603207684</v>
      </c>
      <c r="R22" s="4">
        <f t="shared" si="9"/>
        <v>0.3299188565638822</v>
      </c>
      <c r="S22" s="4">
        <f t="shared" si="10"/>
        <v>0.41616262325989695</v>
      </c>
      <c r="T22" s="4">
        <f t="shared" si="14"/>
        <v>0.8147217464079759</v>
      </c>
      <c r="U22" s="4">
        <f t="shared" si="15"/>
        <v>0.47496788967067438</v>
      </c>
      <c r="W22" s="4">
        <f t="shared" si="16"/>
        <v>3.1474123810745436</v>
      </c>
      <c r="X22" s="4">
        <f t="shared" si="17"/>
        <v>1.7351577406992336</v>
      </c>
      <c r="Y22" s="4">
        <f t="shared" si="18"/>
        <v>2.1811946660768466</v>
      </c>
      <c r="Z22" s="4">
        <f t="shared" si="19"/>
        <v>1.4830003027100025</v>
      </c>
      <c r="AA22" s="4">
        <f t="shared" si="20"/>
        <v>2.2062826590154794</v>
      </c>
      <c r="AB22" s="4">
        <f t="shared" si="21"/>
        <v>2.1267868886180707</v>
      </c>
    </row>
    <row r="23" spans="1:28" x14ac:dyDescent="0.2">
      <c r="A23" s="2">
        <v>43252</v>
      </c>
      <c r="B23" s="4">
        <v>101.4549338051</v>
      </c>
      <c r="C23" s="4">
        <v>56.827447492799998</v>
      </c>
      <c r="D23" s="4">
        <v>58.823417063100017</v>
      </c>
      <c r="E23" s="4">
        <f t="shared" si="3"/>
        <v>302.74867066218997</v>
      </c>
      <c r="F23" s="4">
        <v>152.39748674985827</v>
      </c>
      <c r="G23" s="4">
        <v>397.88240801449894</v>
      </c>
      <c r="H23" s="17"/>
      <c r="I23" s="4">
        <f t="shared" si="4"/>
        <v>0.11807347481969099</v>
      </c>
      <c r="J23" s="4">
        <f t="shared" si="5"/>
        <v>0.11255204904070393</v>
      </c>
      <c r="K23" s="4">
        <f t="shared" si="6"/>
        <v>6.1429445184435494E-2</v>
      </c>
      <c r="L23" s="15">
        <v>4.1511159224750772E-2</v>
      </c>
      <c r="M23" s="4">
        <f t="shared" si="12"/>
        <v>0.11330233478914487</v>
      </c>
      <c r="N23" s="4">
        <f t="shared" si="13"/>
        <v>0.10737784863632527</v>
      </c>
      <c r="O23" s="17"/>
      <c r="P23" s="4">
        <f t="shared" si="7"/>
        <v>0.58962128024904192</v>
      </c>
      <c r="Q23" s="4">
        <f t="shared" si="8"/>
        <v>0.64657707544197862</v>
      </c>
      <c r="R23" s="4">
        <f t="shared" si="9"/>
        <v>0.39155096907146358</v>
      </c>
      <c r="S23" s="4">
        <f t="shared" si="10"/>
        <v>0.45784653641383066</v>
      </c>
      <c r="T23" s="4">
        <f t="shared" si="14"/>
        <v>0.92894717995783971</v>
      </c>
      <c r="U23" s="4">
        <f t="shared" si="15"/>
        <v>0.58285574860863498</v>
      </c>
      <c r="W23" s="4">
        <f t="shared" si="16"/>
        <v>3.1714800131135812</v>
      </c>
      <c r="X23" s="4">
        <f t="shared" si="17"/>
        <v>1.6406856551504756</v>
      </c>
      <c r="Y23" s="4">
        <f t="shared" si="18"/>
        <v>2.1409163416617583</v>
      </c>
      <c r="Z23" s="4">
        <f t="shared" si="19"/>
        <v>1.4578227943907063</v>
      </c>
      <c r="AA23" s="4">
        <f t="shared" si="20"/>
        <v>2.1689791102184275</v>
      </c>
      <c r="AB23" s="4">
        <f t="shared" si="21"/>
        <v>2.1311381265988638</v>
      </c>
    </row>
    <row r="24" spans="1:28" x14ac:dyDescent="0.2">
      <c r="A24" s="2">
        <v>43282</v>
      </c>
      <c r="B24" s="4">
        <v>101.4971130225</v>
      </c>
      <c r="C24" s="4">
        <v>56.854122157599996</v>
      </c>
      <c r="D24" s="4">
        <v>58.900820302000021</v>
      </c>
      <c r="E24" s="4">
        <f t="shared" si="3"/>
        <v>302.81005867078727</v>
      </c>
      <c r="F24" s="4">
        <v>152.4948028015441</v>
      </c>
      <c r="G24" s="4">
        <v>398.18772523060619</v>
      </c>
      <c r="I24" s="4">
        <f t="shared" si="4"/>
        <v>4.1574338297856173E-2</v>
      </c>
      <c r="J24" s="4">
        <f t="shared" si="5"/>
        <v>4.6939755306407704E-2</v>
      </c>
      <c r="K24" s="4">
        <f t="shared" si="6"/>
        <v>0.1315857574492485</v>
      </c>
      <c r="L24" s="15">
        <v>2.0276887909376731E-2</v>
      </c>
      <c r="M24" s="4">
        <f t="shared" si="12"/>
        <v>6.3856730029643316E-2</v>
      </c>
      <c r="N24" s="4">
        <f t="shared" si="13"/>
        <v>7.6735540440409089E-2</v>
      </c>
      <c r="P24" s="4">
        <f t="shared" si="7"/>
        <v>0.63144074969263553</v>
      </c>
      <c r="Q24" s="4">
        <f t="shared" si="8"/>
        <v>0.6938203324454717</v>
      </c>
      <c r="R24" s="4">
        <f t="shared" si="9"/>
        <v>0.52365195182915159</v>
      </c>
      <c r="S24" s="4">
        <f t="shared" si="10"/>
        <v>0.47821626135220452</v>
      </c>
      <c r="T24" s="4">
        <f t="shared" si="14"/>
        <v>0.99339710528030256</v>
      </c>
      <c r="U24" s="4">
        <f t="shared" si="15"/>
        <v>0.66003854655773964</v>
      </c>
      <c r="W24" s="4">
        <f t="shared" si="16"/>
        <v>2.4447808731858478</v>
      </c>
      <c r="X24" s="4">
        <f t="shared" si="17"/>
        <v>1.6246339704376611</v>
      </c>
      <c r="Y24" s="4">
        <f t="shared" si="18"/>
        <v>1.7662815513622254</v>
      </c>
      <c r="Z24" s="4">
        <f t="shared" si="19"/>
        <v>1.2171456625493127</v>
      </c>
      <c r="AA24" s="4">
        <f t="shared" si="20"/>
        <v>2.0804396980931728</v>
      </c>
      <c r="AB24" s="4">
        <f t="shared" si="21"/>
        <v>1.8062379672654227</v>
      </c>
    </row>
    <row r="25" spans="1:28" x14ac:dyDescent="0.2">
      <c r="A25" s="2">
        <v>43313</v>
      </c>
      <c r="B25" s="4">
        <v>101.67178236469998</v>
      </c>
      <c r="C25" s="4">
        <v>56.858113148000001</v>
      </c>
      <c r="D25" s="4">
        <v>58.9006785666</v>
      </c>
      <c r="E25" s="4">
        <f t="shared" si="3"/>
        <v>303.04677067288577</v>
      </c>
      <c r="F25" s="4">
        <v>152.72880119747356</v>
      </c>
      <c r="G25" s="4">
        <v>398.60816883581839</v>
      </c>
      <c r="I25" s="4">
        <f t="shared" si="4"/>
        <v>0.17209291673276894</v>
      </c>
      <c r="J25" s="4">
        <f t="shared" si="5"/>
        <v>7.0197027912000109E-3</v>
      </c>
      <c r="K25" s="4">
        <f t="shared" si="6"/>
        <v>-2.4063400015927883E-4</v>
      </c>
      <c r="L25" s="15">
        <v>7.8171776438861695E-2</v>
      </c>
      <c r="M25" s="4">
        <f t="shared" si="12"/>
        <v>0.15344680056670335</v>
      </c>
      <c r="N25" s="4">
        <f t="shared" si="13"/>
        <v>0.10558929333361888</v>
      </c>
      <c r="P25" s="4">
        <f t="shared" si="7"/>
        <v>0.80462033122898902</v>
      </c>
      <c r="Q25" s="4">
        <f t="shared" si="8"/>
        <v>0.70088873936189344</v>
      </c>
      <c r="R25" s="4">
        <f t="shared" si="9"/>
        <v>0.52341005774434457</v>
      </c>
      <c r="S25" s="4">
        <f t="shared" si="10"/>
        <v>0.55676186793778282</v>
      </c>
      <c r="T25" s="4">
        <f t="shared" si="14"/>
        <v>1.148368241921971</v>
      </c>
      <c r="U25" s="4">
        <f t="shared" si="15"/>
        <v>0.76632476992839482</v>
      </c>
      <c r="W25" s="4">
        <f t="shared" si="16"/>
        <v>1.8160838649074362</v>
      </c>
      <c r="X25" s="4">
        <f t="shared" si="17"/>
        <v>1.5024025233845162</v>
      </c>
      <c r="Y25" s="4">
        <f t="shared" si="18"/>
        <v>1.7569134451654866</v>
      </c>
      <c r="Z25" s="4">
        <f t="shared" si="19"/>
        <v>1.021251558264602</v>
      </c>
      <c r="AA25" s="4">
        <f t="shared" si="20"/>
        <v>2.0454071144387687</v>
      </c>
      <c r="AB25" s="4">
        <f t="shared" si="21"/>
        <v>1.7825499185480709</v>
      </c>
    </row>
    <row r="26" spans="1:28" x14ac:dyDescent="0.2">
      <c r="A26" s="2">
        <v>43344</v>
      </c>
      <c r="B26" s="4">
        <v>101.58412225889995</v>
      </c>
      <c r="C26" s="4">
        <v>56.839779672199988</v>
      </c>
      <c r="D26" s="4">
        <v>58.912899775600046</v>
      </c>
      <c r="E26" s="4">
        <f t="shared" si="3"/>
        <v>302.9141212417228</v>
      </c>
      <c r="F26" s="4">
        <v>152.78827547185639</v>
      </c>
      <c r="G26" s="4">
        <v>398.66661010635346</v>
      </c>
      <c r="I26" s="4">
        <f t="shared" si="4"/>
        <v>-8.6218716502461934E-2</v>
      </c>
      <c r="J26" s="4">
        <f t="shared" si="5"/>
        <v>-3.2244256421753992E-2</v>
      </c>
      <c r="K26" s="4">
        <f t="shared" si="6"/>
        <v>2.074884245386599E-2</v>
      </c>
      <c r="L26" s="15">
        <v>-4.3771933575940072E-2</v>
      </c>
      <c r="M26" s="4">
        <f t="shared" si="12"/>
        <v>3.8941099462919126E-2</v>
      </c>
      <c r="N26" s="4">
        <f t="shared" si="13"/>
        <v>1.4661332883814104E-2</v>
      </c>
      <c r="P26" s="4">
        <f t="shared" si="7"/>
        <v>0.71770788140421704</v>
      </c>
      <c r="Q26" s="4">
        <f t="shared" si="8"/>
        <v>0.66841848657779313</v>
      </c>
      <c r="R26" s="4">
        <f t="shared" si="9"/>
        <v>0.54426750172649196</v>
      </c>
      <c r="S26" s="4">
        <f t="shared" si="10"/>
        <v>0.51274622892683031</v>
      </c>
      <c r="T26" s="4">
        <f t="shared" si="14"/>
        <v>1.1877565286041891</v>
      </c>
      <c r="U26" s="4">
        <f t="shared" si="15"/>
        <v>0.78109845623768326</v>
      </c>
      <c r="W26" s="4">
        <f t="shared" si="16"/>
        <v>0.91895033589535213</v>
      </c>
      <c r="X26" s="4">
        <f t="shared" si="17"/>
        <v>1.4333432879058305</v>
      </c>
      <c r="Y26" s="4">
        <f t="shared" si="18"/>
        <v>1.7632888578549277</v>
      </c>
      <c r="Z26" s="4">
        <f t="shared" si="19"/>
        <v>1.0315473919317419</v>
      </c>
      <c r="AA26" s="4">
        <f t="shared" si="20"/>
        <v>2.0194967521491858</v>
      </c>
      <c r="AB26" s="4">
        <f t="shared" si="21"/>
        <v>1.7022740520076907</v>
      </c>
    </row>
    <row r="27" spans="1:28" x14ac:dyDescent="0.2">
      <c r="A27" s="2">
        <v>43374</v>
      </c>
      <c r="B27" s="4">
        <v>101.76302031509999</v>
      </c>
      <c r="C27" s="4">
        <v>56.821578678700007</v>
      </c>
      <c r="D27" s="4">
        <v>58.903757469300018</v>
      </c>
      <c r="E27" s="4">
        <f t="shared" si="3"/>
        <v>303.05122012979467</v>
      </c>
      <c r="F27" s="4">
        <v>152.9257660005203</v>
      </c>
      <c r="G27" s="4">
        <v>398.77803008785668</v>
      </c>
      <c r="I27" s="4">
        <f t="shared" si="4"/>
        <v>0.17610828564733616</v>
      </c>
      <c r="J27" s="4">
        <f t="shared" si="5"/>
        <v>-3.2021576446894517E-2</v>
      </c>
      <c r="K27" s="4">
        <f t="shared" si="6"/>
        <v>-1.5518343749587604E-2</v>
      </c>
      <c r="L27" s="15">
        <v>4.5259985737837974E-2</v>
      </c>
      <c r="M27" s="4">
        <f t="shared" si="12"/>
        <v>8.9987617334696957E-2</v>
      </c>
      <c r="N27" s="4">
        <f t="shared" si="13"/>
        <v>2.7948159860557986E-2</v>
      </c>
      <c r="P27" s="4">
        <f>(B27/$B$17-1)*100</f>
        <v>0.89508011009744592</v>
      </c>
      <c r="Q27" s="4">
        <f t="shared" si="8"/>
        <v>0.63618287199422863</v>
      </c>
      <c r="R27" s="4">
        <f t="shared" si="9"/>
        <v>0.5286646966750741</v>
      </c>
      <c r="S27" s="4">
        <f t="shared" si="10"/>
        <v>0.55823828353473992</v>
      </c>
      <c r="T27" s="4">
        <f t="shared" si="14"/>
        <v>1.2788129797387082</v>
      </c>
      <c r="U27" s="4">
        <f t="shared" si="15"/>
        <v>0.80926491874346862</v>
      </c>
      <c r="W27" s="4">
        <f t="shared" si="16"/>
        <v>1.3137209603809152</v>
      </c>
      <c r="X27" s="4">
        <f t="shared" si="17"/>
        <v>1.140502698762047</v>
      </c>
      <c r="Y27" s="4">
        <f t="shared" si="18"/>
        <v>1.4598211954839124</v>
      </c>
      <c r="Z27" s="4">
        <f t="shared" si="19"/>
        <v>1.012289686828205</v>
      </c>
      <c r="AA27" s="4">
        <f t="shared" si="20"/>
        <v>1.9343215217981768</v>
      </c>
      <c r="AB27" s="4">
        <f t="shared" si="21"/>
        <v>1.5108996931332497</v>
      </c>
    </row>
    <row r="28" spans="1:28" x14ac:dyDescent="0.2">
      <c r="A28" s="2">
        <v>43405</v>
      </c>
      <c r="B28" s="4">
        <v>102.02718765129987</v>
      </c>
      <c r="C28" s="4">
        <v>56.915705234600011</v>
      </c>
      <c r="D28" s="4">
        <v>59.024927446100058</v>
      </c>
      <c r="E28" s="4">
        <f t="shared" si="3"/>
        <v>303.67785668182859</v>
      </c>
      <c r="F28" s="4">
        <v>153.24653530994837</v>
      </c>
      <c r="G28" s="4">
        <v>399.58725620889192</v>
      </c>
      <c r="I28" s="4">
        <f t="shared" si="4"/>
        <v>0.25959069943277679</v>
      </c>
      <c r="J28" s="4">
        <f t="shared" si="5"/>
        <v>0.16565283487148807</v>
      </c>
      <c r="K28" s="4">
        <f t="shared" si="6"/>
        <v>0.20570839960962761</v>
      </c>
      <c r="L28" s="15">
        <v>0.2067757891770115</v>
      </c>
      <c r="M28" s="4">
        <f t="shared" si="12"/>
        <v>0.20975491430723636</v>
      </c>
      <c r="N28" s="4">
        <f t="shared" si="13"/>
        <v>0.20292645531574394</v>
      </c>
      <c r="P28" s="4">
        <f>(B28/$B$17-1)*100</f>
        <v>1.1569943542484973</v>
      </c>
      <c r="Q28" s="4">
        <f t="shared" si="8"/>
        <v>0.80288956182814619</v>
      </c>
      <c r="R28" s="4">
        <f t="shared" si="9"/>
        <v>0.73546060397153834</v>
      </c>
      <c r="S28" s="4">
        <f t="shared" si="10"/>
        <v>0.76616837432801344</v>
      </c>
      <c r="T28" s="4">
        <f t="shared" si="14"/>
        <v>1.4912502671157402</v>
      </c>
      <c r="U28" s="4">
        <f t="shared" si="15"/>
        <v>1.0138335866729298</v>
      </c>
      <c r="W28" s="4">
        <f t="shared" si="16"/>
        <v>1.4977979479357195</v>
      </c>
      <c r="X28" s="4">
        <f t="shared" si="17"/>
        <v>1.1940826892116618</v>
      </c>
      <c r="Y28" s="4">
        <f t="shared" si="18"/>
        <v>1.412167396719366</v>
      </c>
      <c r="Z28" s="4">
        <f t="shared" si="19"/>
        <v>1.1230840926086616</v>
      </c>
      <c r="AA28" s="4">
        <f t="shared" si="20"/>
        <v>1.9269110940646206</v>
      </c>
      <c r="AB28" s="4">
        <f t="shared" si="21"/>
        <v>1.4706302434853491</v>
      </c>
    </row>
    <row r="29" spans="1:28" x14ac:dyDescent="0.2">
      <c r="A29" s="2">
        <v>43435</v>
      </c>
      <c r="B29" s="4">
        <v>102.38027155079999</v>
      </c>
      <c r="C29" s="4">
        <v>56.98841222499999</v>
      </c>
      <c r="D29" s="4">
        <v>59.197319520299992</v>
      </c>
      <c r="E29" s="4">
        <f t="shared" si="3"/>
        <v>304.56316184600882</v>
      </c>
      <c r="F29" s="4">
        <v>153.65663079656949</v>
      </c>
      <c r="G29" s="4">
        <v>400.32581280711634</v>
      </c>
      <c r="I29" s="4">
        <f t="shared" si="4"/>
        <v>0.34606844276336979</v>
      </c>
      <c r="J29" s="4">
        <f t="shared" si="5"/>
        <v>0.1277450399679525</v>
      </c>
      <c r="K29" s="4">
        <f t="shared" si="6"/>
        <v>0.29206655841695905</v>
      </c>
      <c r="L29" s="15">
        <v>0.29152773068595123</v>
      </c>
      <c r="M29" s="4">
        <f t="shared" si="12"/>
        <v>0.26760506251686245</v>
      </c>
      <c r="N29" s="4">
        <f t="shared" si="13"/>
        <v>0.18482986800718582</v>
      </c>
      <c r="P29" s="4">
        <f>(B29/$B$17-1)*100</f>
        <v>1.5070667893564815</v>
      </c>
      <c r="Q29" s="4">
        <f t="shared" si="8"/>
        <v>0.93166025338775604</v>
      </c>
      <c r="R29" s="4">
        <f t="shared" si="9"/>
        <v>1.0296751968630335</v>
      </c>
      <c r="S29" s="4">
        <f t="shared" si="10"/>
        <v>1.0599296982888529</v>
      </c>
      <c r="T29" s="4">
        <f>(F29/$F$17-1)*100</f>
        <v>1.7628459908422212</v>
      </c>
      <c r="U29" s="4">
        <f>(G29/$G$17-1)*100</f>
        <v>1.2005373219601712</v>
      </c>
      <c r="W29" s="4">
        <f t="shared" si="16"/>
        <v>1.5070667893564815</v>
      </c>
      <c r="X29" s="4">
        <f t="shared" si="17"/>
        <v>0.93166025338775604</v>
      </c>
      <c r="Y29" s="4">
        <f t="shared" si="18"/>
        <v>1.0296751968630335</v>
      </c>
      <c r="Z29" s="4">
        <f t="shared" si="19"/>
        <v>1.0599296982888529</v>
      </c>
      <c r="AA29" s="4">
        <f t="shared" si="20"/>
        <v>1.7628459908422212</v>
      </c>
      <c r="AB29" s="4">
        <f t="shared" si="21"/>
        <v>1.2005373219601712</v>
      </c>
    </row>
    <row r="30" spans="1:28" x14ac:dyDescent="0.2">
      <c r="A30" s="2">
        <v>43466</v>
      </c>
      <c r="B30" s="4">
        <v>102.61193263499995</v>
      </c>
      <c r="C30" s="4">
        <v>57.12164397650001</v>
      </c>
      <c r="D30" s="4">
        <v>59.398648670600011</v>
      </c>
      <c r="E30" s="4">
        <f t="shared" si="3"/>
        <v>305.04654814452357</v>
      </c>
      <c r="F30" s="4">
        <v>153.9587097955785</v>
      </c>
      <c r="G30" s="4">
        <v>400.89246039964308</v>
      </c>
      <c r="I30" s="4">
        <f t="shared" si="4"/>
        <v>0.22627512184807408</v>
      </c>
      <c r="J30" s="4">
        <f t="shared" si="5"/>
        <v>0.23378744256639106</v>
      </c>
      <c r="K30" s="4">
        <f t="shared" si="6"/>
        <v>0.34009842325881667</v>
      </c>
      <c r="L30" s="15">
        <v>0.15871463100948563</v>
      </c>
      <c r="M30" s="4">
        <f t="shared" si="12"/>
        <v>0.19659353289409598</v>
      </c>
      <c r="N30" s="4">
        <f t="shared" si="13"/>
        <v>0.14154660389080753</v>
      </c>
      <c r="P30" s="4">
        <f>(B30/$B$29-1)*100</f>
        <v>0.22627512184807408</v>
      </c>
      <c r="Q30" s="4">
        <f>(C30/$C$29-1)*100</f>
        <v>0.23378744256639106</v>
      </c>
      <c r="R30" s="4">
        <f>(D30/$D$29-1)*100</f>
        <v>0.34009842325881667</v>
      </c>
      <c r="S30" s="4">
        <f t="shared" ref="S30:S41" si="22">(E30/$E$29-1)*100</f>
        <v>0.15871463100949335</v>
      </c>
      <c r="T30" s="4">
        <f>(F30/$F$29-1)*100</f>
        <v>0.19659353289409598</v>
      </c>
      <c r="U30" s="4">
        <f>(G30/$G$29-1)*100</f>
        <v>0.14154660389080753</v>
      </c>
      <c r="W30" s="4">
        <f t="shared" si="16"/>
        <v>1.4276473696340775</v>
      </c>
      <c r="X30" s="4">
        <f t="shared" si="17"/>
        <v>1.1025339978029347</v>
      </c>
      <c r="Y30" s="4">
        <f t="shared" si="18"/>
        <v>1.3893723435200123</v>
      </c>
      <c r="Z30" s="4">
        <f t="shared" si="19"/>
        <v>1.0049347371106743</v>
      </c>
      <c r="AA30" s="4">
        <f t="shared" si="20"/>
        <v>1.8162949320747135</v>
      </c>
      <c r="AB30" s="4">
        <f t="shared" si="21"/>
        <v>1.3517386396109332</v>
      </c>
    </row>
    <row r="31" spans="1:28" x14ac:dyDescent="0.2">
      <c r="A31" s="2">
        <v>43497</v>
      </c>
      <c r="B31" s="4">
        <v>102.4555416028</v>
      </c>
      <c r="C31" s="4">
        <v>57.139394009799993</v>
      </c>
      <c r="D31" s="4">
        <v>59.364641501800044</v>
      </c>
      <c r="E31" s="4">
        <f t="shared" si="3"/>
        <v>304.88984677277904</v>
      </c>
      <c r="F31" s="4">
        <v>153.99608958304947</v>
      </c>
      <c r="G31" s="4">
        <v>400.92654966782499</v>
      </c>
      <c r="I31" s="4">
        <f t="shared" si="4"/>
        <v>-0.1524101809447842</v>
      </c>
      <c r="J31" s="4">
        <f t="shared" si="5"/>
        <v>3.1074093923644241E-2</v>
      </c>
      <c r="K31" s="4">
        <f t="shared" si="6"/>
        <v>-5.7252428398757438E-2</v>
      </c>
      <c r="L31" s="15">
        <v>-5.136965905619751E-2</v>
      </c>
      <c r="M31" s="4">
        <f t="shared" si="12"/>
        <v>2.4279098935431342E-2</v>
      </c>
      <c r="N31" s="4">
        <f t="shared" si="13"/>
        <v>8.5033447992266531E-3</v>
      </c>
      <c r="P31" s="4">
        <f>(B31/$B$29-1)*100</f>
        <v>7.3520074580635253E-2</v>
      </c>
      <c r="Q31" s="4">
        <f>(C31/$C$29-1)*100</f>
        <v>0.26493418381952072</v>
      </c>
      <c r="R31" s="4">
        <f>(D31/$D$29-1)*100</f>
        <v>0.28265128025377617</v>
      </c>
      <c r="S31" s="4">
        <f t="shared" si="22"/>
        <v>0.10726344078848538</v>
      </c>
      <c r="T31" s="4">
        <f t="shared" ref="T31:T41" si="23">(F31/$F$29-1)*100</f>
        <v>0.2209203629678802</v>
      </c>
      <c r="U31" s="4">
        <f t="shared" ref="U31:U41" si="24">(G31/$G$29-1)*100</f>
        <v>0.15006198488582978</v>
      </c>
      <c r="W31" s="4">
        <f t="shared" si="16"/>
        <v>0.95086416464111867</v>
      </c>
      <c r="X31" s="4">
        <f t="shared" si="17"/>
        <v>0.79533320743503388</v>
      </c>
      <c r="Y31" s="4">
        <f t="shared" si="18"/>
        <v>1.0691462317382827</v>
      </c>
      <c r="Z31" s="4">
        <f t="shared" si="19"/>
        <v>0.60554307045679323</v>
      </c>
      <c r="AA31" s="4">
        <f t="shared" si="20"/>
        <v>1.4304665343108036</v>
      </c>
      <c r="AB31" s="4">
        <f t="shared" si="21"/>
        <v>1.0301767354639724</v>
      </c>
    </row>
    <row r="32" spans="1:28" x14ac:dyDescent="0.2">
      <c r="A32" s="2">
        <v>43525</v>
      </c>
      <c r="B32" s="4">
        <v>102.43808564990002</v>
      </c>
      <c r="C32" s="4">
        <v>57.193741217700001</v>
      </c>
      <c r="D32" s="4">
        <v>59.44260100760004</v>
      </c>
      <c r="E32" s="4">
        <f t="shared" si="3"/>
        <v>304.98397026115418</v>
      </c>
      <c r="F32" s="4">
        <v>154.14078646730516</v>
      </c>
      <c r="G32" s="4">
        <v>401.37735603448249</v>
      </c>
      <c r="I32" s="4">
        <f t="shared" si="4"/>
        <v>-1.7037587842394508E-2</v>
      </c>
      <c r="J32" s="4">
        <f t="shared" si="5"/>
        <v>9.5113378154976225E-2</v>
      </c>
      <c r="K32" s="4">
        <f t="shared" si="6"/>
        <v>0.13132313078592084</v>
      </c>
      <c r="L32" s="15">
        <v>3.0871309547181706E-2</v>
      </c>
      <c r="M32" s="4">
        <f t="shared" si="12"/>
        <v>9.3961401648234855E-2</v>
      </c>
      <c r="N32" s="4">
        <f t="shared" si="13"/>
        <v>0.11244113592152605</v>
      </c>
      <c r="P32" s="4">
        <f>(B32/$B$29-1)*100</f>
        <v>5.6469960690952448E-2</v>
      </c>
      <c r="Q32" s="4">
        <f>(C32/$C$29-1)*100</f>
        <v>0.36029954982661483</v>
      </c>
      <c r="R32" s="4">
        <f>(D32/$D$29-1)*100</f>
        <v>0.41434559755013645</v>
      </c>
      <c r="S32" s="4">
        <f t="shared" si="22"/>
        <v>0.13816786396450009</v>
      </c>
      <c r="T32" s="4">
        <f t="shared" si="23"/>
        <v>0.31508934448567505</v>
      </c>
      <c r="U32" s="4">
        <f t="shared" si="24"/>
        <v>0.26267185220774092</v>
      </c>
      <c r="W32" s="4">
        <f t="shared" si="16"/>
        <v>1.0626937606167841</v>
      </c>
      <c r="X32" s="4">
        <f t="shared" si="17"/>
        <v>0.85081357056711049</v>
      </c>
      <c r="Y32" s="4">
        <f t="shared" si="18"/>
        <v>1.2561477053436354</v>
      </c>
      <c r="Z32" s="4">
        <f t="shared" si="19"/>
        <v>0.76511762006890027</v>
      </c>
      <c r="AA32" s="4">
        <f t="shared" si="20"/>
        <v>1.4840767204594929</v>
      </c>
      <c r="AB32" s="4">
        <f t="shared" si="21"/>
        <v>1.1757427843505752</v>
      </c>
    </row>
    <row r="33" spans="1:29" x14ac:dyDescent="0.2">
      <c r="A33" s="2">
        <v>43556</v>
      </c>
      <c r="B33" s="4">
        <v>102.58166809569992</v>
      </c>
      <c r="C33" s="4">
        <v>57.243379230000002</v>
      </c>
      <c r="D33" s="4">
        <v>59.452931892700015</v>
      </c>
      <c r="E33" s="4">
        <f t="shared" si="3"/>
        <v>305.01764487796225</v>
      </c>
      <c r="F33" s="4">
        <v>154.2598543306743</v>
      </c>
      <c r="G33" s="4">
        <v>401.51059099957484</v>
      </c>
      <c r="I33" s="4">
        <f t="shared" si="4"/>
        <v>0.14016510059611242</v>
      </c>
      <c r="J33" s="4">
        <f t="shared" si="5"/>
        <v>8.6789238198381469E-2</v>
      </c>
      <c r="K33" s="4">
        <f t="shared" si="6"/>
        <v>1.7379598006916908E-2</v>
      </c>
      <c r="L33" s="15">
        <v>1.1041438269437868E-2</v>
      </c>
      <c r="M33" s="4">
        <f t="shared" si="12"/>
        <v>7.7246176108225484E-2</v>
      </c>
      <c r="N33" s="4">
        <f t="shared" si="13"/>
        <v>3.3194439867934022E-2</v>
      </c>
      <c r="P33" s="4">
        <f>(B33/$B$29-1)*100</f>
        <v>0.19671421246427734</v>
      </c>
      <c r="Q33" s="4">
        <f>(C33/$C$29-1)*100</f>
        <v>0.44740148925952461</v>
      </c>
      <c r="R33" s="4">
        <f>(D33/$D$29-1)*100</f>
        <v>0.43179720715627035</v>
      </c>
      <c r="S33" s="4">
        <f t="shared" si="22"/>
        <v>0.14922455795334244</v>
      </c>
      <c r="T33" s="4">
        <f t="shared" si="23"/>
        <v>0.3925789150638348</v>
      </c>
      <c r="U33" s="4">
        <f t="shared" si="24"/>
        <v>0.2959534845257128</v>
      </c>
      <c r="W33" s="4">
        <f t="shared" si="16"/>
        <v>1.3486563181751565</v>
      </c>
      <c r="X33" s="4">
        <f t="shared" si="17"/>
        <v>0.91694752393773893</v>
      </c>
      <c r="Y33" s="4">
        <f t="shared" si="18"/>
        <v>1.2283799310305987</v>
      </c>
      <c r="Z33" s="4">
        <f t="shared" si="19"/>
        <v>0.90360939224503056</v>
      </c>
      <c r="AA33" s="4">
        <f t="shared" si="20"/>
        <v>1.5218947609609179</v>
      </c>
      <c r="AB33" s="4">
        <f t="shared" si="21"/>
        <v>1.1615461122910009</v>
      </c>
    </row>
    <row r="34" spans="1:29" x14ac:dyDescent="0.2">
      <c r="A34" s="2">
        <v>43586</v>
      </c>
      <c r="B34" s="4">
        <v>103.04899994780003</v>
      </c>
      <c r="C34" s="4">
        <v>57.235362021200011</v>
      </c>
      <c r="D34" s="4">
        <v>59.478290722500006</v>
      </c>
      <c r="E34" s="4">
        <f t="shared" si="3"/>
        <v>304.92043009355586</v>
      </c>
      <c r="F34" s="4">
        <v>154.32959770049331</v>
      </c>
      <c r="G34" s="4">
        <v>401.87807215854826</v>
      </c>
      <c r="I34" s="4">
        <f t="shared" si="4"/>
        <v>0.45557053299631889</v>
      </c>
      <c r="J34" s="4">
        <f t="shared" si="5"/>
        <v>-1.4005477852341297E-2</v>
      </c>
      <c r="K34" s="4">
        <f t="shared" si="6"/>
        <v>4.2653623619037795E-2</v>
      </c>
      <c r="L34" s="15">
        <v>-3.1871855952883839E-2</v>
      </c>
      <c r="M34" s="4">
        <f t="shared" si="12"/>
        <v>4.52116139494807E-2</v>
      </c>
      <c r="N34" s="4">
        <f t="shared" si="13"/>
        <v>9.1524648965934929E-2</v>
      </c>
      <c r="P34" s="4">
        <f t="shared" ref="P34:P41" si="25">(B34/$B$29-1)*100</f>
        <v>0.65318091744679396</v>
      </c>
      <c r="Q34" s="4">
        <f t="shared" ref="Q34:Q41" si="26">(C34/$C$29-1)*100</f>
        <v>0.43333335069069001</v>
      </c>
      <c r="R34" s="4">
        <f t="shared" ref="R34:R41" si="27">(D34/$D$29-1)*100</f>
        <v>0.4746350079308348</v>
      </c>
      <c r="S34" s="4">
        <f t="shared" si="22"/>
        <v>0.11730514136429893</v>
      </c>
      <c r="T34" s="4">
        <f t="shared" si="23"/>
        <v>0.43796802027684656</v>
      </c>
      <c r="U34" s="4">
        <f t="shared" si="24"/>
        <v>0.38774900387945621</v>
      </c>
      <c r="W34" s="4">
        <f t="shared" si="16"/>
        <v>1.6911347860138148</v>
      </c>
      <c r="X34" s="4">
        <f t="shared" si="17"/>
        <v>0.8311724738130799</v>
      </c>
      <c r="Y34" s="4">
        <f t="shared" si="18"/>
        <v>1.1754006787030535</v>
      </c>
      <c r="Z34" s="4">
        <f t="shared" si="19"/>
        <v>0.75915624388500635</v>
      </c>
      <c r="AA34" s="4">
        <f t="shared" si="20"/>
        <v>1.3825490387244344</v>
      </c>
      <c r="AB34" s="4">
        <f t="shared" si="21"/>
        <v>1.1126885941418641</v>
      </c>
    </row>
    <row r="35" spans="1:29" x14ac:dyDescent="0.2">
      <c r="A35" s="2">
        <v>43617</v>
      </c>
      <c r="B35" s="4">
        <v>103.20989806639999</v>
      </c>
      <c r="C35" s="4">
        <v>57.339503076199989</v>
      </c>
      <c r="D35" s="4">
        <v>59.515390931900001</v>
      </c>
      <c r="E35" s="4">
        <f t="shared" si="3"/>
        <v>305.42136691143332</v>
      </c>
      <c r="F35" s="4">
        <v>154.53903846457033</v>
      </c>
      <c r="G35" s="4">
        <v>402.04864159176122</v>
      </c>
      <c r="I35" s="4">
        <f t="shared" si="4"/>
        <v>0.15613748671161609</v>
      </c>
      <c r="J35" s="4">
        <f t="shared" si="5"/>
        <v>0.18195229543827018</v>
      </c>
      <c r="K35" s="4">
        <f t="shared" si="6"/>
        <v>6.2376051748169736E-2</v>
      </c>
      <c r="L35" s="15">
        <v>0.16428443896780828</v>
      </c>
      <c r="M35" s="4">
        <f t="shared" si="12"/>
        <v>0.13571004343799764</v>
      </c>
      <c r="N35" s="4">
        <f t="shared" si="13"/>
        <v>4.2443080384257925E-2</v>
      </c>
      <c r="P35" s="4">
        <f t="shared" si="25"/>
        <v>0.81033826442660217</v>
      </c>
      <c r="Q35" s="4">
        <f t="shared" si="26"/>
        <v>0.61607410610744484</v>
      </c>
      <c r="R35" s="4">
        <f t="shared" si="27"/>
        <v>0.5373071182571687</v>
      </c>
      <c r="S35" s="4">
        <f t="shared" si="22"/>
        <v>0.28178229442548108</v>
      </c>
      <c r="T35" s="4">
        <f t="shared" si="23"/>
        <v>0.57427243030538921</v>
      </c>
      <c r="U35" s="4">
        <f t="shared" si="24"/>
        <v>0.43035665688511138</v>
      </c>
      <c r="W35" s="4">
        <f t="shared" si="16"/>
        <v>1.7297968619952586</v>
      </c>
      <c r="X35" s="4">
        <f t="shared" si="17"/>
        <v>0.90107088386270906</v>
      </c>
      <c r="Y35" s="4">
        <f t="shared" si="18"/>
        <v>1.1763578237178995</v>
      </c>
      <c r="Z35" s="4">
        <f t="shared" si="19"/>
        <v>0.88281023444214402</v>
      </c>
      <c r="AA35" s="4">
        <f t="shared" si="20"/>
        <v>1.4052408345992973</v>
      </c>
      <c r="AB35" s="4">
        <f t="shared" si="21"/>
        <v>1.0471017298936403</v>
      </c>
    </row>
    <row r="36" spans="1:29" x14ac:dyDescent="0.2">
      <c r="A36" s="2">
        <v>43647</v>
      </c>
      <c r="B36" s="4">
        <v>103.4439151119</v>
      </c>
      <c r="C36" s="4">
        <v>57.379819179899997</v>
      </c>
      <c r="D36" s="4">
        <v>59.564514298100022</v>
      </c>
      <c r="E36" s="4">
        <f t="shared" si="3"/>
        <v>305.78770388960771</v>
      </c>
      <c r="F36" s="4">
        <v>154.66428989535655</v>
      </c>
      <c r="G36" s="4">
        <v>402.18721184169272</v>
      </c>
      <c r="I36" s="4">
        <f t="shared" si="4"/>
        <v>0.22673895613136708</v>
      </c>
      <c r="J36" s="4">
        <f t="shared" si="5"/>
        <v>7.0311219206820041E-2</v>
      </c>
      <c r="K36" s="4">
        <f t="shared" si="6"/>
        <v>8.2538928890230068E-2</v>
      </c>
      <c r="L36" s="15">
        <v>0.11994477723642771</v>
      </c>
      <c r="M36" s="4">
        <f t="shared" si="12"/>
        <v>8.1048408240835812E-2</v>
      </c>
      <c r="N36" s="4">
        <f t="shared" si="13"/>
        <v>3.4466041069780573E-2</v>
      </c>
      <c r="P36" s="4">
        <f t="shared" si="25"/>
        <v>1.0389145730798743</v>
      </c>
      <c r="Q36" s="4">
        <f t="shared" si="26"/>
        <v>0.68681849452949528</v>
      </c>
      <c r="R36" s="4">
        <f t="shared" si="27"/>
        <v>0.6202895346876458</v>
      </c>
      <c r="S36" s="4">
        <f t="shared" si="22"/>
        <v>0.40206505480726573</v>
      </c>
      <c r="T36" s="4">
        <f t="shared" si="23"/>
        <v>0.65578627720994653</v>
      </c>
      <c r="U36" s="4">
        <f t="shared" si="24"/>
        <v>0.46497102485700825</v>
      </c>
      <c r="W36" s="4">
        <f t="shared" si="16"/>
        <v>1.9180861715430542</v>
      </c>
      <c r="X36" s="4">
        <f t="shared" si="17"/>
        <v>0.9246418770529452</v>
      </c>
      <c r="Y36" s="4">
        <f t="shared" si="18"/>
        <v>1.126799240990306</v>
      </c>
      <c r="Z36" s="4">
        <f t="shared" si="19"/>
        <v>0.98333761827169575</v>
      </c>
      <c r="AA36" s="4">
        <f t="shared" si="20"/>
        <v>1.4226629720855533</v>
      </c>
      <c r="AB36" s="4">
        <f t="shared" si="21"/>
        <v>1.0044223760966586</v>
      </c>
    </row>
    <row r="37" spans="1:29" x14ac:dyDescent="0.2">
      <c r="A37" s="2">
        <v>43678</v>
      </c>
      <c r="B37" s="4">
        <v>103.9627570334</v>
      </c>
      <c r="C37" s="4">
        <v>57.335692047699993</v>
      </c>
      <c r="D37" s="4">
        <v>59.490186442700001</v>
      </c>
      <c r="E37" s="4">
        <f t="shared" si="3"/>
        <v>306.78498950709633</v>
      </c>
      <c r="F37" s="4">
        <v>154.7785866032475</v>
      </c>
      <c r="G37" s="4">
        <v>402.06550153493492</v>
      </c>
      <c r="I37" s="4">
        <f t="shared" si="4"/>
        <v>0.50156833385390787</v>
      </c>
      <c r="J37" s="4">
        <f t="shared" si="5"/>
        <v>-7.6903574864284341E-2</v>
      </c>
      <c r="K37" s="4">
        <f t="shared" si="6"/>
        <v>-0.1247854637545398</v>
      </c>
      <c r="L37" s="15">
        <v>0.32613659895515246</v>
      </c>
      <c r="M37" s="4">
        <f t="shared" si="12"/>
        <v>7.3899869173610355E-2</v>
      </c>
      <c r="N37" s="4">
        <f t="shared" si="13"/>
        <v>-3.0262102616451791E-2</v>
      </c>
      <c r="P37" s="4">
        <f t="shared" si="25"/>
        <v>1.5456937734481313</v>
      </c>
      <c r="Q37" s="4">
        <f t="shared" si="26"/>
        <v>0.60938673169008695</v>
      </c>
      <c r="R37" s="4">
        <f t="shared" si="27"/>
        <v>0.49473003976063801</v>
      </c>
      <c r="S37" s="4">
        <f t="shared" si="22"/>
        <v>0.72951293505774117</v>
      </c>
      <c r="T37" s="4">
        <f t="shared" si="23"/>
        <v>0.73017077158448185</v>
      </c>
      <c r="U37" s="4">
        <f t="shared" si="24"/>
        <v>0.43456821223186726</v>
      </c>
      <c r="W37" s="4">
        <f t="shared" si="16"/>
        <v>2.2533043243819773</v>
      </c>
      <c r="X37" s="4">
        <f t="shared" si="17"/>
        <v>0.83994855484716968</v>
      </c>
      <c r="Y37" s="4">
        <f t="shared" si="18"/>
        <v>1.0008507379646536</v>
      </c>
      <c r="Z37" s="4">
        <f t="shared" si="19"/>
        <v>1.2335451804717179</v>
      </c>
      <c r="AA37" s="4">
        <f t="shared" si="20"/>
        <v>1.3421079650351109</v>
      </c>
      <c r="AB37" s="4">
        <f t="shared" si="21"/>
        <v>0.8673511908233289</v>
      </c>
    </row>
    <row r="38" spans="1:29" x14ac:dyDescent="0.2">
      <c r="A38" s="2">
        <v>43709</v>
      </c>
      <c r="B38" s="4">
        <v>103.87809529649999</v>
      </c>
      <c r="C38" s="4">
        <v>57.301535118499999</v>
      </c>
      <c r="D38" s="4">
        <v>59.467528666300005</v>
      </c>
      <c r="E38" s="4">
        <f t="shared" si="3"/>
        <v>306.61726962341055</v>
      </c>
      <c r="F38" s="4">
        <v>154.8313971421932</v>
      </c>
      <c r="G38" s="4">
        <v>402.0466602364254</v>
      </c>
      <c r="I38" s="4">
        <f t="shared" si="4"/>
        <v>-8.1434678452019238E-2</v>
      </c>
      <c r="J38" s="4">
        <f t="shared" si="5"/>
        <v>-5.9573588423034174E-2</v>
      </c>
      <c r="K38" s="4">
        <f t="shared" si="6"/>
        <v>-3.8086578232221502E-2</v>
      </c>
      <c r="L38" s="15">
        <v>-5.4670172734078384E-2</v>
      </c>
      <c r="M38" s="4">
        <f t="shared" si="12"/>
        <v>3.4120055044217779E-2</v>
      </c>
      <c r="N38" s="4">
        <f t="shared" si="13"/>
        <v>-4.6861266230546761E-3</v>
      </c>
      <c r="P38" s="4">
        <f t="shared" si="25"/>
        <v>1.463000364241851</v>
      </c>
      <c r="Q38" s="4">
        <f t="shared" si="26"/>
        <v>0.54945010972360375</v>
      </c>
      <c r="R38" s="4">
        <f t="shared" si="27"/>
        <v>0.4564550357847752</v>
      </c>
      <c r="S38" s="4">
        <f t="shared" si="22"/>
        <v>0.67444393634195077</v>
      </c>
      <c r="T38" s="4">
        <f t="shared" si="23"/>
        <v>0.76453996129788315</v>
      </c>
      <c r="U38" s="4">
        <f t="shared" si="24"/>
        <v>0.42986172119212629</v>
      </c>
      <c r="W38" s="4">
        <f t="shared" si="16"/>
        <v>2.2582003826873365</v>
      </c>
      <c r="X38" s="4">
        <f t="shared" si="17"/>
        <v>0.81238078149317161</v>
      </c>
      <c r="Y38" s="4">
        <f t="shared" si="18"/>
        <v>0.94143878982795304</v>
      </c>
      <c r="Z38" s="4">
        <f t="shared" si="19"/>
        <v>1.2225076752802488</v>
      </c>
      <c r="AA38" s="4">
        <f t="shared" si="20"/>
        <v>1.3372241188186917</v>
      </c>
      <c r="AB38" s="4">
        <f t="shared" si="21"/>
        <v>0.84783878167529192</v>
      </c>
    </row>
    <row r="39" spans="1:29" x14ac:dyDescent="0.2">
      <c r="A39" s="2">
        <v>43739</v>
      </c>
      <c r="B39" s="4">
        <v>104.34539149950004</v>
      </c>
      <c r="C39" s="4">
        <v>57.358267686600009</v>
      </c>
      <c r="D39" s="4">
        <v>59.464959825300035</v>
      </c>
      <c r="E39" s="4">
        <f t="shared" si="3"/>
        <v>307.102398021103</v>
      </c>
      <c r="F39" s="4">
        <v>155.11963317817256</v>
      </c>
      <c r="G39" s="4">
        <v>402.31628019126549</v>
      </c>
      <c r="I39" s="4">
        <f t="shared" si="4"/>
        <v>0.44985056923332323</v>
      </c>
      <c r="J39" s="4">
        <f t="shared" si="5"/>
        <v>9.9007064963774205E-2</v>
      </c>
      <c r="K39" s="4">
        <f t="shared" si="6"/>
        <v>-4.3197372710523929E-3</v>
      </c>
      <c r="L39" s="15">
        <v>0.15821952830258706</v>
      </c>
      <c r="M39" s="4">
        <f t="shared" si="12"/>
        <v>0.18616123170074328</v>
      </c>
      <c r="N39" s="4">
        <f t="shared" si="13"/>
        <v>6.7061856621708493E-2</v>
      </c>
      <c r="P39" s="4">
        <f t="shared" si="25"/>
        <v>1.9194322489416216</v>
      </c>
      <c r="Q39" s="4">
        <f t="shared" si="26"/>
        <v>0.64900116911446037</v>
      </c>
      <c r="R39" s="4">
        <f t="shared" si="27"/>
        <v>0.4521155808554278</v>
      </c>
      <c r="S39" s="4">
        <f t="shared" si="22"/>
        <v>0.83373056665929646</v>
      </c>
      <c r="T39" s="4">
        <f t="shared" si="23"/>
        <v>0.95212447000740941</v>
      </c>
      <c r="U39" s="4">
        <f t="shared" si="24"/>
        <v>0.49721185106497146</v>
      </c>
      <c r="W39" s="4">
        <f t="shared" si="16"/>
        <v>2.5376322129629925</v>
      </c>
      <c r="X39" s="4">
        <f t="shared" si="17"/>
        <v>0.94451618624453726</v>
      </c>
      <c r="Y39" s="4">
        <f t="shared" si="18"/>
        <v>0.95274457880298868</v>
      </c>
      <c r="Z39" s="4">
        <f t="shared" si="19"/>
        <v>1.3367964298488078</v>
      </c>
      <c r="AA39" s="4">
        <f t="shared" si="20"/>
        <v>1.4345961671657026</v>
      </c>
      <c r="AB39" s="4">
        <f t="shared" si="21"/>
        <v>0.88727307836624636</v>
      </c>
    </row>
    <row r="40" spans="1:29" x14ac:dyDescent="0.2">
      <c r="A40" s="2">
        <v>43770</v>
      </c>
      <c r="B40" s="4">
        <v>105.50869256670001</v>
      </c>
      <c r="C40" s="4">
        <v>57.468028875599998</v>
      </c>
      <c r="D40" s="4">
        <v>59.546007351299984</v>
      </c>
      <c r="E40" s="4">
        <f t="shared" si="3"/>
        <v>310.36466459788954</v>
      </c>
      <c r="F40" s="4">
        <v>156.07017873987573</v>
      </c>
      <c r="G40" s="4">
        <v>403.54568926721981</v>
      </c>
      <c r="I40" s="4">
        <f t="shared" si="4"/>
        <v>1.1148562006263019</v>
      </c>
      <c r="J40" s="4">
        <f t="shared" si="5"/>
        <v>0.1913607112399518</v>
      </c>
      <c r="K40" s="4">
        <f t="shared" si="6"/>
        <v>0.13629459472950245</v>
      </c>
      <c r="L40" s="15">
        <v>1.0622732345327774</v>
      </c>
      <c r="M40" s="4">
        <f t="shared" si="12"/>
        <v>0.61278223924843278</v>
      </c>
      <c r="N40" s="4">
        <f t="shared" si="13"/>
        <v>0.30558273092251564</v>
      </c>
      <c r="P40" s="4">
        <f t="shared" si="25"/>
        <v>3.0556873590120714</v>
      </c>
      <c r="Q40" s="4">
        <f t="shared" si="26"/>
        <v>0.84160381360758318</v>
      </c>
      <c r="R40" s="4">
        <f t="shared" si="27"/>
        <v>0.58902638468354418</v>
      </c>
      <c r="S40" s="4">
        <f t="shared" si="22"/>
        <v>1.9048602978498197</v>
      </c>
      <c r="T40" s="4">
        <f t="shared" si="23"/>
        <v>1.570741158903588</v>
      </c>
      <c r="U40" s="4">
        <f t="shared" si="24"/>
        <v>0.80431397554043826</v>
      </c>
      <c r="W40" s="4">
        <f t="shared" si="16"/>
        <v>3.4123305714344854</v>
      </c>
      <c r="X40" s="4">
        <f t="shared" si="17"/>
        <v>0.97042396070359249</v>
      </c>
      <c r="Y40" s="4">
        <f t="shared" si="18"/>
        <v>0.88281329219042082</v>
      </c>
      <c r="Z40" s="4">
        <f t="shared" si="19"/>
        <v>2.2019412245348313</v>
      </c>
      <c r="AA40" s="4">
        <f t="shared" si="20"/>
        <v>1.8425496042807188</v>
      </c>
      <c r="AB40" s="4">
        <f t="shared" si="21"/>
        <v>0.99063045600698008</v>
      </c>
    </row>
    <row r="41" spans="1:29" x14ac:dyDescent="0.2">
      <c r="A41" s="2">
        <v>43800</v>
      </c>
      <c r="B41" s="4">
        <v>103.88428287520003</v>
      </c>
      <c r="C41" s="4">
        <v>57.458028702700013</v>
      </c>
      <c r="D41" s="4">
        <v>59.707970573500013</v>
      </c>
      <c r="E41" s="4">
        <f t="shared" si="3"/>
        <v>307.17256967949805</v>
      </c>
      <c r="F41" s="4">
        <v>155.59631368595748</v>
      </c>
      <c r="G41" s="4">
        <v>403.64473142151991</v>
      </c>
      <c r="I41" s="4">
        <f t="shared" si="4"/>
        <v>-1.5395979724353692</v>
      </c>
      <c r="J41" s="4">
        <f t="shared" si="5"/>
        <v>-1.740128049568801E-2</v>
      </c>
      <c r="K41" s="4">
        <f t="shared" si="6"/>
        <v>0.27199677930462851</v>
      </c>
      <c r="L41" s="15">
        <v>-1.0284981773060975</v>
      </c>
      <c r="M41" s="4">
        <f t="shared" si="12"/>
        <v>-0.30362306094877667</v>
      </c>
      <c r="N41" s="4">
        <f t="shared" si="13"/>
        <v>2.4542984086872721E-2</v>
      </c>
      <c r="P41" s="4">
        <f t="shared" si="25"/>
        <v>1.469044085953386</v>
      </c>
      <c r="Q41" s="4">
        <f t="shared" si="26"/>
        <v>0.82405608327162927</v>
      </c>
      <c r="R41" s="4">
        <f t="shared" si="27"/>
        <v>0.86262529678375888</v>
      </c>
      <c r="S41" s="4">
        <f t="shared" si="22"/>
        <v>0.85677066710010408</v>
      </c>
      <c r="T41" s="4">
        <f t="shared" si="23"/>
        <v>1.2623489655685605</v>
      </c>
      <c r="U41" s="4">
        <f t="shared" si="24"/>
        <v>0.8290543622783364</v>
      </c>
      <c r="W41" s="4">
        <f t="shared" si="16"/>
        <v>1.469044085953386</v>
      </c>
      <c r="X41" s="4">
        <f t="shared" si="17"/>
        <v>0.82405608327162927</v>
      </c>
      <c r="Y41" s="4">
        <f t="shared" si="18"/>
        <v>0.86262529678375888</v>
      </c>
      <c r="Z41" s="4">
        <f t="shared" si="19"/>
        <v>0.85677066710010408</v>
      </c>
      <c r="AA41" s="4">
        <f t="shared" si="20"/>
        <v>1.2623489655685605</v>
      </c>
      <c r="AB41" s="4">
        <f t="shared" si="21"/>
        <v>0.8290543622783364</v>
      </c>
    </row>
    <row r="42" spans="1:29" x14ac:dyDescent="0.2">
      <c r="A42" s="2">
        <v>43831</v>
      </c>
      <c r="B42" s="4">
        <v>103.853437152</v>
      </c>
      <c r="C42" s="4">
        <v>57.554230870099985</v>
      </c>
      <c r="D42" s="4">
        <v>59.833714991800008</v>
      </c>
      <c r="E42" s="4">
        <f t="shared" si="3"/>
        <v>307.12611971263567</v>
      </c>
      <c r="F42" s="4">
        <v>155.76551150510045</v>
      </c>
      <c r="G42" s="4">
        <v>404.00479426644046</v>
      </c>
      <c r="I42" s="4">
        <f t="shared" si="4"/>
        <v>-2.9692386900415091E-2</v>
      </c>
      <c r="J42" s="4">
        <f t="shared" si="5"/>
        <v>0.16743033057702306</v>
      </c>
      <c r="K42" s="4">
        <f t="shared" si="6"/>
        <v>0.21059904915912142</v>
      </c>
      <c r="L42" s="15">
        <v>-1.5121782166562046E-2</v>
      </c>
      <c r="M42" s="4">
        <f t="shared" si="12"/>
        <v>0.10874153450990409</v>
      </c>
      <c r="N42" s="4">
        <f t="shared" si="13"/>
        <v>8.9202909611252323E-2</v>
      </c>
      <c r="P42" s="4">
        <f>(B42/$B$41-1)*100</f>
        <v>-2.9692386900415091E-2</v>
      </c>
      <c r="Q42" s="4">
        <f>(C42/$C$41-1)*100</f>
        <v>0.16743033057702306</v>
      </c>
      <c r="R42" s="4">
        <f>(D42/$D$41-1)*100</f>
        <v>0.21059904915912142</v>
      </c>
      <c r="S42" s="4">
        <f t="shared" ref="S42:S53" si="28">(E42/$E$41-1)*100</f>
        <v>-1.5121782166571673E-2</v>
      </c>
      <c r="T42" s="4">
        <f>(F42/$F$41-1)*100</f>
        <v>0.10874153450990409</v>
      </c>
      <c r="U42" s="4">
        <f>(G42/$G$41-1)*100</f>
        <v>8.9202909611252323E-2</v>
      </c>
      <c r="W42" s="4">
        <f t="shared" si="16"/>
        <v>1.2099026742008689</v>
      </c>
      <c r="X42" s="4">
        <f t="shared" si="17"/>
        <v>0.75730819963435447</v>
      </c>
      <c r="Y42" s="4">
        <f t="shared" si="18"/>
        <v>0.7324515471937687</v>
      </c>
      <c r="Z42" s="4">
        <f t="shared" si="19"/>
        <v>0.6817227012602789</v>
      </c>
      <c r="AA42" s="4">
        <f t="shared" si="20"/>
        <v>1.1735625168078911</v>
      </c>
      <c r="AB42" s="4">
        <f t="shared" si="21"/>
        <v>0.77635130969904154</v>
      </c>
    </row>
    <row r="43" spans="1:29" x14ac:dyDescent="0.2">
      <c r="A43" s="2">
        <v>43862</v>
      </c>
      <c r="B43" s="4">
        <v>103.78845709920009</v>
      </c>
      <c r="C43" s="4">
        <v>57.62116630789999</v>
      </c>
      <c r="D43" s="4">
        <v>59.829455698499991</v>
      </c>
      <c r="E43" s="4">
        <f t="shared" si="3"/>
        <v>306.71424921127493</v>
      </c>
      <c r="F43" s="4">
        <v>155.77166113609178</v>
      </c>
      <c r="G43" s="4">
        <v>404.20165350303586</v>
      </c>
      <c r="I43" s="4">
        <f t="shared" si="4"/>
        <v>-6.2568995867517962E-2</v>
      </c>
      <c r="J43" s="4">
        <f t="shared" si="5"/>
        <v>0.11629976943150488</v>
      </c>
      <c r="K43" s="4">
        <f t="shared" si="6"/>
        <v>-7.1185506375415208E-3</v>
      </c>
      <c r="L43" s="15">
        <v>-0.1341046804309933</v>
      </c>
      <c r="M43" s="4">
        <f t="shared" si="12"/>
        <v>3.9480055192608887E-3</v>
      </c>
      <c r="N43" s="4">
        <f t="shared" si="13"/>
        <v>4.8726955568145769E-2</v>
      </c>
      <c r="P43" s="4">
        <f>(B43/$B$41-1)*100</f>
        <v>-9.2242804539610646E-2</v>
      </c>
      <c r="Q43" s="4">
        <f>(C43/$C$41-1)*100</f>
        <v>0.28392482109695916</v>
      </c>
      <c r="R43" s="4">
        <f>(D43/$D$41-1)*100</f>
        <v>0.20346550692160736</v>
      </c>
      <c r="S43" s="4">
        <f t="shared" si="28"/>
        <v>-0.14920618357990856</v>
      </c>
      <c r="T43" s="4">
        <f t="shared" ref="T43:T52" si="29">(F43/$F$41-1)*100</f>
        <v>0.11269383315095638</v>
      </c>
      <c r="U43" s="4">
        <f t="shared" ref="U43:U53" si="30">(G43/$G$41-1)*100</f>
        <v>0.13797333104152987</v>
      </c>
      <c r="W43" s="4">
        <f t="shared" si="16"/>
        <v>1.3009696455146713</v>
      </c>
      <c r="X43" s="4">
        <f t="shared" si="17"/>
        <v>0.84315262079497355</v>
      </c>
      <c r="Y43" s="4">
        <f t="shared" si="18"/>
        <v>0.78298156097826865</v>
      </c>
      <c r="Z43" s="4">
        <f t="shared" si="19"/>
        <v>0.5983808440349847</v>
      </c>
      <c r="AA43" s="4">
        <f t="shared" si="20"/>
        <v>1.1529978182236666</v>
      </c>
      <c r="AB43" s="4">
        <f t="shared" si="21"/>
        <v>0.81688375038380112</v>
      </c>
    </row>
    <row r="44" spans="1:29" x14ac:dyDescent="0.2">
      <c r="A44" s="2">
        <v>43891</v>
      </c>
      <c r="B44" s="4">
        <v>103.90846720020002</v>
      </c>
      <c r="C44" s="4">
        <v>57.669227737900016</v>
      </c>
      <c r="D44" s="4">
        <v>59.837027688599967</v>
      </c>
      <c r="E44" s="4">
        <f t="shared" si="3"/>
        <v>307.25745211158096</v>
      </c>
      <c r="F44" s="4">
        <v>155.98271627152886</v>
      </c>
      <c r="G44" s="4">
        <v>404.24347978668834</v>
      </c>
      <c r="I44" s="4">
        <f t="shared" si="4"/>
        <v>0.11562952601291698</v>
      </c>
      <c r="J44" s="4">
        <f t="shared" si="5"/>
        <v>8.3409332159667393E-2</v>
      </c>
      <c r="K44" s="4">
        <f t="shared" si="6"/>
        <v>1.2655956855311956E-2</v>
      </c>
      <c r="L44" s="15">
        <v>0.17710390100977211</v>
      </c>
      <c r="M44" s="4">
        <f t="shared" si="12"/>
        <v>0.1354900717484675</v>
      </c>
      <c r="N44" s="4">
        <f t="shared" si="13"/>
        <v>1.0347875445337884E-2</v>
      </c>
      <c r="P44" s="4">
        <f>(B44/$B$41-1)*100</f>
        <v>2.3280061555652765E-2</v>
      </c>
      <c r="Q44" s="4">
        <f>(C44/$C$41-1)*100</f>
        <v>0.36757097305373243</v>
      </c>
      <c r="R44" s="4">
        <f>(D44/$D$41-1)*100</f>
        <v>0.21614721428371286</v>
      </c>
      <c r="S44" s="4">
        <f t="shared" si="28"/>
        <v>2.7633467458199057E-2</v>
      </c>
      <c r="T44" s="4">
        <f t="shared" si="29"/>
        <v>0.24833659385481432</v>
      </c>
      <c r="U44" s="4">
        <f t="shared" si="30"/>
        <v>0.14833548379531436</v>
      </c>
      <c r="W44" s="4">
        <f t="shared" si="16"/>
        <v>1.4353856194904813</v>
      </c>
      <c r="X44" s="4">
        <f t="shared" si="17"/>
        <v>0.83136110713608602</v>
      </c>
      <c r="Y44" s="4">
        <f t="shared" si="18"/>
        <v>0.6635420966008887</v>
      </c>
      <c r="Z44" s="4">
        <f t="shared" si="19"/>
        <v>0.74544306327968268</v>
      </c>
      <c r="AA44" s="4">
        <f t="shared" si="20"/>
        <v>1.194965879205756</v>
      </c>
      <c r="AB44" s="4">
        <f t="shared" si="21"/>
        <v>0.71407210922971309</v>
      </c>
    </row>
    <row r="45" spans="1:29" x14ac:dyDescent="0.2">
      <c r="A45" s="2">
        <v>43922</v>
      </c>
      <c r="B45" s="4">
        <v>104.34127531300001</v>
      </c>
      <c r="C45" s="4">
        <v>58.044173695599987</v>
      </c>
      <c r="D45" s="4">
        <v>60.086556465800008</v>
      </c>
      <c r="E45" s="4">
        <f t="shared" si="3"/>
        <v>308.83052837881877</v>
      </c>
      <c r="F45" s="4">
        <v>156.4517114283797</v>
      </c>
      <c r="G45" s="4">
        <v>405.64542299693488</v>
      </c>
      <c r="I45" s="4">
        <f t="shared" si="4"/>
        <v>0.41652824304114766</v>
      </c>
      <c r="J45" s="4">
        <f t="shared" si="5"/>
        <v>0.65016642741264619</v>
      </c>
      <c r="K45" s="4">
        <f t="shared" si="6"/>
        <v>0.41701399089979496</v>
      </c>
      <c r="L45" s="15">
        <v>0.51197334887309809</v>
      </c>
      <c r="M45" s="4">
        <f t="shared" si="12"/>
        <v>0.30067123336563473</v>
      </c>
      <c r="N45" s="4">
        <f t="shared" si="13"/>
        <v>0.34680663519577326</v>
      </c>
      <c r="P45" s="4">
        <f>(B45/$B$41-1)*100</f>
        <v>0.43990527262818269</v>
      </c>
      <c r="Q45" s="4">
        <f>(C45/$C$41-1)*100</f>
        <v>1.0201272235300873</v>
      </c>
      <c r="R45" s="4">
        <f>(D45/$D$41-1)*100</f>
        <v>0.63406256930800264</v>
      </c>
      <c r="S45" s="4">
        <f t="shared" si="28"/>
        <v>0.53974829232006361</v>
      </c>
      <c r="T45" s="4">
        <f t="shared" si="29"/>
        <v>0.54975450392011904</v>
      </c>
      <c r="U45" s="4">
        <f t="shared" si="30"/>
        <v>0.49565655629124628</v>
      </c>
      <c r="W45" s="4">
        <f t="shared" si="16"/>
        <v>1.7153232638589255</v>
      </c>
      <c r="X45" s="4">
        <f t="shared" si="17"/>
        <v>1.3989294069842506</v>
      </c>
      <c r="Y45" s="4">
        <f t="shared" si="18"/>
        <v>1.0657583283588901</v>
      </c>
      <c r="Z45" s="4">
        <f t="shared" si="19"/>
        <v>1.2500534198216728</v>
      </c>
      <c r="AA45" s="4">
        <f t="shared" si="20"/>
        <v>1.4208862747963513</v>
      </c>
      <c r="AB45" s="4">
        <f t="shared" si="21"/>
        <v>1.0298189113931544</v>
      </c>
    </row>
    <row r="46" spans="1:29" x14ac:dyDescent="0.2">
      <c r="A46" s="2">
        <v>43952</v>
      </c>
      <c r="B46" s="4">
        <v>104.31571765460001</v>
      </c>
      <c r="C46" s="4">
        <v>58.347445576699997</v>
      </c>
      <c r="D46" s="4">
        <v>60.325456288900028</v>
      </c>
      <c r="E46" s="4">
        <f t="shared" si="3"/>
        <v>309.33616662059222</v>
      </c>
      <c r="F46" s="4">
        <v>156.73250094388223</v>
      </c>
      <c r="G46" s="4">
        <v>406.85531959878284</v>
      </c>
      <c r="I46" s="4">
        <f t="shared" si="4"/>
        <v>-2.4494293675569878E-2</v>
      </c>
      <c r="J46" s="4">
        <f t="shared" si="5"/>
        <v>0.5224846212652734</v>
      </c>
      <c r="K46" s="4">
        <f t="shared" si="6"/>
        <v>0.39759280137146025</v>
      </c>
      <c r="L46" s="15">
        <v>0.16372676769612149</v>
      </c>
      <c r="M46" s="4">
        <f t="shared" si="12"/>
        <v>0.17947359791654627</v>
      </c>
      <c r="N46" s="4">
        <f t="shared" si="13"/>
        <v>0.2982645762176217</v>
      </c>
      <c r="P46" s="4">
        <f t="shared" ref="P46:P53" si="31">(B46/$B$41-1)*100</f>
        <v>0.41530322726324176</v>
      </c>
      <c r="Q46" s="4">
        <f t="shared" ref="Q46:Q53" si="32">(C46/$C$41-1)*100</f>
        <v>1.5479418526556321</v>
      </c>
      <c r="R46" s="4">
        <f t="shared" ref="R46:R53" si="33">(D46/$D$41-1)*100</f>
        <v>1.0341763578112229</v>
      </c>
      <c r="S46" s="4">
        <f t="shared" si="28"/>
        <v>0.70435877244887646</v>
      </c>
      <c r="T46" s="4">
        <f t="shared" si="29"/>
        <v>0.7302147660245506</v>
      </c>
      <c r="U46" s="4">
        <f t="shared" si="30"/>
        <v>0.79539950043598928</v>
      </c>
      <c r="W46" s="4">
        <f t="shared" si="16"/>
        <v>1.2292382336962504</v>
      </c>
      <c r="X46" s="4">
        <f t="shared" si="17"/>
        <v>1.9430008236657414</v>
      </c>
      <c r="Y46" s="4">
        <f t="shared" si="18"/>
        <v>1.4243273572748238</v>
      </c>
      <c r="Z46" s="4">
        <f t="shared" si="19"/>
        <v>1.4481602710849861</v>
      </c>
      <c r="AA46" s="4">
        <f t="shared" si="20"/>
        <v>1.5569944321712104</v>
      </c>
      <c r="AB46" s="4">
        <f t="shared" si="21"/>
        <v>1.2384968937222629</v>
      </c>
      <c r="AC46" s="17"/>
    </row>
    <row r="47" spans="1:29" x14ac:dyDescent="0.2">
      <c r="A47" s="2">
        <v>43983</v>
      </c>
      <c r="B47" s="4">
        <v>104.69314768200002</v>
      </c>
      <c r="C47" s="4">
        <v>58.24565535990002</v>
      </c>
      <c r="D47" s="4">
        <v>60.472708073599982</v>
      </c>
      <c r="E47" s="4">
        <f t="shared" si="3"/>
        <v>309.1989957128124</v>
      </c>
      <c r="F47" s="4">
        <v>156.9065683930169</v>
      </c>
      <c r="G47" s="4">
        <v>406.35460688368505</v>
      </c>
      <c r="I47" s="4">
        <f t="shared" si="4"/>
        <v>0.36181510886952317</v>
      </c>
      <c r="J47" s="4">
        <f t="shared" si="5"/>
        <v>-0.17445530955793043</v>
      </c>
      <c r="K47" s="4">
        <f t="shared" si="6"/>
        <v>0.24409560036273703</v>
      </c>
      <c r="L47" s="15">
        <v>-4.4343637305128969E-2</v>
      </c>
      <c r="M47" s="4">
        <f t="shared" si="12"/>
        <v>0.11106021283804335</v>
      </c>
      <c r="N47" s="4">
        <f t="shared" si="13"/>
        <v>-0.12306898570026981</v>
      </c>
      <c r="P47" s="4">
        <f t="shared" si="31"/>
        <v>0.77862096595662234</v>
      </c>
      <c r="Q47" s="4">
        <f t="shared" si="32"/>
        <v>1.370786076346886</v>
      </c>
      <c r="R47" s="4">
        <f t="shared" si="33"/>
        <v>1.2807963371633591</v>
      </c>
      <c r="S47" s="4">
        <f t="shared" si="28"/>
        <v>0.65970279684437472</v>
      </c>
      <c r="T47" s="4">
        <f t="shared" si="29"/>
        <v>0.84208595693591182</v>
      </c>
      <c r="U47" s="4">
        <f t="shared" si="30"/>
        <v>0.67135162463827225</v>
      </c>
      <c r="W47" s="4">
        <f t="shared" si="16"/>
        <v>1.4371195431718942</v>
      </c>
      <c r="X47" s="4">
        <f t="shared" si="17"/>
        <v>1.580328107301221</v>
      </c>
      <c r="Y47" s="4">
        <f t="shared" si="18"/>
        <v>1.6085202948517674</v>
      </c>
      <c r="Z47" s="4">
        <f t="shared" si="19"/>
        <v>1.2368580625449654</v>
      </c>
      <c r="AA47" s="4">
        <f t="shared" si="20"/>
        <v>1.5319947321849936</v>
      </c>
      <c r="AB47" s="4">
        <f t="shared" si="21"/>
        <v>1.0710060541122557</v>
      </c>
    </row>
    <row r="48" spans="1:29" x14ac:dyDescent="0.2">
      <c r="A48" s="2">
        <v>44013</v>
      </c>
      <c r="B48" s="4">
        <v>104.83641116299999</v>
      </c>
      <c r="C48" s="4">
        <v>58.23151869609999</v>
      </c>
      <c r="D48" s="4">
        <v>60.620962823999989</v>
      </c>
      <c r="E48" s="4">
        <f t="shared" si="3"/>
        <v>309.43436340098941</v>
      </c>
      <c r="F48" s="4">
        <v>157.08701099222995</v>
      </c>
      <c r="G48" s="4">
        <v>406.10231656081271</v>
      </c>
      <c r="I48" s="4">
        <f t="shared" si="4"/>
        <v>0.13684131595235183</v>
      </c>
      <c r="J48" s="4">
        <f t="shared" si="5"/>
        <v>-2.4270760990974249E-2</v>
      </c>
      <c r="K48" s="4">
        <f t="shared" si="6"/>
        <v>0.24515976731118716</v>
      </c>
      <c r="L48" s="15">
        <v>7.6121750536210397E-2</v>
      </c>
      <c r="M48" s="4">
        <f t="shared" si="12"/>
        <v>0.11500002903708229</v>
      </c>
      <c r="N48" s="4">
        <f t="shared" si="13"/>
        <v>-6.2086246494696962E-2</v>
      </c>
      <c r="P48" s="4">
        <f t="shared" si="31"/>
        <v>0.91652775708506162</v>
      </c>
      <c r="Q48" s="4">
        <f t="shared" si="32"/>
        <v>1.3461826151436096</v>
      </c>
      <c r="R48" s="4">
        <f t="shared" si="33"/>
        <v>1.5290961017944582</v>
      </c>
      <c r="S48" s="4">
        <f t="shared" si="28"/>
        <v>0.73632672469787774</v>
      </c>
      <c r="T48" s="4">
        <f t="shared" si="29"/>
        <v>0.95805438506799678</v>
      </c>
      <c r="U48" s="4">
        <f t="shared" si="30"/>
        <v>0.60884856111904639</v>
      </c>
      <c r="W48" s="4">
        <f t="shared" si="16"/>
        <v>1.346136260981301</v>
      </c>
      <c r="X48" s="4">
        <f t="shared" si="17"/>
        <v>1.4843189267113255</v>
      </c>
      <c r="Y48" s="4">
        <f t="shared" si="18"/>
        <v>1.7736206503973229</v>
      </c>
      <c r="Z48" s="4">
        <f t="shared" si="19"/>
        <v>1.1925461570221119</v>
      </c>
      <c r="AA48" s="4">
        <f t="shared" si="20"/>
        <v>1.5664385738379361</v>
      </c>
      <c r="AB48" s="4">
        <f t="shared" si="21"/>
        <v>0.97345330827203203</v>
      </c>
    </row>
    <row r="49" spans="1:28" x14ac:dyDescent="0.2">
      <c r="A49" s="2">
        <v>44044</v>
      </c>
      <c r="B49" s="4">
        <v>105.4062357263</v>
      </c>
      <c r="C49" s="4">
        <v>58.244638065199993</v>
      </c>
      <c r="D49" s="4">
        <v>60.646165721900012</v>
      </c>
      <c r="E49" s="4">
        <f t="shared" si="3"/>
        <v>310.66526748047926</v>
      </c>
      <c r="F49" s="4">
        <v>157.70026546311118</v>
      </c>
      <c r="G49" s="4">
        <v>406.36076137988226</v>
      </c>
      <c r="I49" s="4">
        <f t="shared" si="4"/>
        <v>0.54353688473181005</v>
      </c>
      <c r="J49" s="4">
        <f t="shared" si="5"/>
        <v>2.25296701747979E-2</v>
      </c>
      <c r="K49" s="4">
        <f t="shared" si="6"/>
        <v>4.1574558908274994E-2</v>
      </c>
      <c r="L49" s="15">
        <v>0.39779165635031682</v>
      </c>
      <c r="M49" s="4">
        <f t="shared" si="12"/>
        <v>0.39039158426126264</v>
      </c>
      <c r="N49" s="4">
        <f t="shared" si="13"/>
        <v>6.3640321300861835E-2</v>
      </c>
      <c r="P49" s="4">
        <f t="shared" si="31"/>
        <v>1.4650463082354293</v>
      </c>
      <c r="Q49" s="4">
        <f t="shared" si="32"/>
        <v>1.3690155758215417</v>
      </c>
      <c r="R49" s="4">
        <f t="shared" si="33"/>
        <v>1.5713063756623402</v>
      </c>
      <c r="S49" s="4">
        <f t="shared" si="28"/>
        <v>1.137047427322524</v>
      </c>
      <c r="T49" s="4">
        <f t="shared" si="29"/>
        <v>1.3521861330212159</v>
      </c>
      <c r="U49" s="4">
        <f t="shared" si="30"/>
        <v>0.67287635560044912</v>
      </c>
      <c r="W49" s="4">
        <f t="shared" si="16"/>
        <v>1.3884574958282991</v>
      </c>
      <c r="X49" s="4">
        <f t="shared" si="17"/>
        <v>1.5853057406960636</v>
      </c>
      <c r="Y49" s="4">
        <f t="shared" si="18"/>
        <v>1.9431428077863355</v>
      </c>
      <c r="Z49" s="4">
        <f t="shared" si="19"/>
        <v>1.2648200225236828</v>
      </c>
      <c r="AA49" s="4">
        <f t="shared" si="20"/>
        <v>1.8876505619947137</v>
      </c>
      <c r="AB49" s="4">
        <f t="shared" si="21"/>
        <v>1.0682985306000203</v>
      </c>
    </row>
    <row r="50" spans="1:28" x14ac:dyDescent="0.2">
      <c r="A50" s="2">
        <v>44075</v>
      </c>
      <c r="B50" s="4">
        <v>104.35245599410001</v>
      </c>
      <c r="C50" s="4">
        <v>58.06872505840002</v>
      </c>
      <c r="D50" s="4">
        <v>60.597238783999948</v>
      </c>
      <c r="E50" s="4">
        <f t="shared" si="3"/>
        <v>307.94836967962294</v>
      </c>
      <c r="F50" s="4">
        <v>157.16989742975969</v>
      </c>
      <c r="G50" s="4">
        <v>405.61876974951349</v>
      </c>
      <c r="I50" s="4">
        <f t="shared" si="4"/>
        <v>-0.99973187064211766</v>
      </c>
      <c r="J50" s="4">
        <f t="shared" si="5"/>
        <v>-0.3020243796571509</v>
      </c>
      <c r="K50" s="4">
        <f t="shared" si="6"/>
        <v>-8.0676061409101774E-2</v>
      </c>
      <c r="L50" s="15">
        <v>-0.87454185750811508</v>
      </c>
      <c r="M50" s="4">
        <f t="shared" si="12"/>
        <v>-0.33631397625994985</v>
      </c>
      <c r="N50" s="4">
        <f t="shared" si="13"/>
        <v>-0.18259431049622021</v>
      </c>
      <c r="P50" s="4">
        <f t="shared" si="31"/>
        <v>0.45066790273020629</v>
      </c>
      <c r="Q50" s="4">
        <f t="shared" si="32"/>
        <v>1.0628564353641234</v>
      </c>
      <c r="R50" s="4">
        <f t="shared" si="33"/>
        <v>1.4893626461566889</v>
      </c>
      <c r="S50" s="4">
        <f t="shared" si="28"/>
        <v>0.25256161412274825</v>
      </c>
      <c r="T50" s="4">
        <f t="shared" si="29"/>
        <v>1.0113245658108561</v>
      </c>
      <c r="U50" s="4">
        <f t="shared" si="30"/>
        <v>0.48905341116223244</v>
      </c>
      <c r="W50" s="4">
        <f t="shared" si="16"/>
        <v>0.45665132407948228</v>
      </c>
      <c r="X50" s="4">
        <f t="shared" si="17"/>
        <v>1.338864549289065</v>
      </c>
      <c r="Y50" s="4">
        <f t="shared" si="18"/>
        <v>1.8997092077581934</v>
      </c>
      <c r="Z50" s="4">
        <f t="shared" si="19"/>
        <v>0.43412429373181904</v>
      </c>
      <c r="AA50" s="4">
        <f t="shared" si="20"/>
        <v>1.5103527648328896</v>
      </c>
      <c r="AB50" s="4">
        <f t="shared" si="21"/>
        <v>0.88848132975101191</v>
      </c>
    </row>
    <row r="51" spans="1:28" x14ac:dyDescent="0.2">
      <c r="A51" s="2">
        <v>44105</v>
      </c>
      <c r="B51" s="4">
        <v>104.63307697030001</v>
      </c>
      <c r="C51" s="4">
        <v>57.922660229300014</v>
      </c>
      <c r="D51" s="4">
        <v>60.459509601600011</v>
      </c>
      <c r="E51" s="4">
        <f t="shared" si="3"/>
        <v>307.6464776033568</v>
      </c>
      <c r="F51" s="4">
        <v>157.18915290110067</v>
      </c>
      <c r="G51" s="4">
        <v>405.21140604089749</v>
      </c>
      <c r="I51" s="4">
        <f t="shared" si="4"/>
        <v>0.26891650371492215</v>
      </c>
      <c r="J51" s="4">
        <f t="shared" si="5"/>
        <v>-0.25153786130676092</v>
      </c>
      <c r="K51" s="4">
        <f t="shared" si="6"/>
        <v>-0.2272862347587723</v>
      </c>
      <c r="L51" s="15">
        <v>-9.8033341296857049E-2</v>
      </c>
      <c r="M51" s="4">
        <f t="shared" si="12"/>
        <v>1.2251373612803818E-2</v>
      </c>
      <c r="N51" s="4">
        <f t="shared" si="13"/>
        <v>-0.10043019184431401</v>
      </c>
      <c r="P51" s="4">
        <f t="shared" si="31"/>
        <v>0.72079632681252281</v>
      </c>
      <c r="Q51" s="4">
        <f t="shared" si="32"/>
        <v>0.80864508771107957</v>
      </c>
      <c r="R51" s="4">
        <f t="shared" si="33"/>
        <v>1.2586912951175533</v>
      </c>
      <c r="S51" s="4">
        <f t="shared" si="28"/>
        <v>0.15428067823672897</v>
      </c>
      <c r="T51" s="4">
        <f t="shared" si="29"/>
        <v>1.0236998405746656</v>
      </c>
      <c r="U51" s="4">
        <f t="shared" si="30"/>
        <v>0.38813206203887063</v>
      </c>
      <c r="W51" s="4">
        <f t="shared" si="16"/>
        <v>0.27570500878455473</v>
      </c>
      <c r="X51" s="4">
        <f t="shared" si="17"/>
        <v>0.9839776643600695</v>
      </c>
      <c r="Y51" s="4">
        <f t="shared" si="18"/>
        <v>1.6724971802248412</v>
      </c>
      <c r="Z51" s="4">
        <f t="shared" si="19"/>
        <v>0.17716552712050415</v>
      </c>
      <c r="AA51" s="4">
        <f t="shared" si="20"/>
        <v>1.3341442862690567</v>
      </c>
      <c r="AB51" s="4">
        <f t="shared" si="21"/>
        <v>0.71961439100989288</v>
      </c>
    </row>
    <row r="52" spans="1:28" x14ac:dyDescent="0.2">
      <c r="A52" s="2">
        <v>44136</v>
      </c>
      <c r="B52" s="4">
        <v>104.35215948219999</v>
      </c>
      <c r="C52" s="4">
        <v>57.874018032899997</v>
      </c>
      <c r="D52" s="4">
        <v>60.308611905900008</v>
      </c>
      <c r="E52" s="4">
        <f t="shared" si="3"/>
        <v>307.01503256431209</v>
      </c>
      <c r="F52" s="4">
        <v>157.16029644395192</v>
      </c>
      <c r="G52" s="4">
        <v>405.0680921119274</v>
      </c>
      <c r="I52" s="4">
        <f t="shared" si="4"/>
        <v>-0.26847866490607997</v>
      </c>
      <c r="J52" s="4">
        <f t="shared" si="5"/>
        <v>-8.3977835630233422E-2</v>
      </c>
      <c r="K52" s="4">
        <f t="shared" si="6"/>
        <v>-0.24958471660512238</v>
      </c>
      <c r="L52" s="15">
        <v>-0.20525020925440515</v>
      </c>
      <c r="M52" s="4">
        <f t="shared" si="12"/>
        <v>-1.8357791626311126E-2</v>
      </c>
      <c r="N52" s="4">
        <f t="shared" si="13"/>
        <v>-3.5367693710874892E-2</v>
      </c>
      <c r="P52" s="4">
        <f t="shared" si="31"/>
        <v>0.45038247755153638</v>
      </c>
      <c r="Q52" s="4">
        <f t="shared" si="32"/>
        <v>0.72398816943826105</v>
      </c>
      <c r="R52" s="4">
        <f t="shared" si="33"/>
        <v>1.0059650774105755</v>
      </c>
      <c r="S52" s="4">
        <f t="shared" si="28"/>
        <v>-5.1286192432586919E-2</v>
      </c>
      <c r="T52" s="4">
        <f t="shared" si="29"/>
        <v>1.0051541202647396</v>
      </c>
      <c r="U52" s="4">
        <f t="shared" si="30"/>
        <v>0.3526270949690824</v>
      </c>
      <c r="W52" s="4">
        <f t="shared" si="16"/>
        <v>-1.096149574376426</v>
      </c>
      <c r="X52" s="4">
        <f t="shared" si="17"/>
        <v>0.70646090573045495</v>
      </c>
      <c r="Y52" s="4">
        <f t="shared" si="18"/>
        <v>1.2806980493266895</v>
      </c>
      <c r="Z52" s="4">
        <f t="shared" si="19"/>
        <v>-1.0792568921843104</v>
      </c>
      <c r="AA52" s="4">
        <f t="shared" si="20"/>
        <v>0.69847917960874639</v>
      </c>
      <c r="AB52" s="4">
        <f t="shared" si="21"/>
        <v>0.37725662426775219</v>
      </c>
    </row>
    <row r="53" spans="1:28" x14ac:dyDescent="0.2">
      <c r="A53" s="2">
        <v>44166</v>
      </c>
      <c r="B53" s="4">
        <v>104.58079791290001</v>
      </c>
      <c r="C53" s="4">
        <v>57.977198877799992</v>
      </c>
      <c r="D53" s="4">
        <v>60.437825859299956</v>
      </c>
      <c r="E53" s="4">
        <f t="shared" si="3"/>
        <v>307.39209712624086</v>
      </c>
      <c r="F53" s="4">
        <v>157.6528518870314</v>
      </c>
      <c r="G53" s="4">
        <v>405.79748081611928</v>
      </c>
      <c r="I53" s="4">
        <f t="shared" si="4"/>
        <v>0.21910273044134509</v>
      </c>
      <c r="J53" s="4">
        <f t="shared" si="5"/>
        <v>0.17828526238032882</v>
      </c>
      <c r="K53" s="4">
        <f t="shared" si="6"/>
        <v>0.21425456384498442</v>
      </c>
      <c r="L53" s="15">
        <v>0.12281631905102899</v>
      </c>
      <c r="M53" s="4">
        <f t="shared" si="12"/>
        <v>0.31340959149637193</v>
      </c>
      <c r="N53" s="4">
        <f t="shared" si="13"/>
        <v>0.1800657021364005</v>
      </c>
      <c r="P53" s="4">
        <f t="shared" si="31"/>
        <v>0.67047200829863929</v>
      </c>
      <c r="Q53" s="4">
        <f t="shared" si="32"/>
        <v>0.90356419602606319</v>
      </c>
      <c r="R53" s="4">
        <f t="shared" si="33"/>
        <v>1.2223749673446083</v>
      </c>
      <c r="S53" s="4">
        <f t="shared" si="28"/>
        <v>7.14671388047039E-2</v>
      </c>
      <c r="T53" s="4">
        <f>(F53/$F$41-1)*100</f>
        <v>1.3217139611833462</v>
      </c>
      <c r="U53" s="4">
        <f t="shared" si="30"/>
        <v>0.53332775755996487</v>
      </c>
      <c r="W53" s="4">
        <f t="shared" si="16"/>
        <v>0.67047200829863929</v>
      </c>
      <c r="X53" s="4">
        <f t="shared" si="17"/>
        <v>0.90356419602606319</v>
      </c>
      <c r="Y53" s="4">
        <f t="shared" si="18"/>
        <v>1.2223749673446083</v>
      </c>
      <c r="Z53" s="4">
        <f t="shared" si="19"/>
        <v>7.14671388047039E-2</v>
      </c>
      <c r="AA53" s="4">
        <f t="shared" si="20"/>
        <v>1.3217139611833462</v>
      </c>
      <c r="AB53" s="4">
        <f t="shared" si="21"/>
        <v>0.53332775755996487</v>
      </c>
    </row>
    <row r="54" spans="1:28" x14ac:dyDescent="0.2">
      <c r="A54" s="2">
        <v>44197</v>
      </c>
      <c r="B54" s="4">
        <v>105.0705436217</v>
      </c>
      <c r="C54" s="4">
        <v>58.050738666500003</v>
      </c>
      <c r="D54" s="4">
        <v>60.736047159399966</v>
      </c>
      <c r="E54" s="4">
        <f t="shared" si="3"/>
        <v>308.18663871669537</v>
      </c>
      <c r="F54" s="4">
        <v>157.99801338622655</v>
      </c>
      <c r="G54" s="4">
        <v>405.79621650575098</v>
      </c>
      <c r="I54" s="4">
        <f t="shared" ref="I54" si="34">(B54/B53-1)*100</f>
        <v>0.46829410233404367</v>
      </c>
      <c r="J54" s="4">
        <f t="shared" ref="J54" si="35">(C54/C53-1)*100</f>
        <v>0.12684260385709134</v>
      </c>
      <c r="K54" s="4">
        <f t="shared" ref="K54" si="36">(D54/D53-1)*100</f>
        <v>0.49343485782276097</v>
      </c>
      <c r="L54" s="15">
        <v>0.2584782100394255</v>
      </c>
      <c r="M54" s="4">
        <f t="shared" ref="M54" si="37">(F54/F53-1)*100</f>
        <v>0.21893768178864459</v>
      </c>
      <c r="N54" s="4">
        <f t="shared" ref="N54" si="38">(G54/G53-1)*100</f>
        <v>-3.1156190662962047E-4</v>
      </c>
      <c r="P54" s="4">
        <f>(B54/$B$53-1)*100</f>
        <v>0.46829410233404367</v>
      </c>
      <c r="Q54" s="4">
        <f>(C54/$C$53-1)*100</f>
        <v>0.12684260385709134</v>
      </c>
      <c r="R54" s="4">
        <f>(D54/$D$53-1)*100</f>
        <v>0.49343485782276097</v>
      </c>
      <c r="S54" s="4">
        <f>(E54/$E$53-1)*100</f>
        <v>0.25847821003941451</v>
      </c>
      <c r="T54" s="4">
        <f>(F54/$F$53-1)*100</f>
        <v>0.21893768178864459</v>
      </c>
      <c r="U54" s="4">
        <f>(G54/$G$53-1)*100</f>
        <v>-3.1156190662962047E-4</v>
      </c>
      <c r="W54" s="4">
        <f t="shared" ref="W54" si="39">(B54/B42-1)*100</f>
        <v>1.1719462572227002</v>
      </c>
      <c r="X54" s="4">
        <f t="shared" ref="X54" si="40">(C54/C42-1)*100</f>
        <v>0.86267818871672564</v>
      </c>
      <c r="Y54" s="4">
        <f t="shared" ref="Y54" si="41">(D54/D42-1)*100</f>
        <v>1.5080664266352573</v>
      </c>
      <c r="Z54" s="4">
        <f t="shared" ref="Z54" si="42">(E54/E42-1)*100</f>
        <v>0.3453040741217217</v>
      </c>
      <c r="AA54" s="4">
        <f t="shared" ref="AA54" si="43">(F54/F42-1)*100</f>
        <v>1.4332453054301419</v>
      </c>
      <c r="AB54" s="4">
        <f t="shared" ref="AB54" si="44">(G54/G42-1)*100</f>
        <v>0.44341608434703694</v>
      </c>
    </row>
    <row r="55" spans="1:28" x14ac:dyDescent="0.2">
      <c r="A55" s="2">
        <v>44228</v>
      </c>
      <c r="B55" s="4">
        <v>105.24078687919999</v>
      </c>
      <c r="C55" s="4">
        <v>58.213979954299994</v>
      </c>
      <c r="D55" s="4">
        <v>60.87184333150001</v>
      </c>
      <c r="E55" s="4">
        <f t="shared" si="3"/>
        <v>308.71316733466261</v>
      </c>
      <c r="F55" s="4">
        <v>158.45122933969168</v>
      </c>
      <c r="G55" s="4">
        <v>406.16213036726373</v>
      </c>
      <c r="I55" s="4">
        <f t="shared" ref="I55" si="45">(B55/B54-1)*100</f>
        <v>0.16202757845522608</v>
      </c>
      <c r="J55" s="4">
        <f t="shared" ref="J55" si="46">(C55/C54-1)*100</f>
        <v>0.2812044972206218</v>
      </c>
      <c r="K55" s="4">
        <f t="shared" ref="K55" si="47">(D55/D54-1)*100</f>
        <v>0.22358414557939188</v>
      </c>
      <c r="L55" s="15">
        <v>0.17084732166188671</v>
      </c>
      <c r="M55" s="4">
        <f t="shared" ref="M55" si="48">(F55/F54-1)*100</f>
        <v>0.28684914686696317</v>
      </c>
      <c r="N55" s="4">
        <f t="shared" ref="N55" si="49">(G55/G54-1)*100</f>
        <v>9.0171826801044297E-2</v>
      </c>
      <c r="P55" s="4">
        <f>(B55/$B$53-1)*100</f>
        <v>0.63108044638333638</v>
      </c>
      <c r="Q55" s="4">
        <f>(C55/$C$53-1)*100</f>
        <v>0.40840378818416401</v>
      </c>
      <c r="R55" s="4">
        <f>(D55/$D$53-1)*100</f>
        <v>0.71812224551301984</v>
      </c>
      <c r="S55" s="4">
        <f>(E55/$E$53-1)*100</f>
        <v>0.42976713480022966</v>
      </c>
      <c r="T55" s="4">
        <f>(F55/$F$53-1)*100</f>
        <v>0.50641484952798077</v>
      </c>
      <c r="U55" s="4">
        <f>(G55/$G$53-1)*100</f>
        <v>8.9859983953344269E-2</v>
      </c>
      <c r="W55" s="4">
        <f t="shared" ref="W55" si="50">(B55/B43-1)*100</f>
        <v>1.3993172464369374</v>
      </c>
      <c r="X55" s="4">
        <f t="shared" ref="X55" si="51">(C55/C43-1)*100</f>
        <v>1.0288123000362193</v>
      </c>
      <c r="Y55" s="4">
        <f t="shared" ref="Y55" si="52">(D55/D43-1)*100</f>
        <v>1.7422649442992544</v>
      </c>
      <c r="Z55" s="4">
        <f t="shared" ref="Z55" si="53">(E55/E43-1)*100</f>
        <v>0.65172000600819402</v>
      </c>
      <c r="AA55" s="4">
        <f t="shared" ref="AA55" si="54">(F55/F43-1)*100</f>
        <v>1.7201897855212867</v>
      </c>
      <c r="AB55" s="4">
        <f t="shared" ref="AB55" si="55">(G55/G43-1)*100</f>
        <v>0.48502445431315433</v>
      </c>
    </row>
    <row r="56" spans="1:28" x14ac:dyDescent="0.2">
      <c r="A56" s="2">
        <v>44256</v>
      </c>
      <c r="B56" s="4">
        <v>105.11571976900001</v>
      </c>
      <c r="C56" s="4">
        <v>58.135218289899996</v>
      </c>
      <c r="D56" s="4">
        <v>60.700221838600015</v>
      </c>
      <c r="E56" s="4">
        <f t="shared" si="3"/>
        <v>307.99495965828811</v>
      </c>
      <c r="F56" s="4">
        <v>158.6396711430092</v>
      </c>
      <c r="G56" s="4">
        <v>405.74623246187906</v>
      </c>
      <c r="I56" s="4">
        <f t="shared" ref="I56" si="56">(B56/B55-1)*100</f>
        <v>-0.11883901090888882</v>
      </c>
      <c r="J56" s="4">
        <f t="shared" ref="J56" si="57">(C56/C55-1)*100</f>
        <v>-0.13529682124779896</v>
      </c>
      <c r="K56" s="4">
        <f t="shared" ref="K56" si="58">(D56/D55-1)*100</f>
        <v>-0.28193904358270183</v>
      </c>
      <c r="L56" s="15">
        <v>-0.23264562460205274</v>
      </c>
      <c r="M56" s="4">
        <f t="shared" ref="M56:M57" si="59">(F56/F55-1)*100</f>
        <v>0.11892732173981457</v>
      </c>
      <c r="N56" s="4">
        <f t="shared" ref="N56:N57" si="60">(G56/G55-1)*100</f>
        <v>-0.10239701692735803</v>
      </c>
      <c r="P56" s="4">
        <f>(B56/$B$53-1)*100</f>
        <v>0.51149146571392023</v>
      </c>
      <c r="Q56" s="4">
        <f>(C56/$C$53-1)*100</f>
        <v>0.27255440959310651</v>
      </c>
      <c r="R56" s="4">
        <f>(D56/$D$53-1)*100</f>
        <v>0.43415853493955492</v>
      </c>
      <c r="S56" s="4">
        <f>(E56/$E$53-1)*100</f>
        <v>0.19612167576308348</v>
      </c>
      <c r="T56" s="4">
        <f>(F56/$F$53-1)*100</f>
        <v>0.6259444368852396</v>
      </c>
      <c r="U56" s="4">
        <f>(G56/$G$53-1)*100</f>
        <v>-1.262904691698985E-2</v>
      </c>
      <c r="W56" s="4">
        <f t="shared" ref="W56" si="61">(B56/B44-1)*100</f>
        <v>1.1618423419469615</v>
      </c>
      <c r="X56" s="4">
        <f t="shared" ref="X56" si="62">(C56/C44-1)*100</f>
        <v>0.80804021534301995</v>
      </c>
      <c r="Y56" s="4">
        <f t="shared" ref="Y56" si="63">(D56/D44-1)*100</f>
        <v>1.4425752470397235</v>
      </c>
      <c r="Z56" s="4">
        <f t="shared" ref="Z56" si="64">(E56/E44-1)*100</f>
        <v>0.2400291812741262</v>
      </c>
      <c r="AA56" s="4">
        <f t="shared" ref="AA56" si="65">(F56/F44-1)*100</f>
        <v>1.7033649208000767</v>
      </c>
      <c r="AB56" s="4">
        <f t="shared" ref="AB56" si="66">(G56/G44-1)*100</f>
        <v>0.37174444371588233</v>
      </c>
    </row>
    <row r="57" spans="1:28" x14ac:dyDescent="0.2">
      <c r="A57" s="2">
        <v>44287</v>
      </c>
      <c r="B57" s="4">
        <v>105.0484912279</v>
      </c>
      <c r="C57" s="4">
        <v>58.116241624199994</v>
      </c>
      <c r="D57" s="4">
        <v>60.634118477900017</v>
      </c>
      <c r="E57" s="4">
        <f t="shared" si="3"/>
        <v>308.10204094199435</v>
      </c>
      <c r="F57" s="4">
        <v>158.85433812957558</v>
      </c>
      <c r="G57" s="4">
        <v>405.7456264710919</v>
      </c>
      <c r="I57" s="4">
        <f t="shared" ref="I57" si="67">(B57/B56-1)*100</f>
        <v>-6.3956695770861494E-2</v>
      </c>
      <c r="J57" s="4">
        <f t="shared" ref="J57" si="68">(C57/C56-1)*100</f>
        <v>-3.2642288544226794E-2</v>
      </c>
      <c r="K57" s="4">
        <f t="shared" ref="K57" si="69">(D57/D56-1)*100</f>
        <v>-0.1089013494477209</v>
      </c>
      <c r="L57" s="15">
        <v>3.4767219510680882E-2</v>
      </c>
      <c r="M57" s="4">
        <f t="shared" si="59"/>
        <v>0.13531734213749758</v>
      </c>
      <c r="N57" s="4">
        <f t="shared" si="60"/>
        <v>-1.493521661233288E-4</v>
      </c>
      <c r="P57" s="4">
        <f>(B57/$B$53-1)*100</f>
        <v>0.44720763690242471</v>
      </c>
      <c r="Q57" s="4">
        <f>(C57/$C$53-1)*100</f>
        <v>0.23982315305206559</v>
      </c>
      <c r="R57" s="4">
        <f>(D57/$D$53-1)*100</f>
        <v>0.324784380988552</v>
      </c>
      <c r="S57" s="4">
        <f>(E57/$E$53-1)*100</f>
        <v>0.23095708132727655</v>
      </c>
      <c r="T57" s="4">
        <f>(F57/$F$53-1)*100</f>
        <v>0.76210879039797508</v>
      </c>
      <c r="U57" s="4">
        <f>(G57/$G$53-1)*100</f>
        <v>-1.2778380221356578E-2</v>
      </c>
      <c r="W57" s="4">
        <f t="shared" ref="W57" si="70">(B57/B45-1)*100</f>
        <v>0.67779113565413773</v>
      </c>
      <c r="X57" s="4">
        <f t="shared" ref="X57" si="71">(C57/C45-1)*100</f>
        <v>0.12416048676642255</v>
      </c>
      <c r="Y57" s="4">
        <f t="shared" ref="Y57" si="72">(D57/D45-1)*100</f>
        <v>0.91128872131600591</v>
      </c>
      <c r="Z57" s="4">
        <f t="shared" ref="Z57" si="73">(E57/E45-1)*100</f>
        <v>-0.23588582406297576</v>
      </c>
      <c r="AA57" s="4">
        <f t="shared" ref="AA57" si="74">(F57/F45-1)*100</f>
        <v>1.5356985738668394</v>
      </c>
      <c r="AB57" s="4">
        <f t="shared" ref="AB57" si="75">(G57/G45-1)*100</f>
        <v>2.4702232165396687E-2</v>
      </c>
    </row>
    <row r="58" spans="1:28" x14ac:dyDescent="0.2">
      <c r="B58" s="4"/>
      <c r="C58" s="4"/>
      <c r="D58" s="4"/>
      <c r="E58" s="4"/>
      <c r="F58" s="4"/>
      <c r="G58" s="4"/>
      <c r="I58" s="4"/>
      <c r="J58" s="4"/>
      <c r="K58" s="4"/>
      <c r="L58" s="15"/>
      <c r="M58" s="4"/>
      <c r="P58" s="4"/>
      <c r="Q58" s="4"/>
      <c r="R58" s="4"/>
      <c r="S58" s="4"/>
      <c r="T58" s="4"/>
      <c r="U58" s="4"/>
      <c r="W58" s="4"/>
      <c r="X58" s="4"/>
      <c r="Y58" s="4"/>
      <c r="Z58" s="4"/>
      <c r="AA58" s="4"/>
      <c r="AB58" s="4"/>
    </row>
    <row r="59" spans="1:28" x14ac:dyDescent="0.2">
      <c r="B59" s="42"/>
      <c r="C59" s="42"/>
      <c r="D59" s="42"/>
      <c r="E59" s="42"/>
      <c r="F59" s="4"/>
      <c r="G59" s="4"/>
      <c r="I59" s="4"/>
      <c r="J59" s="4"/>
      <c r="K59" s="4"/>
      <c r="L59" s="15"/>
      <c r="M59" s="4"/>
      <c r="P59" s="4"/>
      <c r="Q59" s="4"/>
      <c r="R59" s="4"/>
      <c r="S59" s="4"/>
      <c r="T59" s="4"/>
      <c r="U59" s="4"/>
      <c r="W59" s="42"/>
      <c r="X59" s="42"/>
      <c r="Y59" s="42"/>
      <c r="Z59" s="42"/>
      <c r="AA59" s="4"/>
      <c r="AB59" s="4"/>
    </row>
    <row r="60" spans="1:28" x14ac:dyDescent="0.2">
      <c r="B60" s="4"/>
      <c r="C60" s="4"/>
      <c r="D60" s="4"/>
      <c r="E60" s="4"/>
      <c r="F60" s="4"/>
      <c r="G60" s="4"/>
      <c r="I60" s="4"/>
      <c r="J60" s="4"/>
      <c r="K60" s="4"/>
      <c r="L60" s="15"/>
      <c r="M60" s="4"/>
      <c r="P60" s="4"/>
      <c r="Q60" s="4"/>
      <c r="R60" s="4"/>
      <c r="S60" s="4"/>
      <c r="T60" s="4"/>
      <c r="U60" s="4"/>
      <c r="W60" s="4"/>
      <c r="X60" s="4"/>
      <c r="Y60" s="4"/>
      <c r="Z60" s="4"/>
      <c r="AA60" s="4"/>
      <c r="AB60" s="4"/>
    </row>
    <row r="61" spans="1:28" x14ac:dyDescent="0.2">
      <c r="B61" s="4"/>
      <c r="C61" s="4"/>
      <c r="D61" s="4"/>
      <c r="E61" s="4"/>
      <c r="F61" s="4"/>
      <c r="G61" s="4"/>
      <c r="I61" s="4"/>
      <c r="J61" s="4"/>
      <c r="K61" s="4"/>
      <c r="L61" s="15"/>
      <c r="M61" s="4"/>
      <c r="P61" s="4"/>
      <c r="Q61" s="4"/>
      <c r="R61" s="4"/>
      <c r="S61" s="4"/>
      <c r="T61" s="4"/>
      <c r="U61" s="4"/>
      <c r="W61" s="4"/>
      <c r="X61" s="4"/>
      <c r="Y61" s="4"/>
      <c r="Z61" s="4"/>
      <c r="AA61" s="4"/>
      <c r="AB61" s="4"/>
    </row>
    <row r="62" spans="1:28" x14ac:dyDescent="0.2">
      <c r="B62" s="4"/>
      <c r="C62" s="4"/>
      <c r="D62" s="4"/>
      <c r="E62" s="4"/>
      <c r="F62" s="4"/>
      <c r="G62" s="4"/>
      <c r="I62" s="4"/>
      <c r="J62" s="4"/>
      <c r="K62" s="4"/>
      <c r="L62" s="15"/>
      <c r="M62" s="4"/>
      <c r="P62" s="4"/>
      <c r="Q62" s="4"/>
      <c r="R62" s="4"/>
      <c r="S62" s="4"/>
      <c r="T62" s="4"/>
      <c r="U62" s="4"/>
      <c r="W62" s="4"/>
      <c r="X62" s="4"/>
      <c r="Y62" s="4"/>
      <c r="Z62" s="4"/>
      <c r="AA62" s="4"/>
      <c r="AB62" s="4"/>
    </row>
    <row r="63" spans="1:28" x14ac:dyDescent="0.2">
      <c r="B63" s="4"/>
      <c r="C63" s="4"/>
      <c r="D63" s="4"/>
      <c r="E63" s="4"/>
      <c r="F63" s="4"/>
      <c r="G63" s="4"/>
      <c r="I63" s="4"/>
      <c r="J63" s="4"/>
      <c r="K63" s="4"/>
      <c r="L63" s="15"/>
      <c r="M63" s="4"/>
      <c r="P63" s="4"/>
      <c r="Q63" s="4"/>
      <c r="R63" s="4"/>
      <c r="S63" s="4"/>
      <c r="T63" s="4"/>
      <c r="U63" s="4"/>
      <c r="W63" s="4"/>
      <c r="X63" s="4"/>
      <c r="Y63" s="4"/>
      <c r="Z63" s="4"/>
      <c r="AA63" s="4"/>
      <c r="AB63" s="4"/>
    </row>
    <row r="64" spans="1:28" x14ac:dyDescent="0.2">
      <c r="B64" s="4"/>
      <c r="C64" s="4"/>
      <c r="D64" s="4"/>
      <c r="E64" s="4"/>
      <c r="F64" s="4"/>
      <c r="G64" s="4"/>
      <c r="I64" s="4"/>
      <c r="J64" s="4"/>
      <c r="K64" s="4"/>
      <c r="L64" s="15"/>
      <c r="M64" s="4"/>
      <c r="P64" s="4"/>
      <c r="Q64" s="4"/>
      <c r="R64" s="4"/>
      <c r="S64" s="4"/>
      <c r="T64" s="4"/>
      <c r="U64" s="4"/>
      <c r="W64" s="4"/>
      <c r="X64" s="4"/>
      <c r="Y64" s="4"/>
      <c r="Z64" s="4"/>
      <c r="AA64" s="4"/>
      <c r="AB64" s="4"/>
    </row>
    <row r="65" spans="2:28" x14ac:dyDescent="0.2">
      <c r="B65" s="4"/>
      <c r="C65" s="4"/>
      <c r="D65" s="4"/>
      <c r="E65" s="4"/>
      <c r="F65" s="4"/>
      <c r="G65" s="4"/>
      <c r="I65" s="4"/>
      <c r="J65" s="4"/>
      <c r="K65" s="4"/>
      <c r="L65" s="15"/>
      <c r="M65" s="4"/>
      <c r="P65" s="4"/>
      <c r="Q65" s="4"/>
      <c r="R65" s="4"/>
      <c r="S65" s="4"/>
      <c r="T65" s="4"/>
      <c r="U65" s="4"/>
      <c r="W65" s="4"/>
      <c r="X65" s="4"/>
      <c r="Y65" s="4"/>
      <c r="Z65" s="4"/>
      <c r="AA65" s="4"/>
      <c r="AB65" s="4"/>
    </row>
    <row r="66" spans="2:28" x14ac:dyDescent="0.2">
      <c r="B66" s="4"/>
      <c r="C66" s="4"/>
      <c r="D66" s="4"/>
      <c r="E66" s="4"/>
      <c r="F66" s="4"/>
      <c r="G66" s="4"/>
      <c r="I66" s="4"/>
      <c r="J66" s="4"/>
      <c r="K66" s="4"/>
      <c r="L66" s="15"/>
      <c r="M66" s="4"/>
      <c r="P66" s="4"/>
      <c r="Q66" s="4"/>
      <c r="R66" s="4"/>
      <c r="S66" s="4"/>
      <c r="T66" s="4"/>
      <c r="U66" s="4"/>
      <c r="W66" s="4"/>
      <c r="X66" s="4"/>
      <c r="Y66" s="4"/>
      <c r="Z66" s="4"/>
      <c r="AA66" s="4"/>
      <c r="AB66" s="4"/>
    </row>
    <row r="67" spans="2:28" x14ac:dyDescent="0.2">
      <c r="B67" s="4"/>
      <c r="C67" s="4"/>
      <c r="D67" s="4"/>
      <c r="E67" s="4"/>
      <c r="F67" s="4"/>
      <c r="G67" s="4"/>
      <c r="I67" s="4"/>
      <c r="J67" s="4"/>
      <c r="K67" s="4"/>
      <c r="L67" s="15"/>
      <c r="M67" s="4"/>
      <c r="P67" s="4"/>
      <c r="Q67" s="4"/>
      <c r="R67" s="4"/>
      <c r="S67" s="4"/>
      <c r="T67" s="4"/>
      <c r="U67" s="4"/>
      <c r="W67" s="4"/>
      <c r="X67" s="4"/>
      <c r="Y67" s="4"/>
      <c r="Z67" s="4"/>
      <c r="AA67" s="4"/>
      <c r="AB67" s="4"/>
    </row>
    <row r="68" spans="2:28" x14ac:dyDescent="0.2">
      <c r="B68" s="4"/>
      <c r="C68" s="4"/>
      <c r="D68" s="4"/>
      <c r="E68" s="4"/>
      <c r="F68" s="4"/>
      <c r="G68" s="4"/>
      <c r="I68" s="4"/>
      <c r="J68" s="4"/>
      <c r="K68" s="4"/>
      <c r="L68" s="15"/>
      <c r="M68" s="4"/>
      <c r="P68" s="4"/>
      <c r="Q68" s="4"/>
      <c r="R68" s="4"/>
      <c r="S68" s="4"/>
      <c r="T68" s="4"/>
      <c r="U68" s="4"/>
      <c r="W68" s="4"/>
      <c r="X68" s="4"/>
      <c r="Y68" s="4"/>
      <c r="Z68" s="4"/>
      <c r="AA68" s="4"/>
      <c r="AB68" s="4"/>
    </row>
    <row r="69" spans="2:28" x14ac:dyDescent="0.2">
      <c r="B69" s="4"/>
      <c r="C69" s="4"/>
      <c r="D69" s="4"/>
      <c r="E69" s="4"/>
      <c r="F69" s="4"/>
      <c r="G69" s="4"/>
      <c r="I69" s="4"/>
      <c r="J69" s="4"/>
      <c r="K69" s="4"/>
      <c r="L69" s="15"/>
      <c r="M69" s="4"/>
      <c r="P69" s="4"/>
      <c r="Q69" s="4"/>
      <c r="R69" s="4"/>
      <c r="S69" s="4"/>
      <c r="T69" s="4"/>
      <c r="U69" s="4"/>
      <c r="W69" s="4"/>
      <c r="X69" s="4"/>
      <c r="Y69" s="4"/>
      <c r="Z69" s="4"/>
      <c r="AA69" s="4"/>
      <c r="AB69" s="4"/>
    </row>
    <row r="70" spans="2:28" x14ac:dyDescent="0.2">
      <c r="B70" s="4"/>
      <c r="C70" s="4"/>
      <c r="D70" s="4"/>
      <c r="E70" s="4"/>
      <c r="F70" s="4"/>
      <c r="G70" s="4"/>
      <c r="I70" s="4"/>
      <c r="J70" s="4"/>
      <c r="K70" s="4"/>
      <c r="L70" s="15"/>
      <c r="M70" s="4"/>
      <c r="P70" s="4"/>
      <c r="Q70" s="4"/>
      <c r="R70" s="4"/>
      <c r="S70" s="4"/>
      <c r="T70" s="4"/>
      <c r="U70" s="4"/>
      <c r="W70" s="4"/>
      <c r="X70" s="4"/>
      <c r="Y70" s="4"/>
      <c r="Z70" s="4"/>
      <c r="AA70" s="4"/>
      <c r="AB70" s="4"/>
    </row>
    <row r="71" spans="2:28" x14ac:dyDescent="0.2">
      <c r="B71" s="4"/>
      <c r="C71" s="4"/>
      <c r="D71" s="4"/>
      <c r="E71" s="4"/>
      <c r="F71" s="4"/>
      <c r="G71" s="4"/>
      <c r="I71" s="4"/>
      <c r="J71" s="4"/>
      <c r="K71" s="4"/>
      <c r="L71" s="15"/>
      <c r="M71" s="4"/>
      <c r="P71" s="4"/>
      <c r="Q71" s="4"/>
      <c r="R71" s="4"/>
      <c r="S71" s="4"/>
      <c r="T71" s="4"/>
      <c r="U71" s="4"/>
      <c r="W71" s="4"/>
      <c r="X71" s="4"/>
      <c r="Y71" s="4"/>
      <c r="Z71" s="4"/>
      <c r="AA71" s="4"/>
      <c r="AB71" s="4"/>
    </row>
    <row r="72" spans="2:28" x14ac:dyDescent="0.2">
      <c r="B72" s="4"/>
      <c r="C72" s="4"/>
      <c r="D72" s="4"/>
      <c r="E72" s="4"/>
      <c r="F72" s="4"/>
      <c r="G72" s="4"/>
      <c r="I72" s="4"/>
      <c r="J72" s="4"/>
      <c r="K72" s="4"/>
      <c r="L72" s="15"/>
      <c r="M72" s="4"/>
      <c r="P72" s="4"/>
      <c r="Q72" s="4"/>
      <c r="R72" s="4"/>
      <c r="S72" s="4"/>
      <c r="T72" s="4"/>
      <c r="U72" s="4"/>
      <c r="W72" s="4"/>
      <c r="X72" s="4"/>
      <c r="Y72" s="4"/>
      <c r="Z72" s="4"/>
      <c r="AA72" s="4"/>
      <c r="AB72" s="4"/>
    </row>
    <row r="73" spans="2:28" x14ac:dyDescent="0.2">
      <c r="B73" s="4"/>
      <c r="C73" s="4"/>
      <c r="D73" s="4"/>
      <c r="E73" s="4"/>
      <c r="F73" s="4"/>
      <c r="G73" s="4"/>
      <c r="I73" s="4"/>
      <c r="J73" s="4"/>
      <c r="K73" s="4"/>
      <c r="L73" s="15"/>
      <c r="M73" s="4"/>
      <c r="P73" s="4"/>
      <c r="Q73" s="4"/>
      <c r="R73" s="4"/>
      <c r="S73" s="4"/>
      <c r="T73" s="4"/>
      <c r="U73" s="4"/>
      <c r="W73" s="4"/>
      <c r="X73" s="4"/>
      <c r="Y73" s="4"/>
      <c r="Z73" s="4"/>
      <c r="AA73" s="4"/>
      <c r="AB73" s="4"/>
    </row>
    <row r="74" spans="2:28" x14ac:dyDescent="0.2">
      <c r="B74" s="4"/>
      <c r="C74" s="4"/>
      <c r="D74" s="4"/>
      <c r="E74" s="4"/>
      <c r="F74" s="4"/>
      <c r="G74" s="4"/>
      <c r="I74" s="4"/>
      <c r="J74" s="4"/>
      <c r="K74" s="4"/>
      <c r="L74" s="15"/>
      <c r="M74" s="4"/>
      <c r="P74" s="4"/>
      <c r="Q74" s="4"/>
      <c r="R74" s="4"/>
      <c r="S74" s="4"/>
      <c r="T74" s="4"/>
      <c r="U74" s="4"/>
      <c r="W74" s="4"/>
      <c r="X74" s="4"/>
      <c r="Y74" s="4"/>
      <c r="Z74" s="4"/>
      <c r="AA74" s="4"/>
      <c r="AB74" s="4"/>
    </row>
    <row r="75" spans="2:28" x14ac:dyDescent="0.2">
      <c r="B75" s="4"/>
      <c r="C75" s="4"/>
      <c r="D75" s="4"/>
      <c r="E75" s="4"/>
      <c r="F75" s="4"/>
      <c r="G75" s="4"/>
      <c r="I75" s="4"/>
      <c r="J75" s="4"/>
      <c r="K75" s="4"/>
      <c r="L75" s="15"/>
      <c r="M75" s="4"/>
      <c r="P75" s="4"/>
      <c r="Q75" s="4"/>
      <c r="R75" s="4"/>
      <c r="S75" s="4"/>
      <c r="T75" s="4"/>
      <c r="U75" s="4"/>
      <c r="W75" s="4"/>
      <c r="X75" s="4"/>
      <c r="Y75" s="4"/>
      <c r="Z75" s="4"/>
      <c r="AA75" s="4"/>
      <c r="AB75" s="4"/>
    </row>
    <row r="76" spans="2:28" x14ac:dyDescent="0.2">
      <c r="B76" s="4"/>
      <c r="C76" s="4"/>
      <c r="D76" s="4"/>
      <c r="E76" s="4"/>
      <c r="F76" s="4"/>
      <c r="G76" s="4"/>
      <c r="I76" s="4"/>
      <c r="J76" s="4"/>
      <c r="K76" s="4"/>
      <c r="L76" s="15"/>
      <c r="M76" s="4"/>
      <c r="P76" s="4"/>
      <c r="Q76" s="4"/>
      <c r="R76" s="4"/>
      <c r="S76" s="4"/>
      <c r="T76" s="4"/>
      <c r="U76" s="4"/>
      <c r="W76" s="4"/>
      <c r="X76" s="4"/>
      <c r="Y76" s="4"/>
      <c r="Z76" s="4"/>
      <c r="AA76" s="4"/>
      <c r="AB76" s="4"/>
    </row>
    <row r="77" spans="2:28" x14ac:dyDescent="0.2">
      <c r="B77" s="4"/>
      <c r="C77" s="4"/>
      <c r="D77" s="4"/>
      <c r="E77" s="4"/>
      <c r="F77" s="4"/>
      <c r="G77" s="4"/>
      <c r="I77" s="4"/>
      <c r="J77" s="4"/>
      <c r="K77" s="4"/>
      <c r="L77" s="15"/>
      <c r="M77" s="4"/>
      <c r="P77" s="4"/>
      <c r="Q77" s="4"/>
      <c r="R77" s="4"/>
      <c r="S77" s="4"/>
      <c r="T77" s="4"/>
      <c r="U77" s="4"/>
      <c r="W77" s="4"/>
      <c r="X77" s="4"/>
      <c r="Y77" s="4"/>
      <c r="Z77" s="4"/>
      <c r="AA77" s="4"/>
      <c r="AB77" s="4"/>
    </row>
    <row r="78" spans="2:28" x14ac:dyDescent="0.2">
      <c r="B78" s="4"/>
      <c r="C78" s="4"/>
      <c r="D78" s="4"/>
      <c r="E78" s="4"/>
      <c r="F78" s="4"/>
      <c r="G78" s="4"/>
      <c r="I78" s="4"/>
      <c r="J78" s="4"/>
      <c r="K78" s="4"/>
      <c r="L78" s="15"/>
      <c r="M78" s="4"/>
      <c r="P78" s="4"/>
      <c r="Q78" s="4"/>
      <c r="R78" s="4"/>
      <c r="S78" s="4"/>
      <c r="T78" s="4"/>
      <c r="U78" s="4"/>
      <c r="W78" s="4"/>
      <c r="X78" s="4"/>
      <c r="Y78" s="4"/>
      <c r="Z78" s="4"/>
      <c r="AA78" s="4"/>
      <c r="AB78" s="4"/>
    </row>
  </sheetData>
  <mergeCells count="6">
    <mergeCell ref="A2:AB2"/>
    <mergeCell ref="A4:A5"/>
    <mergeCell ref="B4:G4"/>
    <mergeCell ref="I4:N4"/>
    <mergeCell ref="P4:U4"/>
    <mergeCell ref="W4:AB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Y57"/>
  <sheetViews>
    <sheetView zoomScaleNormal="100" workbookViewId="0">
      <pane xSplit="1" ySplit="5" topLeftCell="J33" activePane="bottomRight" state="frozen"/>
      <selection pane="topRight" activeCell="B1" sqref="B1"/>
      <selection pane="bottomLeft" activeCell="A6" sqref="A6"/>
      <selection pane="bottomRight" activeCell="O66" sqref="O66"/>
    </sheetView>
  </sheetViews>
  <sheetFormatPr baseColWidth="10" defaultRowHeight="12.75" x14ac:dyDescent="0.2"/>
  <cols>
    <col min="2" max="8" width="9" customWidth="1"/>
    <col min="9" max="9" width="6.7109375" bestFit="1" customWidth="1"/>
    <col min="10" max="10" width="8.85546875" customWidth="1"/>
    <col min="11" max="11" width="9.7109375" bestFit="1" customWidth="1"/>
    <col min="12" max="12" width="15.42578125" bestFit="1" customWidth="1"/>
    <col min="13" max="14" width="15.42578125" customWidth="1"/>
    <col min="15" max="15" width="13.7109375" bestFit="1" customWidth="1"/>
  </cols>
  <sheetData>
    <row r="2" spans="1:17" x14ac:dyDescent="0.2">
      <c r="A2" s="49" t="s">
        <v>9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4" spans="1:17" x14ac:dyDescent="0.2">
      <c r="A4" s="50" t="s">
        <v>4</v>
      </c>
      <c r="B4" s="43" t="s">
        <v>5</v>
      </c>
      <c r="C4" s="44"/>
      <c r="D4" s="44"/>
      <c r="E4" s="44"/>
      <c r="F4" s="44"/>
      <c r="G4" s="45"/>
      <c r="H4" s="1"/>
      <c r="J4" s="46" t="s">
        <v>3</v>
      </c>
      <c r="K4" s="47"/>
      <c r="L4" s="47"/>
      <c r="M4" s="47"/>
      <c r="N4" s="47"/>
      <c r="O4" s="48"/>
    </row>
    <row r="5" spans="1:17" x14ac:dyDescent="0.2">
      <c r="A5" s="50"/>
      <c r="B5" s="6" t="s">
        <v>0</v>
      </c>
      <c r="C5" s="7" t="s">
        <v>7</v>
      </c>
      <c r="D5" s="7" t="s">
        <v>8</v>
      </c>
      <c r="E5" s="8" t="s">
        <v>44</v>
      </c>
      <c r="F5" s="8" t="s">
        <v>43</v>
      </c>
      <c r="G5" s="8" t="s">
        <v>6</v>
      </c>
      <c r="H5" s="7"/>
      <c r="J5" s="6" t="s">
        <v>11</v>
      </c>
      <c r="K5" s="7" t="s">
        <v>10</v>
      </c>
      <c r="L5" s="7" t="s">
        <v>17</v>
      </c>
      <c r="M5" s="8" t="s">
        <v>45</v>
      </c>
      <c r="N5" s="7" t="s">
        <v>52</v>
      </c>
      <c r="O5" s="8" t="s">
        <v>46</v>
      </c>
      <c r="Q5" s="23" t="s">
        <v>20</v>
      </c>
    </row>
    <row r="6" spans="1:17" x14ac:dyDescent="0.2">
      <c r="A6" s="2">
        <v>42736</v>
      </c>
      <c r="B6" s="4">
        <f>'ITI Base2016 Amplio'!B6</f>
        <v>98.289625032306404</v>
      </c>
      <c r="C6" s="4">
        <f>'ITI Base2016 Amplio'!C6</f>
        <v>55.103344544654057</v>
      </c>
      <c r="D6" s="4">
        <f>'ITI Base2016 Amplio'!D6</f>
        <v>57.092791322936307</v>
      </c>
      <c r="E6" s="4">
        <f>'ITI Base2016 Amplio'!F6</f>
        <v>148.13944019150711</v>
      </c>
      <c r="F6" s="4">
        <f>'ITI Base2016 Amplio'!G6</f>
        <v>386.29923373390181</v>
      </c>
      <c r="G6" s="4">
        <f>'ITI Base2016 Amplio'!E6</f>
        <v>298.20290244252004</v>
      </c>
      <c r="H6" s="7"/>
      <c r="I6" s="2">
        <v>42736</v>
      </c>
      <c r="J6" s="4">
        <f>'ITI Base2016 Amplio'!W6</f>
        <v>3.6771456609262509</v>
      </c>
      <c r="K6" s="4">
        <f>'ITI Base2016 Amplio'!X6</f>
        <v>2.3523001417860234</v>
      </c>
      <c r="L6" s="4">
        <f>'ITI Base2016 Amplio'!Y6</f>
        <v>2.749847719741183</v>
      </c>
      <c r="M6" s="4">
        <f>'ITI Base2016 Amplio'!AA6</f>
        <v>2.3239615066489527</v>
      </c>
      <c r="N6" s="4">
        <f>'ITI Base2016 Amplio'!AB6</f>
        <v>2.151006113632703</v>
      </c>
      <c r="O6" s="4">
        <f>'ITI Base2016 Amplio'!Z6</f>
        <v>2.4982808543516866</v>
      </c>
      <c r="Q6" s="4">
        <f>AVERAGE(K6:O6)</f>
        <v>2.4150792672321097</v>
      </c>
    </row>
    <row r="7" spans="1:17" x14ac:dyDescent="0.2">
      <c r="A7" s="2">
        <v>42767</v>
      </c>
      <c r="B7" s="4">
        <f>'ITI Base2016 Amplio'!B7</f>
        <v>98.658784977343046</v>
      </c>
      <c r="C7" s="4">
        <f>'ITI Base2016 Amplio'!C7</f>
        <v>55.278398982202162</v>
      </c>
      <c r="D7" s="4">
        <f>'ITI Base2016 Amplio'!D7</f>
        <v>57.166468332103783</v>
      </c>
      <c r="E7" s="4">
        <f>'ITI Base2016 Amplio'!F7</f>
        <v>148.33385956911673</v>
      </c>
      <c r="F7" s="4">
        <f>'ITI Base2016 Amplio'!G7</f>
        <v>386.89760076005729</v>
      </c>
      <c r="G7" s="4">
        <f>'ITI Base2016 Amplio'!E7</f>
        <v>298.53069372538636</v>
      </c>
      <c r="H7" s="7"/>
      <c r="I7" s="2">
        <v>42767</v>
      </c>
      <c r="J7" s="4">
        <f>'ITI Base2016 Amplio'!W7</f>
        <v>3.4639884909181351</v>
      </c>
      <c r="K7" s="4">
        <f>'ITI Base2016 Amplio'!X7</f>
        <v>2.3564249495633405</v>
      </c>
      <c r="L7" s="4">
        <f>'ITI Base2016 Amplio'!Y7</f>
        <v>2.5048575776686066</v>
      </c>
      <c r="M7" s="4">
        <f>'ITI Base2016 Amplio'!AA7</f>
        <v>2.0622928440545918</v>
      </c>
      <c r="N7" s="4">
        <f>'ITI Base2016 Amplio'!AB7</f>
        <v>2.0861777898838696</v>
      </c>
      <c r="O7" s="4">
        <f>'ITI Base2016 Amplio'!Z7</f>
        <v>2.1977035043592608</v>
      </c>
      <c r="Q7" s="4">
        <f t="shared" ref="Q7:Q53" si="0">AVERAGE(K7:O7)</f>
        <v>2.2414913331059338</v>
      </c>
    </row>
    <row r="8" spans="1:17" x14ac:dyDescent="0.2">
      <c r="A8" s="2">
        <v>42795</v>
      </c>
      <c r="B8" s="4">
        <f>'ITI Base2016 Amplio'!B8</f>
        <v>98.669161550513408</v>
      </c>
      <c r="C8" s="4">
        <f>'ITI Base2016 Amplio'!C8</f>
        <v>55.314373751292834</v>
      </c>
      <c r="D8" s="4">
        <f>'ITI Base2016 Amplio'!D8</f>
        <v>57.179525921803396</v>
      </c>
      <c r="E8" s="4">
        <f>'ITI Base2016 Amplio'!F8</f>
        <v>148.41917298714253</v>
      </c>
      <c r="F8" s="4">
        <f>'ITI Base2016 Amplio'!G8</f>
        <v>387.04934028195657</v>
      </c>
      <c r="G8" s="4">
        <f>'ITI Base2016 Amplio'!E8</f>
        <v>298.32724147138129</v>
      </c>
      <c r="H8" s="7"/>
      <c r="I8" s="2">
        <v>42795</v>
      </c>
      <c r="J8" s="4">
        <f>'ITI Base2016 Amplio'!W8</f>
        <v>3.3366812341879548</v>
      </c>
      <c r="K8" s="4">
        <f>'ITI Base2016 Amplio'!X8</f>
        <v>2.2349858103032583</v>
      </c>
      <c r="L8" s="4">
        <f>'ITI Base2016 Amplio'!Y8</f>
        <v>2.2250841349737538</v>
      </c>
      <c r="M8" s="4">
        <f>'ITI Base2016 Amplio'!AA8</f>
        <v>1.9983274463957867</v>
      </c>
      <c r="N8" s="4">
        <f>'ITI Base2016 Amplio'!AB8</f>
        <v>2.0557616530279876</v>
      </c>
      <c r="O8" s="4">
        <f>'ITI Base2016 Amplio'!Z8</f>
        <v>2.2739721712369265</v>
      </c>
      <c r="Q8" s="4">
        <f t="shared" si="0"/>
        <v>2.1576262431875426</v>
      </c>
    </row>
    <row r="9" spans="1:17" x14ac:dyDescent="0.2">
      <c r="A9" s="2">
        <v>42826</v>
      </c>
      <c r="B9" s="4">
        <f>'ITI Base2016 Amplio'!B9</f>
        <v>98.25977745396807</v>
      </c>
      <c r="C9" s="4">
        <f>'ITI Base2016 Amplio'!C9</f>
        <v>55.516894687684768</v>
      </c>
      <c r="D9" s="4">
        <f>'ITI Base2016 Amplio'!D9</f>
        <v>57.328334405836522</v>
      </c>
      <c r="E9" s="4">
        <f>'ITI Base2016 Amplio'!F9</f>
        <v>148.61725661241866</v>
      </c>
      <c r="F9" s="4">
        <f>'ITI Base2016 Amplio'!G9</f>
        <v>387.81601159737357</v>
      </c>
      <c r="G9" s="4">
        <f>'ITI Base2016 Amplio'!E9</f>
        <v>297.75641696305775</v>
      </c>
      <c r="H9" s="7"/>
      <c r="I9" s="2">
        <v>42826</v>
      </c>
      <c r="J9" s="4">
        <f>'ITI Base2016 Amplio'!W9</f>
        <v>2.5094903472705044</v>
      </c>
      <c r="K9" s="4">
        <f>'ITI Base2016 Amplio'!X9</f>
        <v>2.6002296472731112</v>
      </c>
      <c r="L9" s="4">
        <f>'ITI Base2016 Amplio'!Y9</f>
        <v>2.3450641322172006</v>
      </c>
      <c r="M9" s="4">
        <f>'ITI Base2016 Amplio'!AA9</f>
        <v>2.0533883751884474</v>
      </c>
      <c r="N9" s="4">
        <f>'ITI Base2016 Amplio'!AB9</f>
        <v>2.1440563592166173</v>
      </c>
      <c r="O9" s="4">
        <f>'ITI Base2016 Amplio'!Z9</f>
        <v>2.0491036350511749</v>
      </c>
      <c r="Q9" s="4">
        <f t="shared" si="0"/>
        <v>2.2383684297893103</v>
      </c>
    </row>
    <row r="10" spans="1:17" x14ac:dyDescent="0.2">
      <c r="A10" s="2">
        <v>42856</v>
      </c>
      <c r="B10" s="4">
        <f>'ITI Base2016 Amplio'!B10</f>
        <v>98.243166139757633</v>
      </c>
      <c r="C10" s="4">
        <f>'ITI Base2016 Amplio'!C10</f>
        <v>55.795420388277115</v>
      </c>
      <c r="D10" s="4">
        <f>'ITI Base2016 Amplio'!D10</f>
        <v>57.532410479554557</v>
      </c>
      <c r="E10" s="4">
        <f>'ITI Base2016 Amplio'!F10</f>
        <v>148.93899699365562</v>
      </c>
      <c r="F10" s="4">
        <f>'ITI Base2016 Amplio'!G10</f>
        <v>389.17862866338845</v>
      </c>
      <c r="G10" s="4">
        <f>'ITI Base2016 Amplio'!E10</f>
        <v>298.20073058942364</v>
      </c>
      <c r="H10" s="7"/>
      <c r="I10" s="2">
        <v>42856</v>
      </c>
      <c r="J10" s="4">
        <f>'ITI Base2016 Amplio'!W10</f>
        <v>1.2542774592144035</v>
      </c>
      <c r="K10" s="4">
        <f>'ITI Base2016 Amplio'!X10</f>
        <v>2.9568757254503808</v>
      </c>
      <c r="L10" s="4">
        <f>'ITI Base2016 Amplio'!Y10</f>
        <v>2.6021807494120086</v>
      </c>
      <c r="M10" s="4">
        <f>'ITI Base2016 Amplio'!AA10</f>
        <v>2.0957036356925363</v>
      </c>
      <c r="N10" s="4">
        <f>'ITI Base2016 Amplio'!AB10</f>
        <v>2.2771039370604429</v>
      </c>
      <c r="O10" s="4">
        <f>'ITI Base2016 Amplio'!Z10</f>
        <v>1.9047107112134976</v>
      </c>
      <c r="Q10" s="4">
        <f t="shared" si="0"/>
        <v>2.3673149517657732</v>
      </c>
    </row>
    <row r="11" spans="1:17" x14ac:dyDescent="0.2">
      <c r="A11" s="2">
        <v>42887</v>
      </c>
      <c r="B11" s="4">
        <f>'ITI Base2016 Amplio'!B11</f>
        <v>98.336220234704967</v>
      </c>
      <c r="C11" s="4">
        <f>'ITI Base2016 Amplio'!C11</f>
        <v>55.910137880814624</v>
      </c>
      <c r="D11" s="4">
        <f>'ITI Base2016 Amplio'!D11</f>
        <v>57.59045363009615</v>
      </c>
      <c r="E11" s="4">
        <f>'ITI Base2016 Amplio'!F11</f>
        <v>149.16219000823534</v>
      </c>
      <c r="F11" s="4">
        <f>'ITI Base2016 Amplio'!G11</f>
        <v>389.57992176812439</v>
      </c>
      <c r="G11" s="4">
        <f>'ITI Base2016 Amplio'!E11</f>
        <v>298.39854860253126</v>
      </c>
      <c r="H11" s="7"/>
      <c r="I11" s="2">
        <v>42887</v>
      </c>
      <c r="J11" s="4">
        <f>'ITI Base2016 Amplio'!W11</f>
        <v>1.8379466269150102</v>
      </c>
      <c r="K11" s="4">
        <f>'ITI Base2016 Amplio'!X11</f>
        <v>3.216923248621395</v>
      </c>
      <c r="L11" s="4">
        <f>'ITI Base2016 Amplio'!Y11</f>
        <v>2.8438609711420426</v>
      </c>
      <c r="M11" s="4">
        <f>'ITI Base2016 Amplio'!AA11</f>
        <v>2.2115923925089431</v>
      </c>
      <c r="N11" s="4">
        <f>'ITI Base2016 Amplio'!AB11</f>
        <v>2.4402965257783071</v>
      </c>
      <c r="O11" s="4">
        <f>'ITI Base2016 Amplio'!Z11</f>
        <v>1.8037828540861334</v>
      </c>
      <c r="Q11" s="4">
        <f t="shared" si="0"/>
        <v>2.5032911984273647</v>
      </c>
    </row>
    <row r="12" spans="1:17" x14ac:dyDescent="0.2">
      <c r="A12" s="2">
        <v>42917</v>
      </c>
      <c r="B12" s="4">
        <f>'ITI Base2016 Amplio'!B12</f>
        <v>99.074947652180597</v>
      </c>
      <c r="C12" s="4">
        <f>'ITI Base2016 Amplio'!C12</f>
        <v>55.94521715486691</v>
      </c>
      <c r="D12" s="4">
        <f>'ITI Base2016 Amplio'!D12</f>
        <v>57.878522634505735</v>
      </c>
      <c r="E12" s="4">
        <f>'ITI Base2016 Amplio'!F12</f>
        <v>149.38689846218662</v>
      </c>
      <c r="F12" s="4">
        <f>'ITI Base2016 Amplio'!G12</f>
        <v>391.12311109918301</v>
      </c>
      <c r="G12" s="4">
        <f>'ITI Base2016 Amplio'!E12</f>
        <v>299.1687393362526</v>
      </c>
      <c r="H12" s="7"/>
      <c r="I12" s="2">
        <v>42917</v>
      </c>
      <c r="J12" s="4">
        <f>'ITI Base2016 Amplio'!W12</f>
        <v>2.5686867210186648</v>
      </c>
      <c r="K12" s="4">
        <f>'ITI Base2016 Amplio'!X12</f>
        <v>3.0465408246137526</v>
      </c>
      <c r="L12" s="4">
        <f>'ITI Base2016 Amplio'!Y12</f>
        <v>2.984319867282581</v>
      </c>
      <c r="M12" s="4">
        <f>'ITI Base2016 Amplio'!AA12</f>
        <v>2.2113443104342823</v>
      </c>
      <c r="N12" s="4">
        <f>'ITI Base2016 Amplio'!AB12</f>
        <v>2.6984986059280569</v>
      </c>
      <c r="O12" s="4">
        <f>'ITI Base2016 Amplio'!Z12</f>
        <v>1.8011172462334857</v>
      </c>
      <c r="Q12" s="4">
        <f t="shared" si="0"/>
        <v>2.5483641708984317</v>
      </c>
    </row>
    <row r="13" spans="1:17" x14ac:dyDescent="0.2">
      <c r="A13" s="2">
        <v>42948</v>
      </c>
      <c r="B13" s="4">
        <f>'ITI Base2016 Amplio'!B13</f>
        <v>99.858272392013319</v>
      </c>
      <c r="C13" s="4">
        <f>'ITI Base2016 Amplio'!C13</f>
        <v>56.016519544846055</v>
      </c>
      <c r="D13" s="4">
        <f>'ITI Base2016 Amplio'!D13</f>
        <v>57.883711850537068</v>
      </c>
      <c r="E13" s="4">
        <f>'ITI Base2016 Amplio'!F13</f>
        <v>149.66749167475604</v>
      </c>
      <c r="F13" s="4">
        <f>'ITI Base2016 Amplio'!G13</f>
        <v>391.62721817718887</v>
      </c>
      <c r="G13" s="4">
        <f>'ITI Base2016 Amplio'!E13</f>
        <v>299.98318769402869</v>
      </c>
      <c r="H13" s="7"/>
      <c r="I13" s="2">
        <v>42948</v>
      </c>
      <c r="J13" s="4">
        <f>'ITI Base2016 Amplio'!W13</f>
        <v>3.2488686984145865</v>
      </c>
      <c r="K13" s="4">
        <f>'ITI Base2016 Amplio'!X13</f>
        <v>2.8378737360228667</v>
      </c>
      <c r="L13" s="4">
        <f>'ITI Base2016 Amplio'!Y13</f>
        <v>2.7901422437417445</v>
      </c>
      <c r="M13" s="4">
        <f>'ITI Base2016 Amplio'!AA13</f>
        <v>2.1126546861928386</v>
      </c>
      <c r="N13" s="4">
        <f>'ITI Base2016 Amplio'!AB13</f>
        <v>2.5292075287552729</v>
      </c>
      <c r="O13" s="4">
        <f>'ITI Base2016 Amplio'!Z13</f>
        <v>1.7298025222958646</v>
      </c>
      <c r="Q13" s="4">
        <f t="shared" si="0"/>
        <v>2.3999361434017175</v>
      </c>
    </row>
    <row r="14" spans="1:17" x14ac:dyDescent="0.2">
      <c r="A14" s="2">
        <v>42979</v>
      </c>
      <c r="B14" s="4">
        <f>'ITI Base2016 Amplio'!B14</f>
        <v>100.65911498364842</v>
      </c>
      <c r="C14" s="4">
        <f>'ITI Base2016 Amplio'!C14</f>
        <v>56.03658306999445</v>
      </c>
      <c r="D14" s="4">
        <f>'ITI Base2016 Amplio'!D14</f>
        <v>57.892094916361053</v>
      </c>
      <c r="E14" s="4">
        <f>'ITI Base2016 Amplio'!F14</f>
        <v>149.76380038714285</v>
      </c>
      <c r="F14" s="4">
        <f>'ITI Base2016 Amplio'!G14</f>
        <v>391.99380134065296</v>
      </c>
      <c r="G14" s="4">
        <f>'ITI Base2016 Amplio'!E14</f>
        <v>299.82132221198975</v>
      </c>
      <c r="H14" s="7"/>
      <c r="I14" s="2">
        <v>42979</v>
      </c>
      <c r="J14" s="4">
        <f>'ITI Base2016 Amplio'!W14</f>
        <v>3.6117819608342705</v>
      </c>
      <c r="K14" s="4">
        <f>'ITI Base2016 Amplio'!X14</f>
        <v>2.5954020359950647</v>
      </c>
      <c r="L14" s="4">
        <f>'ITI Base2016 Amplio'!Y14</f>
        <v>2.6620993534594017</v>
      </c>
      <c r="M14" s="4">
        <f>'ITI Base2016 Amplio'!AA14</f>
        <v>1.9504351684117571</v>
      </c>
      <c r="N14" s="4">
        <f>'ITI Base2016 Amplio'!AB14</f>
        <v>2.4060621069678545</v>
      </c>
      <c r="O14" s="4">
        <f>'ITI Base2016 Amplio'!Z14</f>
        <v>1.3573431870219421</v>
      </c>
      <c r="Q14" s="4">
        <f t="shared" si="0"/>
        <v>2.194268370371204</v>
      </c>
    </row>
    <row r="15" spans="1:17" x14ac:dyDescent="0.2">
      <c r="A15" s="2">
        <v>43009</v>
      </c>
      <c r="B15" s="4">
        <f>'ITI Base2016 Amplio'!B15</f>
        <v>100.44347335233574</v>
      </c>
      <c r="C15" s="4">
        <f>'ITI Base2016 Amplio'!C15</f>
        <v>56.180834742277284</v>
      </c>
      <c r="D15" s="4">
        <f>'ITI Base2016 Amplio'!D15</f>
        <v>58.056240169997352</v>
      </c>
      <c r="E15" s="4">
        <f>'ITI Base2016 Amplio'!F15</f>
        <v>150.02382290622089</v>
      </c>
      <c r="F15" s="4">
        <f>'ITI Base2016 Amplio'!G15</f>
        <v>392.84257286001787</v>
      </c>
      <c r="G15" s="4">
        <f>'ITI Base2016 Amplio'!E15</f>
        <v>300.01420725077566</v>
      </c>
      <c r="H15" s="7"/>
      <c r="I15" s="2">
        <v>43009</v>
      </c>
      <c r="J15" s="4">
        <f>'ITI Base2016 Amplio'!W15</f>
        <v>3.0118281211627629</v>
      </c>
      <c r="K15" s="4">
        <f>'ITI Base2016 Amplio'!X15</f>
        <v>2.7767135956376698</v>
      </c>
      <c r="L15" s="4">
        <f>'ITI Base2016 Amplio'!Y15</f>
        <v>2.8527164462349264</v>
      </c>
      <c r="M15" s="4">
        <f>'ITI Base2016 Amplio'!AA15</f>
        <v>1.952050065743216</v>
      </c>
      <c r="N15" s="4">
        <f>'ITI Base2016 Amplio'!AB15</f>
        <v>2.5024847044599285</v>
      </c>
      <c r="O15" s="4">
        <f>'ITI Base2016 Amplio'!Z15</f>
        <v>1.2643166765828218</v>
      </c>
      <c r="Q15" s="4">
        <f t="shared" si="0"/>
        <v>2.269656297731713</v>
      </c>
    </row>
    <row r="16" spans="1:17" x14ac:dyDescent="0.2">
      <c r="A16" s="2">
        <v>43040</v>
      </c>
      <c r="B16" s="4">
        <f>'ITI Base2016 Amplio'!B16</f>
        <v>100.52157752588455</v>
      </c>
      <c r="C16" s="4">
        <f>'ITI Base2016 Amplio'!C16</f>
        <v>56.244104123558415</v>
      </c>
      <c r="D16" s="4">
        <f>'ITI Base2016 Amplio'!D16</f>
        <v>58.203003605274965</v>
      </c>
      <c r="E16" s="4">
        <f>'ITI Base2016 Amplio'!F16</f>
        <v>150.34943536013049</v>
      </c>
      <c r="F16" s="4">
        <f>'ITI Base2016 Amplio'!G16</f>
        <v>393.79597352461138</v>
      </c>
      <c r="G16" s="4">
        <f>'ITI Base2016 Amplio'!E16</f>
        <v>300.30517700955403</v>
      </c>
      <c r="H16" s="7"/>
      <c r="I16" s="2">
        <v>43040</v>
      </c>
      <c r="J16" s="4">
        <f>'ITI Base2016 Amplio'!W16</f>
        <v>2.665328167462655</v>
      </c>
      <c r="K16" s="4">
        <f>'ITI Base2016 Amplio'!X16</f>
        <v>2.8157399395736027</v>
      </c>
      <c r="L16" s="4">
        <f>'ITI Base2016 Amplio'!Y16</f>
        <v>2.9255909580273798</v>
      </c>
      <c r="M16" s="4">
        <f>'ITI Base2016 Amplio'!AA16</f>
        <v>1.9533546429997717</v>
      </c>
      <c r="N16" s="4">
        <f>'ITI Base2016 Amplio'!AB16</f>
        <v>2.5157200450080852</v>
      </c>
      <c r="O16" s="4">
        <f>'ITI Base2016 Amplio'!Z16</f>
        <v>1.2760781446075731</v>
      </c>
      <c r="Q16" s="4">
        <f t="shared" si="0"/>
        <v>2.2972967460432825</v>
      </c>
    </row>
    <row r="17" spans="1:25" x14ac:dyDescent="0.2">
      <c r="A17" s="3">
        <v>43070</v>
      </c>
      <c r="B17" s="4">
        <f>'ITI Base2016 Amplio'!B17</f>
        <v>100.86024036459997</v>
      </c>
      <c r="C17" s="4">
        <f>'ITI Base2016 Amplio'!C17</f>
        <v>56.462374721599986</v>
      </c>
      <c r="D17" s="4">
        <f>'ITI Base2016 Amplio'!D17</f>
        <v>58.593991720699968</v>
      </c>
      <c r="E17" s="4">
        <f>'ITI Base2016 Amplio'!F17</f>
        <v>150.99482458499369</v>
      </c>
      <c r="F17" s="4">
        <f>'ITI Base2016 Amplio'!G17</f>
        <v>395.57676609316479</v>
      </c>
      <c r="G17" s="4">
        <f>'ITI Base2016 Amplio'!E17</f>
        <v>301.36886375764584</v>
      </c>
      <c r="H17" s="7"/>
      <c r="I17" s="3">
        <v>43070</v>
      </c>
      <c r="J17" s="4">
        <f>'ITI Base2016 Amplio'!W17</f>
        <v>2.7146683422835105</v>
      </c>
      <c r="K17" s="4">
        <f>'ITI Base2016 Amplio'!X17</f>
        <v>2.8382031109476902</v>
      </c>
      <c r="L17" s="4">
        <f>'ITI Base2016 Amplio'!Y17</f>
        <v>2.9559047834917695</v>
      </c>
      <c r="M17" s="4">
        <f>'ITI Base2016 Amplio'!AA17</f>
        <v>2.1230684593716465</v>
      </c>
      <c r="N17" s="4">
        <f>'ITI Base2016 Amplio'!AB17</f>
        <v>2.6196276717797673</v>
      </c>
      <c r="O17" s="4">
        <f>'ITI Base2016 Amplio'!Z17</f>
        <v>1.3614461372227105</v>
      </c>
      <c r="Q17" s="4">
        <f t="shared" si="0"/>
        <v>2.3796500325627168</v>
      </c>
    </row>
    <row r="18" spans="1:25" x14ac:dyDescent="0.2">
      <c r="A18" s="2">
        <v>43101</v>
      </c>
      <c r="B18" s="4">
        <f>'ITI Base2016 Amplio'!B18</f>
        <v>101.16761582869999</v>
      </c>
      <c r="C18" s="4">
        <f>'ITI Base2016 Amplio'!C18</f>
        <v>56.498726310600013</v>
      </c>
      <c r="D18" s="4">
        <f>'ITI Base2016 Amplio'!D18</f>
        <v>58.584689201299987</v>
      </c>
      <c r="E18" s="4">
        <f>'ITI Base2016 Amplio'!F18</f>
        <v>151.21224937353088</v>
      </c>
      <c r="F18" s="4">
        <f>'ITI Base2016 Amplio'!G18</f>
        <v>395.54571611755631</v>
      </c>
      <c r="G18" s="4">
        <f>'ITI Base2016 Amplio'!E18</f>
        <v>302.0115293757475</v>
      </c>
      <c r="H18" s="7"/>
      <c r="I18" s="2">
        <v>43101</v>
      </c>
      <c r="J18" s="4">
        <f>'ITI Base2016 Amplio'!W18</f>
        <v>2.9280718035577413</v>
      </c>
      <c r="K18" s="4">
        <f>'ITI Base2016 Amplio'!X18</f>
        <v>2.5322995863076514</v>
      </c>
      <c r="L18" s="4">
        <f>'ITI Base2016 Amplio'!Y18</f>
        <v>2.6131107689673083</v>
      </c>
      <c r="M18" s="4">
        <f>'ITI Base2016 Amplio'!AA18</f>
        <v>2.0742681206648239</v>
      </c>
      <c r="N18" s="4">
        <f>'ITI Base2016 Amplio'!AB18</f>
        <v>2.393606193385267</v>
      </c>
      <c r="O18" s="4">
        <f>'ITI Base2016 Amplio'!Z18</f>
        <v>1.2771931131561054</v>
      </c>
      <c r="Q18" s="4">
        <f t="shared" si="0"/>
        <v>2.1780955564962312</v>
      </c>
    </row>
    <row r="19" spans="1:25" x14ac:dyDescent="0.2">
      <c r="A19" s="2">
        <v>43132</v>
      </c>
      <c r="B19" s="4">
        <f>'ITI Base2016 Amplio'!B19</f>
        <v>101.4905047625</v>
      </c>
      <c r="C19" s="4">
        <f>'ITI Base2016 Amplio'!C19</f>
        <v>56.688531295598892</v>
      </c>
      <c r="D19" s="4">
        <f>'ITI Base2016 Amplio'!D19</f>
        <v>58.736660707200109</v>
      </c>
      <c r="E19" s="4">
        <f>'ITI Base2016 Amplio'!F19</f>
        <v>151.82429386830961</v>
      </c>
      <c r="F19" s="4">
        <f>'ITI Base2016 Amplio'!G19</f>
        <v>396.83841266318433</v>
      </c>
      <c r="G19" s="4">
        <f>'ITI Base2016 Amplio'!E19</f>
        <v>303.05471991663165</v>
      </c>
      <c r="H19" s="4"/>
      <c r="I19" s="2">
        <v>43132</v>
      </c>
      <c r="J19" s="4">
        <f>'ITI Base2016 Amplio'!W19</f>
        <v>2.870215547259436</v>
      </c>
      <c r="K19" s="4">
        <f>'ITI Base2016 Amplio'!X19</f>
        <v>2.5509644623585181</v>
      </c>
      <c r="L19" s="4">
        <f>'ITI Base2016 Amplio'!Y19</f>
        <v>2.7467017307670982</v>
      </c>
      <c r="M19" s="4">
        <f>'ITI Base2016 Amplio'!AA19</f>
        <v>2.3530934267684822</v>
      </c>
      <c r="N19" s="4">
        <f>'ITI Base2016 Amplio'!AB19</f>
        <v>2.5693650939158985</v>
      </c>
      <c r="O19" s="4">
        <f>'ITI Base2016 Amplio'!Z19</f>
        <v>1.5154308372079317</v>
      </c>
      <c r="Q19" s="4">
        <f t="shared" si="0"/>
        <v>2.3471111102035858</v>
      </c>
    </row>
    <row r="20" spans="1:25" x14ac:dyDescent="0.2">
      <c r="A20" s="2">
        <v>43160</v>
      </c>
      <c r="B20" s="4">
        <f>'ITI Base2016 Amplio'!B20</f>
        <v>101.3609293777</v>
      </c>
      <c r="C20" s="4">
        <f>'ITI Base2016 Amplio'!C20</f>
        <v>56.711234339900017</v>
      </c>
      <c r="D20" s="4">
        <f>'ITI Base2016 Amplio'!D20</f>
        <v>58.7051772704</v>
      </c>
      <c r="E20" s="4">
        <f>'ITI Base2016 Amplio'!F20</f>
        <v>151.88667173066958</v>
      </c>
      <c r="F20" s="4">
        <f>'ITI Base2016 Amplio'!G20</f>
        <v>396.71303119562151</v>
      </c>
      <c r="G20" s="4">
        <f>'ITI Base2016 Amplio'!E20</f>
        <v>302.6682025133785</v>
      </c>
      <c r="H20" s="4"/>
      <c r="I20" s="2">
        <v>43160</v>
      </c>
      <c r="J20" s="4">
        <f>'ITI Base2016 Amplio'!W20</f>
        <v>2.7280740860542885</v>
      </c>
      <c r="K20" s="4">
        <f>'ITI Base2016 Amplio'!X20</f>
        <v>2.5253121275273127</v>
      </c>
      <c r="L20" s="4">
        <f>'ITI Base2016 Amplio'!Y20</f>
        <v>2.668177680736683</v>
      </c>
      <c r="M20" s="4">
        <f>'ITI Base2016 Amplio'!AA20</f>
        <v>2.3362876060678772</v>
      </c>
      <c r="N20" s="4">
        <f>'ITI Base2016 Amplio'!AB20</f>
        <v>2.4967594329511567</v>
      </c>
      <c r="O20" s="4">
        <f>'ITI Base2016 Amplio'!Z20</f>
        <v>1.4551004529747669</v>
      </c>
      <c r="Q20" s="4">
        <f t="shared" si="0"/>
        <v>2.2963274600515593</v>
      </c>
    </row>
    <row r="21" spans="1:25" x14ac:dyDescent="0.2">
      <c r="A21" s="2">
        <v>43191</v>
      </c>
      <c r="B21" s="4">
        <f>'ITI Base2016 Amplio'!B21</f>
        <v>101.2166039712</v>
      </c>
      <c r="C21" s="4">
        <f>'ITI Base2016 Amplio'!C21</f>
        <v>56.723256731899994</v>
      </c>
      <c r="D21" s="4">
        <f>'ITI Base2016 Amplio'!D21</f>
        <v>58.731486104199995</v>
      </c>
      <c r="E21" s="4">
        <f>'ITI Base2016 Amplio'!F21</f>
        <v>151.94737518826645</v>
      </c>
      <c r="F21" s="4">
        <f>'ITI Base2016 Amplio'!G21</f>
        <v>396.90040972079589</v>
      </c>
      <c r="G21" s="4">
        <f>'ITI Base2016 Amplio'!E21</f>
        <v>302.28615875598643</v>
      </c>
      <c r="H21" s="4"/>
      <c r="I21" s="2">
        <v>43191</v>
      </c>
      <c r="J21" s="4">
        <f>'ITI Base2016 Amplio'!W21</f>
        <v>3.0091931753225554</v>
      </c>
      <c r="K21" s="4">
        <f>'ITI Base2016 Amplio'!X21</f>
        <v>2.1729638356066561</v>
      </c>
      <c r="L21" s="4">
        <f>'ITI Base2016 Amplio'!Y21</f>
        <v>2.4475710186002253</v>
      </c>
      <c r="M21" s="4">
        <f>'ITI Base2016 Amplio'!AA21</f>
        <v>2.2407347920117227</v>
      </c>
      <c r="N21" s="4">
        <f>'ITI Base2016 Amplio'!AB21</f>
        <v>2.3424505053323275</v>
      </c>
      <c r="O21" s="4">
        <f>'ITI Base2016 Amplio'!Z21</f>
        <v>1.5212910738010121</v>
      </c>
      <c r="Q21" s="4">
        <f t="shared" si="0"/>
        <v>2.1450022450703892</v>
      </c>
    </row>
    <row r="22" spans="1:25" x14ac:dyDescent="0.2">
      <c r="A22" s="2">
        <v>43221</v>
      </c>
      <c r="B22" s="4">
        <f>'ITI Base2016 Amplio'!B22</f>
        <v>101.33528371440001</v>
      </c>
      <c r="C22" s="4">
        <f>'ITI Base2016 Amplio'!C22</f>
        <v>56.763558944099984</v>
      </c>
      <c r="D22" s="4">
        <f>'ITI Base2016 Amplio'!D22</f>
        <v>58.787304348200031</v>
      </c>
      <c r="E22" s="4">
        <f>'ITI Base2016 Amplio'!F22</f>
        <v>152.22501225683823</v>
      </c>
      <c r="F22" s="4">
        <f>'ITI Base2016 Amplio'!G22</f>
        <v>397.45562871110496</v>
      </c>
      <c r="G22" s="4">
        <f>'ITI Base2016 Amplio'!E22</f>
        <v>302.62304832674823</v>
      </c>
      <c r="H22" s="4"/>
      <c r="I22" s="2">
        <v>43221</v>
      </c>
      <c r="J22" s="4">
        <f>'ITI Base2016 Amplio'!W22</f>
        <v>3.1474123810745436</v>
      </c>
      <c r="K22" s="4">
        <f>'ITI Base2016 Amplio'!X22</f>
        <v>1.7351577406992336</v>
      </c>
      <c r="L22" s="4">
        <f>'ITI Base2016 Amplio'!Y22</f>
        <v>2.1811946660768466</v>
      </c>
      <c r="M22" s="4">
        <f>'ITI Base2016 Amplio'!AA22</f>
        <v>2.2062826590154794</v>
      </c>
      <c r="N22" s="4">
        <f>'ITI Base2016 Amplio'!AB22</f>
        <v>2.1267868886180707</v>
      </c>
      <c r="O22" s="4">
        <f>'ITI Base2016 Amplio'!Z22</f>
        <v>1.4830003027100025</v>
      </c>
      <c r="Q22" s="4">
        <f t="shared" si="0"/>
        <v>1.9464844514239268</v>
      </c>
    </row>
    <row r="23" spans="1:25" x14ac:dyDescent="0.2">
      <c r="A23" s="2">
        <v>43252</v>
      </c>
      <c r="B23" s="4">
        <f>'ITI Base2016 Amplio'!B23</f>
        <v>101.4549338051</v>
      </c>
      <c r="C23" s="4">
        <f>'ITI Base2016 Amplio'!C23</f>
        <v>56.827447492799998</v>
      </c>
      <c r="D23" s="4">
        <f>'ITI Base2016 Amplio'!D23</f>
        <v>58.823417063100017</v>
      </c>
      <c r="E23" s="4">
        <f>'ITI Base2016 Amplio'!F23</f>
        <v>152.39748674985827</v>
      </c>
      <c r="F23" s="4">
        <f>'ITI Base2016 Amplio'!G23</f>
        <v>397.88240801449894</v>
      </c>
      <c r="G23" s="4">
        <f>'ITI Base2016 Amplio'!E23</f>
        <v>302.74867066218997</v>
      </c>
      <c r="H23" s="4"/>
      <c r="I23" s="2">
        <v>43252</v>
      </c>
      <c r="J23" s="4">
        <f>'ITI Base2016 Amplio'!W23</f>
        <v>3.1714800131135812</v>
      </c>
      <c r="K23" s="4">
        <f>'ITI Base2016 Amplio'!X23</f>
        <v>1.6406856551504756</v>
      </c>
      <c r="L23" s="4">
        <f>'ITI Base2016 Amplio'!Y23</f>
        <v>2.1409163416617583</v>
      </c>
      <c r="M23" s="4">
        <f>'ITI Base2016 Amplio'!AA23</f>
        <v>2.1689791102184275</v>
      </c>
      <c r="N23" s="4">
        <f>'ITI Base2016 Amplio'!AB23</f>
        <v>2.1311381265988638</v>
      </c>
      <c r="O23" s="4">
        <f>'ITI Base2016 Amplio'!Z23</f>
        <v>1.4578227943907063</v>
      </c>
      <c r="Q23" s="4">
        <f t="shared" si="0"/>
        <v>1.9079084056040461</v>
      </c>
    </row>
    <row r="24" spans="1:25" x14ac:dyDescent="0.2">
      <c r="A24" s="2">
        <v>43282</v>
      </c>
      <c r="B24" s="4">
        <f>'ITI Base2016 Amplio'!B24</f>
        <v>101.4971130225</v>
      </c>
      <c r="C24" s="4">
        <f>'ITI Base2016 Amplio'!C24</f>
        <v>56.854122157599996</v>
      </c>
      <c r="D24" s="4">
        <f>'ITI Base2016 Amplio'!D24</f>
        <v>58.900820302000021</v>
      </c>
      <c r="E24" s="4">
        <f>'ITI Base2016 Amplio'!F24</f>
        <v>152.4948028015441</v>
      </c>
      <c r="F24" s="4">
        <f>'ITI Base2016 Amplio'!G24</f>
        <v>398.18772523060619</v>
      </c>
      <c r="G24" s="4">
        <f>'ITI Base2016 Amplio'!E24</f>
        <v>302.81005867078727</v>
      </c>
      <c r="H24" s="4"/>
      <c r="I24" s="2">
        <v>43282</v>
      </c>
      <c r="J24" s="4">
        <f>'ITI Base2016 Amplio'!W24</f>
        <v>2.4447808731858478</v>
      </c>
      <c r="K24" s="4">
        <f>'ITI Base2016 Amplio'!X24</f>
        <v>1.6246339704376611</v>
      </c>
      <c r="L24" s="4">
        <f>'ITI Base2016 Amplio'!Y24</f>
        <v>1.7662815513622254</v>
      </c>
      <c r="M24" s="4">
        <f>'ITI Base2016 Amplio'!AA24</f>
        <v>2.0804396980931728</v>
      </c>
      <c r="N24" s="4">
        <f>'ITI Base2016 Amplio'!AB24</f>
        <v>1.8062379672654227</v>
      </c>
      <c r="O24" s="4">
        <f>'ITI Base2016 Amplio'!Z24</f>
        <v>1.2171456625493127</v>
      </c>
      <c r="Q24" s="4">
        <f t="shared" si="0"/>
        <v>1.6989477699415587</v>
      </c>
    </row>
    <row r="25" spans="1:25" x14ac:dyDescent="0.2">
      <c r="A25" s="2">
        <v>43313</v>
      </c>
      <c r="B25" s="4">
        <f>'ITI Base2016 Amplio'!B25</f>
        <v>101.67178236469998</v>
      </c>
      <c r="C25" s="4">
        <f>'ITI Base2016 Amplio'!C25</f>
        <v>56.858113148000001</v>
      </c>
      <c r="D25" s="4">
        <f>'ITI Base2016 Amplio'!D25</f>
        <v>58.9006785666</v>
      </c>
      <c r="E25" s="4">
        <f>'ITI Base2016 Amplio'!F25</f>
        <v>152.72880119747356</v>
      </c>
      <c r="F25" s="4">
        <f>'ITI Base2016 Amplio'!G25</f>
        <v>398.60816883581839</v>
      </c>
      <c r="G25" s="4">
        <f>'ITI Base2016 Amplio'!E25</f>
        <v>303.04677067288577</v>
      </c>
      <c r="H25" s="4"/>
      <c r="I25" s="2">
        <v>43313</v>
      </c>
      <c r="J25" s="4">
        <f>'ITI Base2016 Amplio'!W25</f>
        <v>1.8160838649074362</v>
      </c>
      <c r="K25" s="4">
        <f>'ITI Base2016 Amplio'!X25</f>
        <v>1.5024025233845162</v>
      </c>
      <c r="L25" s="4">
        <f>'ITI Base2016 Amplio'!Y25</f>
        <v>1.7569134451654866</v>
      </c>
      <c r="M25" s="4">
        <f>'ITI Base2016 Amplio'!AA25</f>
        <v>2.0454071144387687</v>
      </c>
      <c r="N25" s="4">
        <f>'ITI Base2016 Amplio'!AB25</f>
        <v>1.7825499185480709</v>
      </c>
      <c r="O25" s="4">
        <f>'ITI Base2016 Amplio'!Z25</f>
        <v>1.021251558264602</v>
      </c>
      <c r="Q25" s="4">
        <f t="shared" si="0"/>
        <v>1.6217049119602891</v>
      </c>
      <c r="Y25" s="18" t="s">
        <v>16</v>
      </c>
    </row>
    <row r="26" spans="1:25" x14ac:dyDescent="0.2">
      <c r="A26" s="2">
        <v>43344</v>
      </c>
      <c r="B26" s="4">
        <f>'ITI Base2016 Amplio'!B26</f>
        <v>101.58412225889995</v>
      </c>
      <c r="C26" s="4">
        <f>'ITI Base2016 Amplio'!C26</f>
        <v>56.839779672199988</v>
      </c>
      <c r="D26" s="4">
        <f>'ITI Base2016 Amplio'!D26</f>
        <v>58.912899775600046</v>
      </c>
      <c r="E26" s="4">
        <f>'ITI Base2016 Amplio'!F26</f>
        <v>152.78827547185639</v>
      </c>
      <c r="F26" s="4">
        <f>'ITI Base2016 Amplio'!G26</f>
        <v>398.66661010635346</v>
      </c>
      <c r="G26" s="4">
        <f>'ITI Base2016 Amplio'!E26</f>
        <v>302.9141212417228</v>
      </c>
      <c r="H26" s="4"/>
      <c r="I26" s="2">
        <v>43344</v>
      </c>
      <c r="J26" s="4">
        <f>'ITI Base2016 Amplio'!W26</f>
        <v>0.91895033589535213</v>
      </c>
      <c r="K26" s="4">
        <f>'ITI Base2016 Amplio'!X26</f>
        <v>1.4333432879058305</v>
      </c>
      <c r="L26" s="4">
        <f>'ITI Base2016 Amplio'!Y26</f>
        <v>1.7632888578549277</v>
      </c>
      <c r="M26" s="4">
        <f>'ITI Base2016 Amplio'!AA26</f>
        <v>2.0194967521491858</v>
      </c>
      <c r="N26" s="4">
        <f>'ITI Base2016 Amplio'!AB26</f>
        <v>1.7022740520076907</v>
      </c>
      <c r="O26" s="4">
        <f>'ITI Base2016 Amplio'!Z26</f>
        <v>1.0315473919317419</v>
      </c>
      <c r="Q26" s="4">
        <f t="shared" si="0"/>
        <v>1.5899900683698753</v>
      </c>
    </row>
    <row r="27" spans="1:25" x14ac:dyDescent="0.2">
      <c r="A27" s="2">
        <v>43374</v>
      </c>
      <c r="B27" s="4">
        <f>'ITI Base2016 Amplio'!B27</f>
        <v>101.76302031509999</v>
      </c>
      <c r="C27" s="4">
        <f>'ITI Base2016 Amplio'!C27</f>
        <v>56.821578678700007</v>
      </c>
      <c r="D27" s="4">
        <f>'ITI Base2016 Amplio'!D27</f>
        <v>58.903757469300018</v>
      </c>
      <c r="E27" s="4">
        <f>'ITI Base2016 Amplio'!F27</f>
        <v>152.9257660005203</v>
      </c>
      <c r="F27" s="4">
        <f>'ITI Base2016 Amplio'!G27</f>
        <v>398.77803008785668</v>
      </c>
      <c r="G27" s="4">
        <f>'ITI Base2016 Amplio'!E27</f>
        <v>303.05122012979467</v>
      </c>
      <c r="H27" s="4"/>
      <c r="I27" s="2">
        <v>43374</v>
      </c>
      <c r="J27" s="4">
        <f>'ITI Base2016 Amplio'!W27</f>
        <v>1.3137209603809152</v>
      </c>
      <c r="K27" s="4">
        <f>'ITI Base2016 Amplio'!X27</f>
        <v>1.140502698762047</v>
      </c>
      <c r="L27" s="4">
        <f>'ITI Base2016 Amplio'!Y27</f>
        <v>1.4598211954839124</v>
      </c>
      <c r="M27" s="4">
        <f>'ITI Base2016 Amplio'!AA27</f>
        <v>1.9343215217981768</v>
      </c>
      <c r="N27" s="4">
        <f>'ITI Base2016 Amplio'!AB27</f>
        <v>1.5108996931332497</v>
      </c>
      <c r="O27" s="4">
        <f>'ITI Base2016 Amplio'!Z27</f>
        <v>1.012289686828205</v>
      </c>
      <c r="Q27" s="4">
        <f t="shared" si="0"/>
        <v>1.4115669592011182</v>
      </c>
    </row>
    <row r="28" spans="1:25" x14ac:dyDescent="0.2">
      <c r="A28" s="2">
        <v>43405</v>
      </c>
      <c r="B28" s="4">
        <f>'ITI Base2016 Amplio'!B28</f>
        <v>102.02718765129987</v>
      </c>
      <c r="C28" s="4">
        <f>'ITI Base2016 Amplio'!C28</f>
        <v>56.915705234600011</v>
      </c>
      <c r="D28" s="4">
        <f>'ITI Base2016 Amplio'!D28</f>
        <v>59.024927446100058</v>
      </c>
      <c r="E28" s="4">
        <f>'ITI Base2016 Amplio'!F28</f>
        <v>153.24653530994837</v>
      </c>
      <c r="F28" s="4">
        <f>'ITI Base2016 Amplio'!G28</f>
        <v>399.58725620889192</v>
      </c>
      <c r="G28" s="4">
        <f>'ITI Base2016 Amplio'!E28</f>
        <v>303.67785668182859</v>
      </c>
      <c r="H28" s="4"/>
      <c r="I28" s="2">
        <v>43405</v>
      </c>
      <c r="J28" s="4">
        <f>'ITI Base2016 Amplio'!W28</f>
        <v>1.4977979479357195</v>
      </c>
      <c r="K28" s="4">
        <f>'ITI Base2016 Amplio'!X28</f>
        <v>1.1940826892116618</v>
      </c>
      <c r="L28" s="4">
        <f>'ITI Base2016 Amplio'!Y28</f>
        <v>1.412167396719366</v>
      </c>
      <c r="M28" s="4">
        <f>'ITI Base2016 Amplio'!AA28</f>
        <v>1.9269110940646206</v>
      </c>
      <c r="N28" s="4">
        <f>'ITI Base2016 Amplio'!AB28</f>
        <v>1.4706302434853491</v>
      </c>
      <c r="O28" s="4">
        <f>'ITI Base2016 Amplio'!Z28</f>
        <v>1.1230840926086616</v>
      </c>
      <c r="Q28" s="4">
        <f t="shared" si="0"/>
        <v>1.4253751032179318</v>
      </c>
    </row>
    <row r="29" spans="1:25" x14ac:dyDescent="0.2">
      <c r="A29" s="2">
        <v>43435</v>
      </c>
      <c r="B29" s="4">
        <f>'ITI Base2016 Amplio'!B29</f>
        <v>102.38027155079999</v>
      </c>
      <c r="C29" s="4">
        <f>'ITI Base2016 Amplio'!C29</f>
        <v>56.98841222499999</v>
      </c>
      <c r="D29" s="4">
        <f>'ITI Base2016 Amplio'!D29</f>
        <v>59.197319520299992</v>
      </c>
      <c r="E29" s="4">
        <f>'ITI Base2016 Amplio'!F29</f>
        <v>153.65663079656949</v>
      </c>
      <c r="F29" s="4">
        <f>'ITI Base2016 Amplio'!G29</f>
        <v>400.32581280711634</v>
      </c>
      <c r="G29" s="4">
        <f>'ITI Base2016 Amplio'!E29</f>
        <v>304.56316184600882</v>
      </c>
      <c r="H29" s="4"/>
      <c r="I29" s="2">
        <v>43435</v>
      </c>
      <c r="J29" s="4">
        <f>'ITI Base2016 Amplio'!W29</f>
        <v>1.5070667893564815</v>
      </c>
      <c r="K29" s="4">
        <f>'ITI Base2016 Amplio'!X29</f>
        <v>0.93166025338775604</v>
      </c>
      <c r="L29" s="4">
        <f>'ITI Base2016 Amplio'!Y29</f>
        <v>1.0296751968630335</v>
      </c>
      <c r="M29" s="4">
        <f>'ITI Base2016 Amplio'!AA29</f>
        <v>1.7628459908422212</v>
      </c>
      <c r="N29" s="4">
        <f>'ITI Base2016 Amplio'!AB29</f>
        <v>1.2005373219601712</v>
      </c>
      <c r="O29" s="4">
        <f>'ITI Base2016 Amplio'!Z29</f>
        <v>1.0599296982888529</v>
      </c>
      <c r="Q29" s="4">
        <f t="shared" si="0"/>
        <v>1.196929692268407</v>
      </c>
    </row>
    <row r="30" spans="1:25" x14ac:dyDescent="0.2">
      <c r="A30" s="2">
        <v>43466</v>
      </c>
      <c r="B30" s="4">
        <f>'ITI Base2016 Amplio'!B30</f>
        <v>102.61193263499995</v>
      </c>
      <c r="C30" s="4">
        <f>'ITI Base2016 Amplio'!C30</f>
        <v>57.12164397650001</v>
      </c>
      <c r="D30" s="4">
        <f>'ITI Base2016 Amplio'!D30</f>
        <v>59.398648670600011</v>
      </c>
      <c r="E30" s="4">
        <f>'ITI Base2016 Amplio'!F30</f>
        <v>153.9587097955785</v>
      </c>
      <c r="F30" s="4">
        <f>'ITI Base2016 Amplio'!G30</f>
        <v>400.89246039964308</v>
      </c>
      <c r="G30" s="4">
        <f>'ITI Base2016 Amplio'!E30</f>
        <v>305.04654814452357</v>
      </c>
      <c r="H30" s="4"/>
      <c r="I30" s="2">
        <v>43466</v>
      </c>
      <c r="J30" s="4">
        <f>'ITI Base2016 Amplio'!W30</f>
        <v>1.4276473696340775</v>
      </c>
      <c r="K30" s="4">
        <f>'ITI Base2016 Amplio'!X30</f>
        <v>1.1025339978029347</v>
      </c>
      <c r="L30" s="4">
        <f>'ITI Base2016 Amplio'!Y30</f>
        <v>1.3893723435200123</v>
      </c>
      <c r="M30" s="4">
        <f>'ITI Base2016 Amplio'!AA30</f>
        <v>1.8162949320747135</v>
      </c>
      <c r="N30" s="4">
        <f>'ITI Base2016 Amplio'!AB30</f>
        <v>1.3517386396109332</v>
      </c>
      <c r="O30" s="4">
        <f>'ITI Base2016 Amplio'!Z30</f>
        <v>1.0049347371106743</v>
      </c>
      <c r="Q30" s="4">
        <f t="shared" si="0"/>
        <v>1.3329749300238536</v>
      </c>
    </row>
    <row r="31" spans="1:25" x14ac:dyDescent="0.2">
      <c r="A31" s="2">
        <v>43497</v>
      </c>
      <c r="B31" s="4">
        <f>'ITI Base2016 Amplio'!B31</f>
        <v>102.4555416028</v>
      </c>
      <c r="C31" s="4">
        <f>'ITI Base2016 Amplio'!C31</f>
        <v>57.139394009799993</v>
      </c>
      <c r="D31" s="4">
        <f>'ITI Base2016 Amplio'!D31</f>
        <v>59.364641501800044</v>
      </c>
      <c r="E31" s="4">
        <f>'ITI Base2016 Amplio'!F31</f>
        <v>153.99608958304947</v>
      </c>
      <c r="F31" s="4">
        <f>'ITI Base2016 Amplio'!G31</f>
        <v>400.92654966782499</v>
      </c>
      <c r="G31" s="4">
        <f>'ITI Base2016 Amplio'!E31</f>
        <v>304.88984677277904</v>
      </c>
      <c r="H31" s="4"/>
      <c r="I31" s="2">
        <v>43497</v>
      </c>
      <c r="J31" s="4">
        <f>'ITI Base2016 Amplio'!W31</f>
        <v>0.95086416464111867</v>
      </c>
      <c r="K31" s="4">
        <f>'ITI Base2016 Amplio'!X31</f>
        <v>0.79533320743503388</v>
      </c>
      <c r="L31" s="4">
        <f>'ITI Base2016 Amplio'!Y31</f>
        <v>1.0691462317382827</v>
      </c>
      <c r="M31" s="4">
        <f>'ITI Base2016 Amplio'!AA31</f>
        <v>1.4304665343108036</v>
      </c>
      <c r="N31" s="4">
        <f>'ITI Base2016 Amplio'!AB31</f>
        <v>1.0301767354639724</v>
      </c>
      <c r="O31" s="4">
        <f>'ITI Base2016 Amplio'!Z31</f>
        <v>0.60554307045679323</v>
      </c>
      <c r="Q31" s="4">
        <f t="shared" si="0"/>
        <v>0.98613315588097716</v>
      </c>
    </row>
    <row r="32" spans="1:25" x14ac:dyDescent="0.2">
      <c r="A32" s="2">
        <v>43525</v>
      </c>
      <c r="B32" s="4">
        <f>'ITI Base2016 Amplio'!B32</f>
        <v>102.43808564990002</v>
      </c>
      <c r="C32" s="4">
        <f>'ITI Base2016 Amplio'!C32</f>
        <v>57.193741217700001</v>
      </c>
      <c r="D32" s="4">
        <f>'ITI Base2016 Amplio'!D32</f>
        <v>59.44260100760004</v>
      </c>
      <c r="E32" s="4">
        <f>'ITI Base2016 Amplio'!F32</f>
        <v>154.14078646730516</v>
      </c>
      <c r="F32" s="4">
        <f>'ITI Base2016 Amplio'!G32</f>
        <v>401.37735603448249</v>
      </c>
      <c r="G32" s="4">
        <f>'ITI Base2016 Amplio'!E32</f>
        <v>304.98397026115418</v>
      </c>
      <c r="H32" s="4"/>
      <c r="I32" s="2">
        <v>43525</v>
      </c>
      <c r="J32" s="4">
        <f>'ITI Base2016 Amplio'!W32</f>
        <v>1.0626937606167841</v>
      </c>
      <c r="K32" s="4">
        <f>'ITI Base2016 Amplio'!X32</f>
        <v>0.85081357056711049</v>
      </c>
      <c r="L32" s="4">
        <f>'ITI Base2016 Amplio'!Y32</f>
        <v>1.2561477053436354</v>
      </c>
      <c r="M32" s="4">
        <f>'ITI Base2016 Amplio'!AA32</f>
        <v>1.4840767204594929</v>
      </c>
      <c r="N32" s="4">
        <f>'ITI Base2016 Amplio'!AB32</f>
        <v>1.1757427843505752</v>
      </c>
      <c r="O32" s="4">
        <f>'ITI Base2016 Amplio'!Z32</f>
        <v>0.76511762006890027</v>
      </c>
      <c r="Q32" s="4">
        <f t="shared" si="0"/>
        <v>1.1063796801579429</v>
      </c>
    </row>
    <row r="33" spans="1:17" x14ac:dyDescent="0.2">
      <c r="A33" s="2">
        <v>43556</v>
      </c>
      <c r="B33" s="4">
        <f>'ITI Base2016 Amplio'!B33</f>
        <v>102.58166809569992</v>
      </c>
      <c r="C33" s="4">
        <f>'ITI Base2016 Amplio'!C33</f>
        <v>57.243379230000002</v>
      </c>
      <c r="D33" s="4">
        <f>'ITI Base2016 Amplio'!D33</f>
        <v>59.452931892700015</v>
      </c>
      <c r="E33" s="4">
        <f>'ITI Base2016 Amplio'!F33</f>
        <v>154.2598543306743</v>
      </c>
      <c r="F33" s="4">
        <f>'ITI Base2016 Amplio'!G33</f>
        <v>401.51059099957484</v>
      </c>
      <c r="G33" s="4">
        <f>'ITI Base2016 Amplio'!E33</f>
        <v>305.01764487796225</v>
      </c>
      <c r="H33" s="4"/>
      <c r="I33" s="2">
        <v>43556</v>
      </c>
      <c r="J33" s="4">
        <f>'ITI Base2016 Amplio'!W33</f>
        <v>1.3486563181751565</v>
      </c>
      <c r="K33" s="4">
        <f>'ITI Base2016 Amplio'!X33</f>
        <v>0.91694752393773893</v>
      </c>
      <c r="L33" s="4">
        <f>'ITI Base2016 Amplio'!Y33</f>
        <v>1.2283799310305987</v>
      </c>
      <c r="M33" s="4">
        <f>'ITI Base2016 Amplio'!AA33</f>
        <v>1.5218947609609179</v>
      </c>
      <c r="N33" s="4">
        <f>'ITI Base2016 Amplio'!AB33</f>
        <v>1.1615461122910009</v>
      </c>
      <c r="O33" s="4">
        <f>'ITI Base2016 Amplio'!Z33</f>
        <v>0.90360939224503056</v>
      </c>
      <c r="Q33" s="4">
        <f t="shared" si="0"/>
        <v>1.1464755440930574</v>
      </c>
    </row>
    <row r="34" spans="1:17" x14ac:dyDescent="0.2">
      <c r="A34" s="2">
        <v>43586</v>
      </c>
      <c r="B34" s="4">
        <f>'ITI Base2016 Amplio'!B34</f>
        <v>103.04899994780003</v>
      </c>
      <c r="C34" s="4">
        <f>'ITI Base2016 Amplio'!C34</f>
        <v>57.235362021200011</v>
      </c>
      <c r="D34" s="4">
        <f>'ITI Base2016 Amplio'!D34</f>
        <v>59.478290722500006</v>
      </c>
      <c r="E34" s="4">
        <f>'ITI Base2016 Amplio'!F34</f>
        <v>154.32959770049331</v>
      </c>
      <c r="F34" s="4">
        <f>'ITI Base2016 Amplio'!G34</f>
        <v>401.87807215854826</v>
      </c>
      <c r="G34" s="4">
        <f>'ITI Base2016 Amplio'!E34</f>
        <v>304.92043009355586</v>
      </c>
      <c r="H34" s="4"/>
      <c r="I34" s="2">
        <v>43586</v>
      </c>
      <c r="J34" s="4">
        <f>'ITI Base2016 Amplio'!W34</f>
        <v>1.6911347860138148</v>
      </c>
      <c r="K34" s="4">
        <f>'ITI Base2016 Amplio'!X34</f>
        <v>0.8311724738130799</v>
      </c>
      <c r="L34" s="4">
        <f>'ITI Base2016 Amplio'!Y34</f>
        <v>1.1754006787030535</v>
      </c>
      <c r="M34" s="4">
        <f>'ITI Base2016 Amplio'!AA34</f>
        <v>1.3825490387244344</v>
      </c>
      <c r="N34" s="4">
        <f>'ITI Base2016 Amplio'!AB34</f>
        <v>1.1126885941418641</v>
      </c>
      <c r="O34" s="4">
        <f>'ITI Base2016 Amplio'!Z34</f>
        <v>0.75915624388500635</v>
      </c>
      <c r="Q34" s="4">
        <f t="shared" si="0"/>
        <v>1.0521934058534876</v>
      </c>
    </row>
    <row r="35" spans="1:17" x14ac:dyDescent="0.2">
      <c r="A35" s="2">
        <v>43617</v>
      </c>
      <c r="B35" s="4">
        <f>'ITI Base2016 Amplio'!B35</f>
        <v>103.20989806639999</v>
      </c>
      <c r="C35" s="4">
        <f>'ITI Base2016 Amplio'!C35</f>
        <v>57.339503076199989</v>
      </c>
      <c r="D35" s="4">
        <f>'ITI Base2016 Amplio'!D35</f>
        <v>59.515390931900001</v>
      </c>
      <c r="E35" s="4">
        <f>'ITI Base2016 Amplio'!F35</f>
        <v>154.53903846457033</v>
      </c>
      <c r="F35" s="4">
        <f>'ITI Base2016 Amplio'!G35</f>
        <v>402.04864159176122</v>
      </c>
      <c r="G35" s="4">
        <f>'ITI Base2016 Amplio'!E35</f>
        <v>305.42136691143332</v>
      </c>
      <c r="H35" s="4"/>
      <c r="I35" s="2">
        <v>43617</v>
      </c>
      <c r="J35" s="4">
        <f>'ITI Base2016 Amplio'!W35</f>
        <v>1.7297968619952586</v>
      </c>
      <c r="K35" s="4">
        <f>'ITI Base2016 Amplio'!X35</f>
        <v>0.90107088386270906</v>
      </c>
      <c r="L35" s="4">
        <f>'ITI Base2016 Amplio'!Y35</f>
        <v>1.1763578237178995</v>
      </c>
      <c r="M35" s="4">
        <f>'ITI Base2016 Amplio'!AA35</f>
        <v>1.4052408345992973</v>
      </c>
      <c r="N35" s="4">
        <f>'ITI Base2016 Amplio'!AB35</f>
        <v>1.0471017298936403</v>
      </c>
      <c r="O35" s="4">
        <f>'ITI Base2016 Amplio'!Z35</f>
        <v>0.88281023444214402</v>
      </c>
      <c r="Q35" s="4">
        <f t="shared" si="0"/>
        <v>1.082516301303138</v>
      </c>
    </row>
    <row r="36" spans="1:17" x14ac:dyDescent="0.2">
      <c r="A36" s="2">
        <v>43647</v>
      </c>
      <c r="B36" s="4">
        <f>'ITI Base2016 Amplio'!B36</f>
        <v>103.4439151119</v>
      </c>
      <c r="C36" s="4">
        <f>'ITI Base2016 Amplio'!C36</f>
        <v>57.379819179899997</v>
      </c>
      <c r="D36" s="4">
        <f>'ITI Base2016 Amplio'!D36</f>
        <v>59.564514298100022</v>
      </c>
      <c r="E36" s="4">
        <f>'ITI Base2016 Amplio'!F36</f>
        <v>154.66428989535655</v>
      </c>
      <c r="F36" s="4">
        <f>'ITI Base2016 Amplio'!G36</f>
        <v>402.18721184169272</v>
      </c>
      <c r="G36" s="4">
        <f>'ITI Base2016 Amplio'!E36</f>
        <v>305.78770388960771</v>
      </c>
      <c r="H36" s="4"/>
      <c r="I36" s="2">
        <v>43647</v>
      </c>
      <c r="J36" s="4">
        <f>'ITI Base2016 Amplio'!W36</f>
        <v>1.9180861715430542</v>
      </c>
      <c r="K36" s="4">
        <f>'ITI Base2016 Amplio'!X36</f>
        <v>0.9246418770529452</v>
      </c>
      <c r="L36" s="4">
        <f>'ITI Base2016 Amplio'!Y36</f>
        <v>1.126799240990306</v>
      </c>
      <c r="M36" s="4">
        <f>'ITI Base2016 Amplio'!AA36</f>
        <v>1.4226629720855533</v>
      </c>
      <c r="N36" s="4">
        <f>'ITI Base2016 Amplio'!AB36</f>
        <v>1.0044223760966586</v>
      </c>
      <c r="O36" s="4">
        <f>'ITI Base2016 Amplio'!Z36</f>
        <v>0.98333761827169575</v>
      </c>
      <c r="Q36" s="4">
        <f t="shared" si="0"/>
        <v>1.0923728168994318</v>
      </c>
    </row>
    <row r="37" spans="1:17" x14ac:dyDescent="0.2">
      <c r="A37" s="2">
        <v>43678</v>
      </c>
      <c r="B37" s="4">
        <f>'ITI Base2016 Amplio'!B37</f>
        <v>103.9627570334</v>
      </c>
      <c r="C37" s="4">
        <f>'ITI Base2016 Amplio'!C37</f>
        <v>57.335692047699993</v>
      </c>
      <c r="D37" s="4">
        <f>'ITI Base2016 Amplio'!D37</f>
        <v>59.490186442700001</v>
      </c>
      <c r="E37" s="4">
        <f>'ITI Base2016 Amplio'!F37</f>
        <v>154.7785866032475</v>
      </c>
      <c r="F37" s="4">
        <f>'ITI Base2016 Amplio'!G37</f>
        <v>402.06550153493492</v>
      </c>
      <c r="G37" s="4">
        <f>'ITI Base2016 Amplio'!E37</f>
        <v>306.78498950709633</v>
      </c>
      <c r="H37" s="4"/>
      <c r="I37" s="2">
        <v>43678</v>
      </c>
      <c r="J37" s="4">
        <f>'ITI Base2016 Amplio'!W37</f>
        <v>2.2533043243819773</v>
      </c>
      <c r="K37" s="4">
        <f>'ITI Base2016 Amplio'!X37</f>
        <v>0.83994855484716968</v>
      </c>
      <c r="L37" s="4">
        <f>'ITI Base2016 Amplio'!Y37</f>
        <v>1.0008507379646536</v>
      </c>
      <c r="M37" s="4">
        <f>'ITI Base2016 Amplio'!AA37</f>
        <v>1.3421079650351109</v>
      </c>
      <c r="N37" s="4">
        <f>'ITI Base2016 Amplio'!AB37</f>
        <v>0.8673511908233289</v>
      </c>
      <c r="O37" s="4">
        <f>'ITI Base2016 Amplio'!Z37</f>
        <v>1.2335451804717179</v>
      </c>
      <c r="Q37" s="4">
        <f t="shared" si="0"/>
        <v>1.0567607258283962</v>
      </c>
    </row>
    <row r="38" spans="1:17" x14ac:dyDescent="0.2">
      <c r="A38" s="2">
        <v>43709</v>
      </c>
      <c r="B38" s="4">
        <f>'ITI Base2016 Amplio'!B38</f>
        <v>103.87809529649999</v>
      </c>
      <c r="C38" s="4">
        <f>'ITI Base2016 Amplio'!C38</f>
        <v>57.301535118499999</v>
      </c>
      <c r="D38" s="4">
        <f>'ITI Base2016 Amplio'!D38</f>
        <v>59.467528666300005</v>
      </c>
      <c r="E38" s="4">
        <f>'ITI Base2016 Amplio'!F38</f>
        <v>154.8313971421932</v>
      </c>
      <c r="F38" s="4">
        <f>'ITI Base2016 Amplio'!G38</f>
        <v>402.0466602364254</v>
      </c>
      <c r="G38" s="4">
        <f>'ITI Base2016 Amplio'!E38</f>
        <v>306.61726962341055</v>
      </c>
      <c r="H38" s="4"/>
      <c r="I38" s="2">
        <v>43709</v>
      </c>
      <c r="J38" s="4">
        <f>'ITI Base2016 Amplio'!W38</f>
        <v>2.2582003826873365</v>
      </c>
      <c r="K38" s="4">
        <f>'ITI Base2016 Amplio'!X38</f>
        <v>0.81238078149317161</v>
      </c>
      <c r="L38" s="4">
        <f>'ITI Base2016 Amplio'!Y38</f>
        <v>0.94143878982795304</v>
      </c>
      <c r="M38" s="4">
        <f>'ITI Base2016 Amplio'!AA38</f>
        <v>1.3372241188186917</v>
      </c>
      <c r="N38" s="4">
        <f>'ITI Base2016 Amplio'!AB38</f>
        <v>0.84783878167529192</v>
      </c>
      <c r="O38" s="4">
        <f>'ITI Base2016 Amplio'!Z38</f>
        <v>1.2225076752802488</v>
      </c>
      <c r="Q38" s="4">
        <f t="shared" si="0"/>
        <v>1.0322780294190714</v>
      </c>
    </row>
    <row r="39" spans="1:17" x14ac:dyDescent="0.2">
      <c r="A39" s="2">
        <v>43739</v>
      </c>
      <c r="B39" s="4">
        <f>'ITI Base2016 Amplio'!B39</f>
        <v>104.34539149950004</v>
      </c>
      <c r="C39" s="4">
        <f>'ITI Base2016 Amplio'!C39</f>
        <v>57.358267686600009</v>
      </c>
      <c r="D39" s="4">
        <f>'ITI Base2016 Amplio'!D39</f>
        <v>59.464959825300035</v>
      </c>
      <c r="E39" s="4">
        <f>'ITI Base2016 Amplio'!F39</f>
        <v>155.11963317817256</v>
      </c>
      <c r="F39" s="4">
        <f>'ITI Base2016 Amplio'!G39</f>
        <v>402.31628019126549</v>
      </c>
      <c r="G39" s="4">
        <f>'ITI Base2016 Amplio'!E39</f>
        <v>307.102398021103</v>
      </c>
      <c r="H39" s="4"/>
      <c r="I39" s="2">
        <v>43739</v>
      </c>
      <c r="J39" s="4">
        <f>'ITI Base2016 Amplio'!W39</f>
        <v>2.5376322129629925</v>
      </c>
      <c r="K39" s="4">
        <f>'ITI Base2016 Amplio'!X39</f>
        <v>0.94451618624453726</v>
      </c>
      <c r="L39" s="4">
        <f>'ITI Base2016 Amplio'!Y39</f>
        <v>0.95274457880298868</v>
      </c>
      <c r="M39" s="4">
        <f>'ITI Base2016 Amplio'!AA39</f>
        <v>1.4345961671657026</v>
      </c>
      <c r="N39" s="4">
        <f>'ITI Base2016 Amplio'!AB39</f>
        <v>0.88727307836624636</v>
      </c>
      <c r="O39" s="4">
        <f>'ITI Base2016 Amplio'!Z39</f>
        <v>1.3367964298488078</v>
      </c>
      <c r="Q39" s="4">
        <f t="shared" si="0"/>
        <v>1.1111852880856565</v>
      </c>
    </row>
    <row r="40" spans="1:17" x14ac:dyDescent="0.2">
      <c r="A40" s="2">
        <v>43770</v>
      </c>
      <c r="B40" s="4">
        <f>'ITI Base2016 Amplio'!B40</f>
        <v>105.50869256670001</v>
      </c>
      <c r="C40" s="4">
        <f>'ITI Base2016 Amplio'!C40</f>
        <v>57.468028875599998</v>
      </c>
      <c r="D40" s="4">
        <f>'ITI Base2016 Amplio'!D40</f>
        <v>59.546007351299984</v>
      </c>
      <c r="E40" s="4">
        <f>'ITI Base2016 Amplio'!F40</f>
        <v>156.07017873987573</v>
      </c>
      <c r="F40" s="4">
        <f>'ITI Base2016 Amplio'!G40</f>
        <v>403.54568926721981</v>
      </c>
      <c r="G40" s="4">
        <f>'ITI Base2016 Amplio'!E40</f>
        <v>310.36466459788954</v>
      </c>
      <c r="H40" s="4"/>
      <c r="I40" s="2">
        <v>43770</v>
      </c>
      <c r="J40" s="4">
        <f>'ITI Base2016 Amplio'!W40</f>
        <v>3.4123305714344854</v>
      </c>
      <c r="K40" s="4">
        <f>'ITI Base2016 Amplio'!X40</f>
        <v>0.97042396070359249</v>
      </c>
      <c r="L40" s="4">
        <f>'ITI Base2016 Amplio'!Y40</f>
        <v>0.88281329219042082</v>
      </c>
      <c r="M40" s="4">
        <f>'ITI Base2016 Amplio'!AA40</f>
        <v>1.8425496042807188</v>
      </c>
      <c r="N40" s="4">
        <f>'ITI Base2016 Amplio'!AB40</f>
        <v>0.99063045600698008</v>
      </c>
      <c r="O40" s="4">
        <f>'ITI Base2016 Amplio'!Z40</f>
        <v>2.2019412245348313</v>
      </c>
      <c r="Q40" s="4">
        <f t="shared" si="0"/>
        <v>1.3776717075433087</v>
      </c>
    </row>
    <row r="41" spans="1:17" x14ac:dyDescent="0.2">
      <c r="A41" s="2">
        <v>43800</v>
      </c>
      <c r="B41" s="4">
        <f>'ITI Base2016 Amplio'!B41</f>
        <v>103.88428287520003</v>
      </c>
      <c r="C41" s="4">
        <f>'ITI Base2016 Amplio'!C41</f>
        <v>57.458028702700013</v>
      </c>
      <c r="D41" s="4">
        <f>'ITI Base2016 Amplio'!D41</f>
        <v>59.707970573500013</v>
      </c>
      <c r="E41" s="4">
        <f>'ITI Base2016 Amplio'!F41</f>
        <v>155.59631368595748</v>
      </c>
      <c r="F41" s="4">
        <f>'ITI Base2016 Amplio'!G41</f>
        <v>403.64473142151991</v>
      </c>
      <c r="G41" s="4">
        <f>'ITI Base2016 Amplio'!E41</f>
        <v>307.17256967949805</v>
      </c>
      <c r="H41" s="4"/>
      <c r="I41" s="2">
        <v>43800</v>
      </c>
      <c r="J41" s="4">
        <f>'ITI Base2016 Amplio'!W41</f>
        <v>1.469044085953386</v>
      </c>
      <c r="K41" s="4">
        <f>'ITI Base2016 Amplio'!X41</f>
        <v>0.82405608327162927</v>
      </c>
      <c r="L41" s="4">
        <f>'ITI Base2016 Amplio'!Y41</f>
        <v>0.86262529678375888</v>
      </c>
      <c r="M41" s="4">
        <f>'ITI Base2016 Amplio'!AA41</f>
        <v>1.2623489655685605</v>
      </c>
      <c r="N41" s="4">
        <f>'ITI Base2016 Amplio'!AB41</f>
        <v>0.8290543622783364</v>
      </c>
      <c r="O41" s="4">
        <f>'ITI Base2016 Amplio'!Z41</f>
        <v>0.85677066710010408</v>
      </c>
      <c r="Q41" s="4">
        <f t="shared" si="0"/>
        <v>0.92697107500047782</v>
      </c>
    </row>
    <row r="42" spans="1:17" x14ac:dyDescent="0.2">
      <c r="A42" s="2">
        <v>43831</v>
      </c>
      <c r="B42" s="4">
        <f>'ITI Base2016 Amplio'!B42</f>
        <v>103.853437152</v>
      </c>
      <c r="C42" s="4">
        <f>'ITI Base2016 Amplio'!C42</f>
        <v>57.554230870099985</v>
      </c>
      <c r="D42" s="4">
        <f>'ITI Base2016 Amplio'!D42</f>
        <v>59.833714991800008</v>
      </c>
      <c r="E42" s="4">
        <f>'ITI Base2016 Amplio'!F42</f>
        <v>155.76551150510045</v>
      </c>
      <c r="F42" s="4">
        <f>'ITI Base2016 Amplio'!G42</f>
        <v>404.00479426644046</v>
      </c>
      <c r="G42" s="4">
        <f>'ITI Base2016 Amplio'!E42</f>
        <v>307.12611971263567</v>
      </c>
      <c r="H42" s="4"/>
      <c r="I42" s="2">
        <v>43831</v>
      </c>
      <c r="J42" s="4">
        <f>'ITI Base2016 Amplio'!W42</f>
        <v>1.2099026742008689</v>
      </c>
      <c r="K42" s="4">
        <f>'ITI Base2016 Amplio'!X42</f>
        <v>0.75730819963435447</v>
      </c>
      <c r="L42" s="4">
        <f>'ITI Base2016 Amplio'!Y42</f>
        <v>0.7324515471937687</v>
      </c>
      <c r="M42" s="4">
        <f>'ITI Base2016 Amplio'!AA42</f>
        <v>1.1735625168078911</v>
      </c>
      <c r="N42" s="4">
        <f>'ITI Base2016 Amplio'!AB42</f>
        <v>0.77635130969904154</v>
      </c>
      <c r="O42" s="4">
        <f>'ITI Base2016 Amplio'!Z42</f>
        <v>0.6817227012602789</v>
      </c>
      <c r="Q42" s="4">
        <f t="shared" si="0"/>
        <v>0.82427925491906695</v>
      </c>
    </row>
    <row r="43" spans="1:17" x14ac:dyDescent="0.2">
      <c r="A43" s="2">
        <v>43862</v>
      </c>
      <c r="B43" s="4">
        <f>'ITI Base2016 Amplio'!B43</f>
        <v>103.78845709920009</v>
      </c>
      <c r="C43" s="4">
        <f>'ITI Base2016 Amplio'!C43</f>
        <v>57.62116630789999</v>
      </c>
      <c r="D43" s="4">
        <f>'ITI Base2016 Amplio'!D43</f>
        <v>59.829455698499991</v>
      </c>
      <c r="E43" s="4">
        <f>'ITI Base2016 Amplio'!F43</f>
        <v>155.77166113609178</v>
      </c>
      <c r="F43" s="4">
        <f>'ITI Base2016 Amplio'!G43</f>
        <v>404.20165350303586</v>
      </c>
      <c r="G43" s="4">
        <f>'ITI Base2016 Amplio'!E43</f>
        <v>306.71424921127493</v>
      </c>
      <c r="H43" s="4"/>
      <c r="I43" s="2">
        <v>43862</v>
      </c>
      <c r="J43" s="4">
        <f>'ITI Base2016 Amplio'!W43</f>
        <v>1.3009696455146713</v>
      </c>
      <c r="K43" s="4">
        <f>'ITI Base2016 Amplio'!X43</f>
        <v>0.84315262079497355</v>
      </c>
      <c r="L43" s="4">
        <f>'ITI Base2016 Amplio'!Y43</f>
        <v>0.78298156097826865</v>
      </c>
      <c r="M43" s="4">
        <f>'ITI Base2016 Amplio'!AA43</f>
        <v>1.1529978182236666</v>
      </c>
      <c r="N43" s="4">
        <f>'ITI Base2016 Amplio'!AB43</f>
        <v>0.81688375038380112</v>
      </c>
      <c r="O43" s="4">
        <f>'ITI Base2016 Amplio'!Z43</f>
        <v>0.5983808440349847</v>
      </c>
      <c r="Q43" s="4">
        <f t="shared" si="0"/>
        <v>0.83887931888313894</v>
      </c>
    </row>
    <row r="44" spans="1:17" x14ac:dyDescent="0.2">
      <c r="A44" s="2">
        <v>43891</v>
      </c>
      <c r="B44" s="4">
        <f>'ITI Base2016 Amplio'!B44</f>
        <v>103.90846720020002</v>
      </c>
      <c r="C44" s="4">
        <f>'ITI Base2016 Amplio'!C44</f>
        <v>57.669227737900016</v>
      </c>
      <c r="D44" s="4">
        <f>'ITI Base2016 Amplio'!D44</f>
        <v>59.837027688599967</v>
      </c>
      <c r="E44" s="4">
        <f>'ITI Base2016 Amplio'!F44</f>
        <v>155.98271627152886</v>
      </c>
      <c r="F44" s="4">
        <f>'ITI Base2016 Amplio'!G44</f>
        <v>404.24347978668834</v>
      </c>
      <c r="G44" s="4">
        <f>'ITI Base2016 Amplio'!E44</f>
        <v>307.25745211158096</v>
      </c>
      <c r="H44" s="4"/>
      <c r="I44" s="2">
        <v>43891</v>
      </c>
      <c r="J44" s="4">
        <f>'ITI Base2016 Amplio'!W44</f>
        <v>1.4353856194904813</v>
      </c>
      <c r="K44" s="4">
        <f>'ITI Base2016 Amplio'!X44</f>
        <v>0.83136110713608602</v>
      </c>
      <c r="L44" s="4">
        <f>'ITI Base2016 Amplio'!Y44</f>
        <v>0.6635420966008887</v>
      </c>
      <c r="M44" s="4">
        <f>'ITI Base2016 Amplio'!AA44</f>
        <v>1.194965879205756</v>
      </c>
      <c r="N44" s="4">
        <f>'ITI Base2016 Amplio'!AB44</f>
        <v>0.71407210922971309</v>
      </c>
      <c r="O44" s="4">
        <f>'ITI Base2016 Amplio'!Z44</f>
        <v>0.74544306327968268</v>
      </c>
      <c r="Q44" s="4">
        <f t="shared" si="0"/>
        <v>0.8298768510904253</v>
      </c>
    </row>
    <row r="45" spans="1:17" x14ac:dyDescent="0.2">
      <c r="A45" s="2">
        <v>43922</v>
      </c>
      <c r="B45" s="4">
        <f>'ITI Base2016 Amplio'!B45</f>
        <v>104.34127531300001</v>
      </c>
      <c r="C45" s="4">
        <f>'ITI Base2016 Amplio'!C45</f>
        <v>58.044173695599987</v>
      </c>
      <c r="D45" s="4">
        <f>'ITI Base2016 Amplio'!D45</f>
        <v>60.086556465800008</v>
      </c>
      <c r="E45" s="4">
        <f>'ITI Base2016 Amplio'!F45</f>
        <v>156.4517114283797</v>
      </c>
      <c r="F45" s="4">
        <f>'ITI Base2016 Amplio'!G45</f>
        <v>405.64542299693488</v>
      </c>
      <c r="G45" s="4">
        <f>'ITI Base2016 Amplio'!E45</f>
        <v>308.83052837881877</v>
      </c>
      <c r="H45" s="4"/>
      <c r="I45" s="2">
        <v>43922</v>
      </c>
      <c r="J45" s="4">
        <f>'ITI Base2016 Amplio'!W45</f>
        <v>1.7153232638589255</v>
      </c>
      <c r="K45" s="4">
        <f>'ITI Base2016 Amplio'!X45</f>
        <v>1.3989294069842506</v>
      </c>
      <c r="L45" s="4">
        <f>'ITI Base2016 Amplio'!Y45</f>
        <v>1.0657583283588901</v>
      </c>
      <c r="M45" s="4">
        <f>'ITI Base2016 Amplio'!AA45</f>
        <v>1.4208862747963513</v>
      </c>
      <c r="N45" s="4">
        <f>'ITI Base2016 Amplio'!AB45</f>
        <v>1.0298189113931544</v>
      </c>
      <c r="O45" s="4">
        <f>'ITI Base2016 Amplio'!Z45</f>
        <v>1.2500534198216728</v>
      </c>
      <c r="Q45" s="4">
        <f t="shared" si="0"/>
        <v>1.2330892682708638</v>
      </c>
    </row>
    <row r="46" spans="1:17" x14ac:dyDescent="0.2">
      <c r="A46" s="2">
        <v>43952</v>
      </c>
      <c r="B46" s="4">
        <f>'ITI Base2016 Amplio'!B46</f>
        <v>104.31571765460001</v>
      </c>
      <c r="C46" s="4">
        <f>'ITI Base2016 Amplio'!C46</f>
        <v>58.347445576699997</v>
      </c>
      <c r="D46" s="4">
        <f>'ITI Base2016 Amplio'!D46</f>
        <v>60.325456288900028</v>
      </c>
      <c r="E46" s="4">
        <f>'ITI Base2016 Amplio'!F46</f>
        <v>156.73250094388223</v>
      </c>
      <c r="F46" s="4">
        <f>'ITI Base2016 Amplio'!G46</f>
        <v>406.85531959878284</v>
      </c>
      <c r="G46" s="4">
        <f>'ITI Base2016 Amplio'!E46</f>
        <v>309.33616662059222</v>
      </c>
      <c r="H46" s="4"/>
      <c r="I46" s="2">
        <v>43952</v>
      </c>
      <c r="J46" s="4">
        <f>'ITI Base2016 Amplio'!W46</f>
        <v>1.2292382336962504</v>
      </c>
      <c r="K46" s="4">
        <f>'ITI Base2016 Amplio'!X46</f>
        <v>1.9430008236657414</v>
      </c>
      <c r="L46" s="4">
        <f>'ITI Base2016 Amplio'!Y46</f>
        <v>1.4243273572748238</v>
      </c>
      <c r="M46" s="4">
        <f>'ITI Base2016 Amplio'!AA46</f>
        <v>1.5569944321712104</v>
      </c>
      <c r="N46" s="4">
        <f>'ITI Base2016 Amplio'!AB46</f>
        <v>1.2384968937222629</v>
      </c>
      <c r="O46" s="4">
        <f>'ITI Base2016 Amplio'!Z46</f>
        <v>1.4481602710849861</v>
      </c>
      <c r="Q46" s="4">
        <f t="shared" si="0"/>
        <v>1.5221959555838049</v>
      </c>
    </row>
    <row r="47" spans="1:17" x14ac:dyDescent="0.2">
      <c r="A47" s="2">
        <v>43983</v>
      </c>
      <c r="B47" s="4">
        <f>'ITI Base2016 Amplio'!B47</f>
        <v>104.69314768200002</v>
      </c>
      <c r="C47" s="4">
        <f>'ITI Base2016 Amplio'!C47</f>
        <v>58.24565535990002</v>
      </c>
      <c r="D47" s="4">
        <f>'ITI Base2016 Amplio'!D47</f>
        <v>60.472708073599982</v>
      </c>
      <c r="E47" s="4">
        <f>'ITI Base2016 Amplio'!F47</f>
        <v>156.9065683930169</v>
      </c>
      <c r="F47" s="4">
        <f>'ITI Base2016 Amplio'!G47</f>
        <v>406.35460688368505</v>
      </c>
      <c r="G47" s="4">
        <f>'ITI Base2016 Amplio'!E47</f>
        <v>309.1989957128124</v>
      </c>
      <c r="H47" s="4"/>
      <c r="I47" s="2">
        <v>43983</v>
      </c>
      <c r="J47" s="4">
        <f>'ITI Base2016 Amplio'!W47</f>
        <v>1.4371195431718942</v>
      </c>
      <c r="K47" s="4">
        <f>'ITI Base2016 Amplio'!X47</f>
        <v>1.580328107301221</v>
      </c>
      <c r="L47" s="4">
        <f>'ITI Base2016 Amplio'!Y47</f>
        <v>1.6085202948517674</v>
      </c>
      <c r="M47" s="4">
        <f>'ITI Base2016 Amplio'!AA47</f>
        <v>1.5319947321849936</v>
      </c>
      <c r="N47" s="4">
        <f>'ITI Base2016 Amplio'!AB47</f>
        <v>1.0710060541122557</v>
      </c>
      <c r="O47" s="4">
        <f>'ITI Base2016 Amplio'!Z47</f>
        <v>1.2368580625449654</v>
      </c>
      <c r="Q47" s="4">
        <f t="shared" si="0"/>
        <v>1.4057414501990406</v>
      </c>
    </row>
    <row r="48" spans="1:17" x14ac:dyDescent="0.2">
      <c r="A48" s="2">
        <v>44013</v>
      </c>
      <c r="B48" s="4">
        <f>'ITI Base2016 Amplio'!B48</f>
        <v>104.83641116299999</v>
      </c>
      <c r="C48" s="4">
        <f>'ITI Base2016 Amplio'!C48</f>
        <v>58.23151869609999</v>
      </c>
      <c r="D48" s="4">
        <f>'ITI Base2016 Amplio'!D48</f>
        <v>60.620962823999989</v>
      </c>
      <c r="E48" s="4">
        <f>'ITI Base2016 Amplio'!F48</f>
        <v>157.08701099222995</v>
      </c>
      <c r="F48" s="4">
        <f>'ITI Base2016 Amplio'!G48</f>
        <v>406.10231656081271</v>
      </c>
      <c r="G48" s="4">
        <f>'ITI Base2016 Amplio'!E48</f>
        <v>309.43436340098941</v>
      </c>
      <c r="H48" s="4"/>
      <c r="I48" s="2">
        <v>44013</v>
      </c>
      <c r="J48" s="4">
        <f>'ITI Base2016 Amplio'!W48</f>
        <v>1.346136260981301</v>
      </c>
      <c r="K48" s="4">
        <f>'ITI Base2016 Amplio'!X48</f>
        <v>1.4843189267113255</v>
      </c>
      <c r="L48" s="4">
        <f>'ITI Base2016 Amplio'!Y48</f>
        <v>1.7736206503973229</v>
      </c>
      <c r="M48" s="4">
        <f>'ITI Base2016 Amplio'!AA48</f>
        <v>1.5664385738379361</v>
      </c>
      <c r="N48" s="4">
        <f>'ITI Base2016 Amplio'!AB48</f>
        <v>0.97345330827203203</v>
      </c>
      <c r="O48" s="4">
        <f>'ITI Base2016 Amplio'!Z48</f>
        <v>1.1925461570221119</v>
      </c>
      <c r="Q48" s="4">
        <f t="shared" si="0"/>
        <v>1.3980755232481457</v>
      </c>
    </row>
    <row r="49" spans="1:17" x14ac:dyDescent="0.2">
      <c r="A49" s="2">
        <v>44044</v>
      </c>
      <c r="B49" s="4">
        <f>'ITI Base2016 Amplio'!B49</f>
        <v>105.4062357263</v>
      </c>
      <c r="C49" s="4">
        <f>'ITI Base2016 Amplio'!C49</f>
        <v>58.244638065199993</v>
      </c>
      <c r="D49" s="4">
        <f>'ITI Base2016 Amplio'!D49</f>
        <v>60.646165721900012</v>
      </c>
      <c r="E49" s="4">
        <f>'ITI Base2016 Amplio'!F49</f>
        <v>157.70026546311118</v>
      </c>
      <c r="F49" s="4">
        <f>'ITI Base2016 Amplio'!G49</f>
        <v>406.36076137988226</v>
      </c>
      <c r="G49" s="4">
        <f>'ITI Base2016 Amplio'!E49</f>
        <v>310.66526748047926</v>
      </c>
      <c r="H49" s="4"/>
      <c r="I49" s="2">
        <v>44044</v>
      </c>
      <c r="J49" s="4">
        <f>'ITI Base2016 Amplio'!W49</f>
        <v>1.3884574958282991</v>
      </c>
      <c r="K49" s="4">
        <f>'ITI Base2016 Amplio'!X49</f>
        <v>1.5853057406960636</v>
      </c>
      <c r="L49" s="4">
        <f>'ITI Base2016 Amplio'!Y49</f>
        <v>1.9431428077863355</v>
      </c>
      <c r="M49" s="4">
        <f>'ITI Base2016 Amplio'!AA49</f>
        <v>1.8876505619947137</v>
      </c>
      <c r="N49" s="4">
        <f>'ITI Base2016 Amplio'!AB49</f>
        <v>1.0682985306000203</v>
      </c>
      <c r="O49" s="4">
        <f>'ITI Base2016 Amplio'!Z49</f>
        <v>1.2648200225236828</v>
      </c>
      <c r="Q49" s="4">
        <f t="shared" si="0"/>
        <v>1.5498435327201632</v>
      </c>
    </row>
    <row r="50" spans="1:17" x14ac:dyDescent="0.2">
      <c r="A50" s="2">
        <v>44075</v>
      </c>
      <c r="B50" s="4">
        <f>'ITI Base2016 Amplio'!B50</f>
        <v>104.35245599410001</v>
      </c>
      <c r="C50" s="4">
        <f>'ITI Base2016 Amplio'!C50</f>
        <v>58.06872505840002</v>
      </c>
      <c r="D50" s="4">
        <f>'ITI Base2016 Amplio'!D50</f>
        <v>60.597238783999948</v>
      </c>
      <c r="E50" s="4">
        <f>'ITI Base2016 Amplio'!F50</f>
        <v>157.16989742975969</v>
      </c>
      <c r="F50" s="4">
        <f>'ITI Base2016 Amplio'!G50</f>
        <v>405.61876974951349</v>
      </c>
      <c r="G50" s="4">
        <f>'ITI Base2016 Amplio'!E50</f>
        <v>307.94836967962294</v>
      </c>
      <c r="H50" s="4"/>
      <c r="I50" s="2">
        <v>44075</v>
      </c>
      <c r="J50" s="4">
        <f>'ITI Base2016 Amplio'!W50</f>
        <v>0.45665132407948228</v>
      </c>
      <c r="K50" s="4">
        <f>'ITI Base2016 Amplio'!X50</f>
        <v>1.338864549289065</v>
      </c>
      <c r="L50" s="4">
        <f>'ITI Base2016 Amplio'!Y50</f>
        <v>1.8997092077581934</v>
      </c>
      <c r="M50" s="4">
        <f>'ITI Base2016 Amplio'!AA50</f>
        <v>1.5103527648328896</v>
      </c>
      <c r="N50" s="4">
        <f>'ITI Base2016 Amplio'!AB50</f>
        <v>0.88848132975101191</v>
      </c>
      <c r="O50" s="4">
        <f>'ITI Base2016 Amplio'!Z50</f>
        <v>0.43412429373181904</v>
      </c>
      <c r="Q50" s="4">
        <f t="shared" si="0"/>
        <v>1.2143064290725958</v>
      </c>
    </row>
    <row r="51" spans="1:17" x14ac:dyDescent="0.2">
      <c r="A51" s="2">
        <v>44105</v>
      </c>
      <c r="B51" s="4">
        <f>'ITI Base2016 Amplio'!B51</f>
        <v>104.63307697030001</v>
      </c>
      <c r="C51" s="4">
        <f>'ITI Base2016 Amplio'!C51</f>
        <v>57.922660229300014</v>
      </c>
      <c r="D51" s="4">
        <f>'ITI Base2016 Amplio'!D51</f>
        <v>60.459509601600011</v>
      </c>
      <c r="E51" s="4">
        <f>'ITI Base2016 Amplio'!F51</f>
        <v>157.18915290110067</v>
      </c>
      <c r="F51" s="4">
        <f>'ITI Base2016 Amplio'!G51</f>
        <v>405.21140604089749</v>
      </c>
      <c r="G51" s="4">
        <f>'ITI Base2016 Amplio'!E51</f>
        <v>307.6464776033568</v>
      </c>
      <c r="H51" s="4"/>
      <c r="I51" s="2">
        <v>44105</v>
      </c>
      <c r="J51" s="4">
        <f>'ITI Base2016 Amplio'!W51</f>
        <v>0.27570500878455473</v>
      </c>
      <c r="K51" s="4">
        <f>'ITI Base2016 Amplio'!X51</f>
        <v>0.9839776643600695</v>
      </c>
      <c r="L51" s="4">
        <f>'ITI Base2016 Amplio'!Y51</f>
        <v>1.6724971802248412</v>
      </c>
      <c r="M51" s="4">
        <f>'ITI Base2016 Amplio'!AA51</f>
        <v>1.3341442862690567</v>
      </c>
      <c r="N51" s="4">
        <f>'ITI Base2016 Amplio'!AB51</f>
        <v>0.71961439100989288</v>
      </c>
      <c r="O51" s="4">
        <f>'ITI Base2016 Amplio'!Z51</f>
        <v>0.17716552712050415</v>
      </c>
      <c r="Q51" s="4">
        <f t="shared" si="0"/>
        <v>0.97747980979687288</v>
      </c>
    </row>
    <row r="52" spans="1:17" x14ac:dyDescent="0.2">
      <c r="A52" s="2">
        <v>44136</v>
      </c>
      <c r="B52" s="4">
        <f>'ITI Base2016 Amplio'!B52</f>
        <v>104.35215948219999</v>
      </c>
      <c r="C52" s="4">
        <f>'ITI Base2016 Amplio'!C52</f>
        <v>57.874018032899997</v>
      </c>
      <c r="D52" s="4">
        <f>'ITI Base2016 Amplio'!D52</f>
        <v>60.308611905900008</v>
      </c>
      <c r="E52" s="4">
        <f>'ITI Base2016 Amplio'!F52</f>
        <v>157.16029644395192</v>
      </c>
      <c r="F52" s="4">
        <f>'ITI Base2016 Amplio'!G52</f>
        <v>405.0680921119274</v>
      </c>
      <c r="G52" s="4">
        <f>'ITI Base2016 Amplio'!E52</f>
        <v>307.01503256431209</v>
      </c>
      <c r="H52" s="4"/>
      <c r="I52" s="2">
        <v>44136</v>
      </c>
      <c r="J52" s="4">
        <f>'ITI Base2016 Amplio'!W52</f>
        <v>-1.096149574376426</v>
      </c>
      <c r="K52" s="4">
        <f>'ITI Base2016 Amplio'!X52</f>
        <v>0.70646090573045495</v>
      </c>
      <c r="L52" s="4">
        <f>'ITI Base2016 Amplio'!Y52</f>
        <v>1.2806980493266895</v>
      </c>
      <c r="M52" s="4">
        <f>'ITI Base2016 Amplio'!AA52</f>
        <v>0.69847917960874639</v>
      </c>
      <c r="N52" s="4">
        <f>'ITI Base2016 Amplio'!AB52</f>
        <v>0.37725662426775219</v>
      </c>
      <c r="O52" s="4">
        <f>'ITI Base2016 Amplio'!Z52</f>
        <v>-1.0792568921843104</v>
      </c>
      <c r="Q52" s="4">
        <f t="shared" si="0"/>
        <v>0.39672757334986652</v>
      </c>
    </row>
    <row r="53" spans="1:17" x14ac:dyDescent="0.2">
      <c r="A53" s="2">
        <v>44166</v>
      </c>
      <c r="B53" s="4">
        <f>'ITI Base2016 Amplio'!B53</f>
        <v>104.58079791290001</v>
      </c>
      <c r="C53" s="4">
        <f>'ITI Base2016 Amplio'!C53</f>
        <v>57.977198877799992</v>
      </c>
      <c r="D53" s="4">
        <f>'ITI Base2016 Amplio'!D53</f>
        <v>60.437825859299956</v>
      </c>
      <c r="E53" s="4">
        <f>'ITI Base2016 Amplio'!F53</f>
        <v>157.6528518870314</v>
      </c>
      <c r="F53" s="4">
        <f>'ITI Base2016 Amplio'!G53</f>
        <v>405.79748081611928</v>
      </c>
      <c r="G53" s="4">
        <f>'ITI Base2016 Amplio'!E53</f>
        <v>307.39209712624086</v>
      </c>
      <c r="H53" s="4"/>
      <c r="I53" s="2">
        <v>44166</v>
      </c>
      <c r="J53" s="4">
        <f>'ITI Base2016 Amplio'!W53</f>
        <v>0.67047200829863929</v>
      </c>
      <c r="K53" s="4">
        <f>'ITI Base2016 Amplio'!X53</f>
        <v>0.90356419602606319</v>
      </c>
      <c r="L53" s="4">
        <f>'ITI Base2016 Amplio'!Y53</f>
        <v>1.2223749673446083</v>
      </c>
      <c r="M53" s="4">
        <f>'ITI Base2016 Amplio'!AA53</f>
        <v>1.3217139611833462</v>
      </c>
      <c r="N53" s="4">
        <f>'ITI Base2016 Amplio'!AB53</f>
        <v>0.53332775755996487</v>
      </c>
      <c r="O53" s="4">
        <f>'ITI Base2016 Amplio'!Z53</f>
        <v>7.14671388047039E-2</v>
      </c>
      <c r="Q53" s="4">
        <f t="shared" si="0"/>
        <v>0.81048960418373728</v>
      </c>
    </row>
    <row r="54" spans="1:17" x14ac:dyDescent="0.2">
      <c r="A54" s="2">
        <v>44197</v>
      </c>
      <c r="B54" s="4">
        <f>'ITI Base2016 Amplio'!B54</f>
        <v>105.0705436217</v>
      </c>
      <c r="C54" s="4">
        <f>'ITI Base2016 Amplio'!C54</f>
        <v>58.050738666500003</v>
      </c>
      <c r="D54" s="4">
        <f>'ITI Base2016 Amplio'!D54</f>
        <v>60.736047159399966</v>
      </c>
      <c r="E54" s="4">
        <f>'ITI Base2016 Amplio'!F54</f>
        <v>157.99801338622655</v>
      </c>
      <c r="F54" s="4">
        <f>'ITI Base2016 Amplio'!G54</f>
        <v>405.79621650575098</v>
      </c>
      <c r="G54" s="4">
        <f>'ITI Base2016 Amplio'!E54</f>
        <v>308.18663871669537</v>
      </c>
      <c r="H54" s="4"/>
      <c r="I54" s="2">
        <v>44197</v>
      </c>
      <c r="J54" s="4">
        <f>'ITI Base2016 Amplio'!W54</f>
        <v>1.1719462572227002</v>
      </c>
      <c r="K54" s="4">
        <f>'ITI Base2016 Amplio'!X54</f>
        <v>0.86267818871672564</v>
      </c>
      <c r="L54" s="4">
        <f>'ITI Base2016 Amplio'!Y54</f>
        <v>1.5080664266352573</v>
      </c>
      <c r="M54" s="4">
        <f>'ITI Base2016 Amplio'!AA54</f>
        <v>1.4332453054301419</v>
      </c>
      <c r="N54" s="4">
        <f>'ITI Base2016 Amplio'!AB54</f>
        <v>0.44341608434703694</v>
      </c>
      <c r="O54" s="4">
        <f>'ITI Base2016 Amplio'!Z54</f>
        <v>0.3453040741217217</v>
      </c>
      <c r="Q54" s="4">
        <f t="shared" ref="Q54" si="1">AVERAGE(K54:O54)</f>
        <v>0.9185420158501767</v>
      </c>
    </row>
    <row r="55" spans="1:17" x14ac:dyDescent="0.2">
      <c r="A55" s="2">
        <v>44228</v>
      </c>
      <c r="B55" s="4">
        <f>'ITI Base2016 Amplio'!B55</f>
        <v>105.24078687919999</v>
      </c>
      <c r="C55" s="4">
        <f>'ITI Base2016 Amplio'!C55</f>
        <v>58.213979954299994</v>
      </c>
      <c r="D55" s="4">
        <f>'ITI Base2016 Amplio'!D55</f>
        <v>60.87184333150001</v>
      </c>
      <c r="E55" s="4">
        <f>'ITI Base2016 Amplio'!F55</f>
        <v>158.45122933969168</v>
      </c>
      <c r="F55" s="4">
        <f>'ITI Base2016 Amplio'!G55</f>
        <v>406.16213036726373</v>
      </c>
      <c r="G55" s="4">
        <f>'ITI Base2016 Amplio'!E55</f>
        <v>308.71316733466261</v>
      </c>
      <c r="H55" s="4"/>
      <c r="I55" s="2">
        <v>44228</v>
      </c>
      <c r="J55" s="4">
        <f>'ITI Base2016 Amplio'!W55</f>
        <v>1.3993172464369374</v>
      </c>
      <c r="K55" s="4">
        <f>'ITI Base2016 Amplio'!X55</f>
        <v>1.0288123000362193</v>
      </c>
      <c r="L55" s="4">
        <f>'ITI Base2016 Amplio'!Y55</f>
        <v>1.7422649442992544</v>
      </c>
      <c r="M55" s="4">
        <f>'ITI Base2016 Amplio'!AA55</f>
        <v>1.7201897855212867</v>
      </c>
      <c r="N55" s="4">
        <f>'ITI Base2016 Amplio'!AB55</f>
        <v>0.48502445431315433</v>
      </c>
      <c r="O55" s="4">
        <f>'ITI Base2016 Amplio'!Z55</f>
        <v>0.65172000600819402</v>
      </c>
      <c r="Q55" s="4">
        <f t="shared" ref="Q55" si="2">AVERAGE(K55:O55)</f>
        <v>1.1256022980356217</v>
      </c>
    </row>
    <row r="56" spans="1:17" x14ac:dyDescent="0.2">
      <c r="A56" s="2">
        <v>44256</v>
      </c>
      <c r="B56" s="4">
        <f>'ITI Base2016 Amplio'!B56</f>
        <v>105.11571976900001</v>
      </c>
      <c r="C56" s="4">
        <f>'ITI Base2016 Amplio'!C56</f>
        <v>58.135218289899996</v>
      </c>
      <c r="D56" s="4">
        <f>'ITI Base2016 Amplio'!D56</f>
        <v>60.700221838600015</v>
      </c>
      <c r="E56" s="4">
        <f>'ITI Base2016 Amplio'!F56</f>
        <v>158.6396711430092</v>
      </c>
      <c r="F56" s="4">
        <f>'ITI Base2016 Amplio'!G56</f>
        <v>405.74623246187906</v>
      </c>
      <c r="G56" s="4">
        <f>'ITI Base2016 Amplio'!E56</f>
        <v>307.99495965828811</v>
      </c>
      <c r="H56" s="4"/>
      <c r="I56" s="2">
        <v>44256</v>
      </c>
      <c r="J56" s="4">
        <f>'ITI Base2016 Amplio'!W56</f>
        <v>1.1618423419469615</v>
      </c>
      <c r="K56" s="4">
        <f>'ITI Base2016 Amplio'!X56</f>
        <v>0.80804021534301995</v>
      </c>
      <c r="L56" s="4">
        <f>'ITI Base2016 Amplio'!Y56</f>
        <v>1.4425752470397235</v>
      </c>
      <c r="M56" s="4">
        <f>'ITI Base2016 Amplio'!AA56</f>
        <v>1.7033649208000767</v>
      </c>
      <c r="N56" s="4">
        <f>'ITI Base2016 Amplio'!AB56</f>
        <v>0.37174444371588233</v>
      </c>
      <c r="O56" s="4">
        <f>'ITI Base2016 Amplio'!Z56</f>
        <v>0.2400291812741262</v>
      </c>
      <c r="Q56" s="4">
        <f t="shared" ref="Q56" si="3">AVERAGE(K56:O56)</f>
        <v>0.91315080163456575</v>
      </c>
    </row>
    <row r="57" spans="1:17" x14ac:dyDescent="0.2">
      <c r="A57" s="2">
        <v>44287</v>
      </c>
      <c r="B57" s="4">
        <f>'ITI Base2016 Amplio'!B57</f>
        <v>105.0484912279</v>
      </c>
      <c r="C57" s="4">
        <f>'ITI Base2016 Amplio'!C57</f>
        <v>58.116241624199994</v>
      </c>
      <c r="D57" s="4">
        <f>'ITI Base2016 Amplio'!D57</f>
        <v>60.634118477900017</v>
      </c>
      <c r="E57" s="4">
        <f>'ITI Base2016 Amplio'!F57</f>
        <v>158.85433812957558</v>
      </c>
      <c r="F57" s="4">
        <f>'ITI Base2016 Amplio'!G57</f>
        <v>405.7456264710919</v>
      </c>
      <c r="G57" s="4">
        <f>'ITI Base2016 Amplio'!E57</f>
        <v>308.10204094199435</v>
      </c>
      <c r="H57" s="4"/>
      <c r="I57" s="2">
        <v>44287</v>
      </c>
      <c r="J57" s="4">
        <f>'ITI Base2016 Amplio'!W57</f>
        <v>0.67779113565413773</v>
      </c>
      <c r="K57" s="4">
        <f>'ITI Base2016 Amplio'!X57</f>
        <v>0.12416048676642255</v>
      </c>
      <c r="L57" s="4">
        <f>'ITI Base2016 Amplio'!Y57</f>
        <v>0.91128872131600591</v>
      </c>
      <c r="M57" s="4">
        <f>'ITI Base2016 Amplio'!AA57</f>
        <v>1.5356985738668394</v>
      </c>
      <c r="N57" s="4">
        <f>'ITI Base2016 Amplio'!AB57</f>
        <v>2.4702232165396687E-2</v>
      </c>
      <c r="O57" s="4">
        <f>'ITI Base2016 Amplio'!Z57</f>
        <v>-0.23588582406297576</v>
      </c>
      <c r="Q57" s="4">
        <f t="shared" ref="Q57" si="4">AVERAGE(K57:O57)</f>
        <v>0.47199283801033776</v>
      </c>
    </row>
  </sheetData>
  <mergeCells count="4">
    <mergeCell ref="A2:O2"/>
    <mergeCell ref="A4:A5"/>
    <mergeCell ref="B4:G4"/>
    <mergeCell ref="J4:O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D356"/>
  <sheetViews>
    <sheetView workbookViewId="0">
      <pane xSplit="1" ySplit="5" topLeftCell="B324" activePane="bottomRight" state="frozen"/>
      <selection pane="topRight" activeCell="B1" sqref="B1"/>
      <selection pane="bottomLeft" activeCell="A6" sqref="A6"/>
      <selection pane="bottomRight" activeCell="D345" sqref="D345"/>
    </sheetView>
  </sheetViews>
  <sheetFormatPr baseColWidth="10" defaultRowHeight="12.75" x14ac:dyDescent="0.2"/>
  <cols>
    <col min="2" max="3" width="9" customWidth="1"/>
    <col min="4" max="4" width="11" bestFit="1" customWidth="1"/>
    <col min="5" max="5" width="2.7109375" customWidth="1"/>
    <col min="6" max="7" width="9" customWidth="1"/>
    <col min="8" max="8" width="11" bestFit="1" customWidth="1"/>
    <col min="9" max="9" width="2.85546875" customWidth="1"/>
    <col min="10" max="10" width="6.42578125" bestFit="1" customWidth="1"/>
    <col min="11" max="11" width="8.28515625" bestFit="1" customWidth="1"/>
    <col min="12" max="12" width="9.7109375" bestFit="1" customWidth="1"/>
    <col min="13" max="13" width="17.28515625" bestFit="1" customWidth="1"/>
    <col min="14" max="14" width="2.85546875" customWidth="1"/>
    <col min="15" max="15" width="6.5703125" customWidth="1"/>
    <col min="16" max="17" width="9" customWidth="1"/>
    <col min="18" max="18" width="17.28515625" bestFit="1" customWidth="1"/>
    <col min="19" max="19" width="3.7109375" customWidth="1"/>
    <col min="22" max="22" width="5" customWidth="1"/>
    <col min="23" max="23" width="6.42578125" bestFit="1" customWidth="1"/>
    <col min="27" max="27" width="7.28515625" customWidth="1"/>
  </cols>
  <sheetData>
    <row r="1" spans="1:29" x14ac:dyDescent="0.2">
      <c r="B1" s="20" t="s">
        <v>19</v>
      </c>
      <c r="C1" s="21"/>
      <c r="D1" s="21"/>
      <c r="E1" s="21"/>
      <c r="F1" s="21"/>
      <c r="G1" s="21"/>
      <c r="H1" s="21"/>
      <c r="I1" s="21"/>
    </row>
    <row r="2" spans="1:29" x14ac:dyDescent="0.2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</row>
    <row r="4" spans="1:29" x14ac:dyDescent="0.2">
      <c r="A4" s="50" t="s">
        <v>4</v>
      </c>
      <c r="B4" s="43" t="s">
        <v>5</v>
      </c>
      <c r="C4" s="44"/>
      <c r="D4" s="44"/>
      <c r="F4" s="46" t="s">
        <v>1</v>
      </c>
      <c r="G4" s="47"/>
      <c r="H4" s="47"/>
      <c r="I4" s="1"/>
      <c r="K4" s="46" t="s">
        <v>2</v>
      </c>
      <c r="L4" s="47"/>
      <c r="M4" s="47"/>
      <c r="N4" s="1"/>
      <c r="P4" s="46" t="s">
        <v>3</v>
      </c>
      <c r="Q4" s="47"/>
      <c r="R4" s="47"/>
      <c r="T4" s="47" t="s">
        <v>49</v>
      </c>
      <c r="U4" s="47"/>
      <c r="V4" s="1"/>
      <c r="W4" s="1"/>
      <c r="X4" s="46" t="s">
        <v>50</v>
      </c>
      <c r="Y4" s="47"/>
      <c r="Z4" s="47"/>
      <c r="AA4" s="1"/>
      <c r="AB4" s="47" t="s">
        <v>51</v>
      </c>
      <c r="AC4" s="47"/>
    </row>
    <row r="5" spans="1:29" x14ac:dyDescent="0.2">
      <c r="A5" s="50"/>
      <c r="B5" s="6" t="s">
        <v>0</v>
      </c>
      <c r="C5" s="7" t="s">
        <v>7</v>
      </c>
      <c r="D5" s="7" t="s">
        <v>14</v>
      </c>
      <c r="F5" s="6" t="s">
        <v>0</v>
      </c>
      <c r="G5" s="7" t="s">
        <v>7</v>
      </c>
      <c r="H5" s="7" t="s">
        <v>14</v>
      </c>
      <c r="I5" s="7"/>
      <c r="K5" s="6" t="s">
        <v>11</v>
      </c>
      <c r="L5" s="7" t="s">
        <v>10</v>
      </c>
      <c r="M5" s="7" t="s">
        <v>15</v>
      </c>
      <c r="N5" s="7"/>
      <c r="P5" s="6" t="s">
        <v>11</v>
      </c>
      <c r="Q5" s="7" t="s">
        <v>10</v>
      </c>
      <c r="R5" s="7" t="s">
        <v>15</v>
      </c>
      <c r="T5" s="7" t="s">
        <v>7</v>
      </c>
      <c r="U5" s="7" t="s">
        <v>14</v>
      </c>
      <c r="V5" s="7"/>
      <c r="W5" s="7"/>
      <c r="X5" s="6" t="s">
        <v>11</v>
      </c>
      <c r="Y5" s="7" t="s">
        <v>10</v>
      </c>
      <c r="Z5" s="7" t="s">
        <v>15</v>
      </c>
      <c r="AA5" s="7"/>
      <c r="AB5" s="7" t="s">
        <v>7</v>
      </c>
      <c r="AC5" s="7" t="s">
        <v>14</v>
      </c>
    </row>
    <row r="6" spans="1:29" x14ac:dyDescent="0.2">
      <c r="A6" s="2">
        <v>33970</v>
      </c>
      <c r="B6" s="4" t="e">
        <f>#REF!</f>
        <v>#REF!</v>
      </c>
      <c r="C6" s="4" t="e">
        <f>#REF!</f>
        <v>#REF!</v>
      </c>
      <c r="D6" s="24" t="e">
        <f>B6-C6</f>
        <v>#REF!</v>
      </c>
      <c r="F6" s="7"/>
      <c r="G6" s="7"/>
      <c r="H6" s="7"/>
      <c r="I6" s="7"/>
      <c r="J6" s="2">
        <v>33970</v>
      </c>
      <c r="K6" s="7"/>
      <c r="L6" s="7"/>
      <c r="M6" s="7"/>
      <c r="N6" s="7"/>
      <c r="O6" s="2">
        <v>33970</v>
      </c>
      <c r="P6" s="7"/>
      <c r="Q6" s="7"/>
      <c r="R6" s="7"/>
    </row>
    <row r="7" spans="1:29" x14ac:dyDescent="0.2">
      <c r="A7" s="2">
        <v>34001</v>
      </c>
      <c r="B7" s="4" t="e">
        <f>#REF!</f>
        <v>#REF!</v>
      </c>
      <c r="C7" s="4" t="e">
        <f>#REF!</f>
        <v>#REF!</v>
      </c>
      <c r="D7" s="24" t="e">
        <f t="shared" ref="D7:D69" si="0">B7-C7</f>
        <v>#REF!</v>
      </c>
      <c r="F7" s="4" t="e">
        <f t="shared" ref="F7:F70" si="1">(B7/B6-1)*100</f>
        <v>#REF!</v>
      </c>
      <c r="G7" s="4" t="e">
        <f t="shared" ref="G7:H70" si="2">(C7/C6-1)*100</f>
        <v>#REF!</v>
      </c>
      <c r="H7" s="24" t="e">
        <f t="shared" si="2"/>
        <v>#REF!</v>
      </c>
      <c r="I7" s="7"/>
      <c r="J7" s="2">
        <v>34001</v>
      </c>
      <c r="K7" s="7"/>
      <c r="L7" s="7"/>
      <c r="M7" s="7"/>
      <c r="N7" s="7"/>
      <c r="O7" s="2">
        <v>34001</v>
      </c>
      <c r="P7" s="7"/>
      <c r="Q7" s="7"/>
      <c r="R7" s="7"/>
    </row>
    <row r="8" spans="1:29" x14ac:dyDescent="0.2">
      <c r="A8" s="2">
        <v>34029</v>
      </c>
      <c r="B8" s="4" t="e">
        <f>#REF!</f>
        <v>#REF!</v>
      </c>
      <c r="C8" s="4" t="e">
        <f>#REF!</f>
        <v>#REF!</v>
      </c>
      <c r="D8" s="24" t="e">
        <f t="shared" si="0"/>
        <v>#REF!</v>
      </c>
      <c r="F8" s="4" t="e">
        <f t="shared" si="1"/>
        <v>#REF!</v>
      </c>
      <c r="G8" s="4" t="e">
        <f t="shared" si="2"/>
        <v>#REF!</v>
      </c>
      <c r="H8" s="24" t="e">
        <f t="shared" si="2"/>
        <v>#REF!</v>
      </c>
      <c r="I8" s="7"/>
      <c r="J8" s="2">
        <v>34029</v>
      </c>
      <c r="K8" s="7"/>
      <c r="L8" s="7"/>
      <c r="M8" s="7"/>
      <c r="N8" s="7"/>
      <c r="O8" s="2">
        <v>34029</v>
      </c>
      <c r="P8" s="7"/>
      <c r="Q8" s="7"/>
      <c r="R8" s="7"/>
    </row>
    <row r="9" spans="1:29" x14ac:dyDescent="0.2">
      <c r="A9" s="2">
        <v>34060</v>
      </c>
      <c r="B9" s="4" t="e">
        <f>#REF!</f>
        <v>#REF!</v>
      </c>
      <c r="C9" s="4" t="e">
        <f>#REF!</f>
        <v>#REF!</v>
      </c>
      <c r="D9" s="24" t="e">
        <f t="shared" si="0"/>
        <v>#REF!</v>
      </c>
      <c r="F9" s="4" t="e">
        <f t="shared" si="1"/>
        <v>#REF!</v>
      </c>
      <c r="G9" s="4" t="e">
        <f t="shared" si="2"/>
        <v>#REF!</v>
      </c>
      <c r="H9" s="24" t="e">
        <f t="shared" si="2"/>
        <v>#REF!</v>
      </c>
      <c r="I9" s="7"/>
      <c r="J9" s="2">
        <v>34060</v>
      </c>
      <c r="K9" s="7"/>
      <c r="L9" s="7"/>
      <c r="M9" s="7"/>
      <c r="N9" s="7"/>
      <c r="O9" s="2">
        <v>34060</v>
      </c>
      <c r="P9" s="7"/>
      <c r="Q9" s="7"/>
      <c r="R9" s="7"/>
    </row>
    <row r="10" spans="1:29" x14ac:dyDescent="0.2">
      <c r="A10" s="2">
        <v>34090</v>
      </c>
      <c r="B10" s="4" t="e">
        <f>#REF!</f>
        <v>#REF!</v>
      </c>
      <c r="C10" s="4" t="e">
        <f>#REF!</f>
        <v>#REF!</v>
      </c>
      <c r="D10" s="24" t="e">
        <f t="shared" si="0"/>
        <v>#REF!</v>
      </c>
      <c r="F10" s="4" t="e">
        <f t="shared" si="1"/>
        <v>#REF!</v>
      </c>
      <c r="G10" s="4" t="e">
        <f t="shared" si="2"/>
        <v>#REF!</v>
      </c>
      <c r="H10" s="24" t="e">
        <f t="shared" si="2"/>
        <v>#REF!</v>
      </c>
      <c r="I10" s="7"/>
      <c r="J10" s="2">
        <v>34090</v>
      </c>
      <c r="K10" s="7"/>
      <c r="L10" s="7"/>
      <c r="M10" s="7"/>
      <c r="N10" s="7"/>
      <c r="O10" s="2">
        <v>34090</v>
      </c>
      <c r="P10" s="7"/>
      <c r="Q10" s="7"/>
      <c r="R10" s="7"/>
    </row>
    <row r="11" spans="1:29" x14ac:dyDescent="0.2">
      <c r="A11" s="2">
        <v>34121</v>
      </c>
      <c r="B11" s="4" t="e">
        <f>#REF!</f>
        <v>#REF!</v>
      </c>
      <c r="C11" s="4" t="e">
        <f>#REF!</f>
        <v>#REF!</v>
      </c>
      <c r="D11" s="24" t="e">
        <f t="shared" si="0"/>
        <v>#REF!</v>
      </c>
      <c r="F11" s="4" t="e">
        <f t="shared" si="1"/>
        <v>#REF!</v>
      </c>
      <c r="G11" s="4" t="e">
        <f t="shared" si="2"/>
        <v>#REF!</v>
      </c>
      <c r="H11" s="24" t="e">
        <f t="shared" si="2"/>
        <v>#REF!</v>
      </c>
      <c r="I11" s="7"/>
      <c r="J11" s="2">
        <v>34121</v>
      </c>
      <c r="K11" s="7"/>
      <c r="L11" s="7"/>
      <c r="M11" s="7"/>
      <c r="N11" s="7"/>
      <c r="O11" s="2">
        <v>34121</v>
      </c>
      <c r="P11" s="7"/>
      <c r="Q11" s="7"/>
      <c r="R11" s="7"/>
    </row>
    <row r="12" spans="1:29" x14ac:dyDescent="0.2">
      <c r="A12" s="2">
        <v>34151</v>
      </c>
      <c r="B12" s="4" t="e">
        <f>#REF!</f>
        <v>#REF!</v>
      </c>
      <c r="C12" s="4" t="e">
        <f>#REF!</f>
        <v>#REF!</v>
      </c>
      <c r="D12" s="24" t="e">
        <f t="shared" si="0"/>
        <v>#REF!</v>
      </c>
      <c r="F12" s="4" t="e">
        <f t="shared" si="1"/>
        <v>#REF!</v>
      </c>
      <c r="G12" s="4" t="e">
        <f t="shared" si="2"/>
        <v>#REF!</v>
      </c>
      <c r="H12" s="24" t="e">
        <f t="shared" si="2"/>
        <v>#REF!</v>
      </c>
      <c r="I12" s="7"/>
      <c r="J12" s="2">
        <v>34151</v>
      </c>
      <c r="K12" s="7"/>
      <c r="L12" s="7"/>
      <c r="M12" s="7"/>
      <c r="N12" s="7"/>
      <c r="O12" s="2">
        <v>34151</v>
      </c>
      <c r="P12" s="7"/>
      <c r="Q12" s="7"/>
      <c r="R12" s="7"/>
    </row>
    <row r="13" spans="1:29" x14ac:dyDescent="0.2">
      <c r="A13" s="2">
        <v>34182</v>
      </c>
      <c r="B13" s="4" t="e">
        <f>#REF!</f>
        <v>#REF!</v>
      </c>
      <c r="C13" s="4" t="e">
        <f>#REF!</f>
        <v>#REF!</v>
      </c>
      <c r="D13" s="24" t="e">
        <f t="shared" si="0"/>
        <v>#REF!</v>
      </c>
      <c r="F13" s="4" t="e">
        <f t="shared" si="1"/>
        <v>#REF!</v>
      </c>
      <c r="G13" s="4" t="e">
        <f t="shared" si="2"/>
        <v>#REF!</v>
      </c>
      <c r="H13" s="24" t="e">
        <f t="shared" si="2"/>
        <v>#REF!</v>
      </c>
      <c r="I13" s="7"/>
      <c r="J13" s="2">
        <v>34182</v>
      </c>
      <c r="K13" s="7"/>
      <c r="L13" s="7"/>
      <c r="M13" s="7"/>
      <c r="N13" s="7"/>
      <c r="O13" s="2">
        <v>34182</v>
      </c>
      <c r="P13" s="7"/>
      <c r="Q13" s="7"/>
      <c r="R13" s="7"/>
    </row>
    <row r="14" spans="1:29" x14ac:dyDescent="0.2">
      <c r="A14" s="2">
        <v>34213</v>
      </c>
      <c r="B14" s="4" t="e">
        <f>#REF!</f>
        <v>#REF!</v>
      </c>
      <c r="C14" s="4" t="e">
        <f>#REF!</f>
        <v>#REF!</v>
      </c>
      <c r="D14" s="24" t="e">
        <f t="shared" si="0"/>
        <v>#REF!</v>
      </c>
      <c r="F14" s="4" t="e">
        <f t="shared" si="1"/>
        <v>#REF!</v>
      </c>
      <c r="G14" s="4" t="e">
        <f t="shared" si="2"/>
        <v>#REF!</v>
      </c>
      <c r="H14" s="24" t="e">
        <f t="shared" si="2"/>
        <v>#REF!</v>
      </c>
      <c r="I14" s="7"/>
      <c r="J14" s="2">
        <v>34213</v>
      </c>
      <c r="K14" s="7"/>
      <c r="L14" s="7"/>
      <c r="M14" s="7"/>
      <c r="N14" s="7"/>
      <c r="O14" s="2">
        <v>34213</v>
      </c>
      <c r="P14" s="7"/>
      <c r="Q14" s="7"/>
      <c r="R14" s="7"/>
    </row>
    <row r="15" spans="1:29" x14ac:dyDescent="0.2">
      <c r="A15" s="2">
        <v>34243</v>
      </c>
      <c r="B15" s="4" t="e">
        <f>#REF!</f>
        <v>#REF!</v>
      </c>
      <c r="C15" s="4" t="e">
        <f>#REF!</f>
        <v>#REF!</v>
      </c>
      <c r="D15" s="24" t="e">
        <f t="shared" si="0"/>
        <v>#REF!</v>
      </c>
      <c r="F15" s="4" t="e">
        <f t="shared" si="1"/>
        <v>#REF!</v>
      </c>
      <c r="G15" s="4" t="e">
        <f t="shared" si="2"/>
        <v>#REF!</v>
      </c>
      <c r="H15" s="24" t="e">
        <f t="shared" si="2"/>
        <v>#REF!</v>
      </c>
      <c r="I15" s="7"/>
      <c r="J15" s="2">
        <v>34243</v>
      </c>
      <c r="K15" s="7"/>
      <c r="L15" s="7"/>
      <c r="M15" s="7"/>
      <c r="N15" s="7"/>
      <c r="O15" s="2">
        <v>34243</v>
      </c>
      <c r="P15" s="7"/>
      <c r="Q15" s="7"/>
      <c r="R15" s="7"/>
    </row>
    <row r="16" spans="1:29" x14ac:dyDescent="0.2">
      <c r="A16" s="2">
        <v>34274</v>
      </c>
      <c r="B16" s="4" t="e">
        <f>#REF!</f>
        <v>#REF!</v>
      </c>
      <c r="C16" s="4" t="e">
        <f>#REF!</f>
        <v>#REF!</v>
      </c>
      <c r="D16" s="24" t="e">
        <f t="shared" si="0"/>
        <v>#REF!</v>
      </c>
      <c r="F16" s="4" t="e">
        <f t="shared" si="1"/>
        <v>#REF!</v>
      </c>
      <c r="G16" s="4" t="e">
        <f t="shared" si="2"/>
        <v>#REF!</v>
      </c>
      <c r="H16" s="24" t="e">
        <f t="shared" si="2"/>
        <v>#REF!</v>
      </c>
      <c r="I16" s="7"/>
      <c r="J16" s="2">
        <v>34274</v>
      </c>
      <c r="K16" s="7"/>
      <c r="L16" s="7"/>
      <c r="M16" s="7"/>
      <c r="N16" s="7"/>
      <c r="O16" s="2">
        <v>34274</v>
      </c>
      <c r="P16" s="7"/>
      <c r="Q16" s="7"/>
      <c r="R16" s="7"/>
    </row>
    <row r="17" spans="1:18" x14ac:dyDescent="0.2">
      <c r="A17" s="3">
        <v>34304</v>
      </c>
      <c r="B17" s="4" t="e">
        <f>#REF!</f>
        <v>#REF!</v>
      </c>
      <c r="C17" s="4" t="e">
        <f>#REF!</f>
        <v>#REF!</v>
      </c>
      <c r="D17" s="24" t="e">
        <f t="shared" si="0"/>
        <v>#REF!</v>
      </c>
      <c r="F17" s="4" t="e">
        <f t="shared" si="1"/>
        <v>#REF!</v>
      </c>
      <c r="G17" s="4" t="e">
        <f t="shared" si="2"/>
        <v>#REF!</v>
      </c>
      <c r="H17" s="24" t="e">
        <f t="shared" si="2"/>
        <v>#REF!</v>
      </c>
      <c r="I17" s="7"/>
      <c r="J17" s="3">
        <v>34304</v>
      </c>
      <c r="K17" s="7"/>
      <c r="L17" s="7"/>
      <c r="M17" s="7"/>
      <c r="N17" s="7"/>
      <c r="O17" s="3">
        <v>34304</v>
      </c>
      <c r="P17" s="7"/>
      <c r="Q17" s="7"/>
      <c r="R17" s="7"/>
    </row>
    <row r="18" spans="1:18" x14ac:dyDescent="0.2">
      <c r="A18" s="2">
        <v>34335</v>
      </c>
      <c r="B18" s="4" t="e">
        <f>#REF!</f>
        <v>#REF!</v>
      </c>
      <c r="C18" s="4" t="e">
        <f>#REF!</f>
        <v>#REF!</v>
      </c>
      <c r="D18" s="24" t="e">
        <f t="shared" si="0"/>
        <v>#REF!</v>
      </c>
      <c r="F18" s="4" t="e">
        <f t="shared" si="1"/>
        <v>#REF!</v>
      </c>
      <c r="G18" s="4" t="e">
        <f t="shared" si="2"/>
        <v>#REF!</v>
      </c>
      <c r="H18" s="24" t="e">
        <f t="shared" si="2"/>
        <v>#REF!</v>
      </c>
      <c r="I18" s="7"/>
      <c r="J18" s="2">
        <v>34335</v>
      </c>
      <c r="K18" s="4" t="e">
        <f>(B18/$B$17-1)*100</f>
        <v>#REF!</v>
      </c>
      <c r="L18" s="4" t="e">
        <f>(C18/$C$17-1)*100</f>
        <v>#REF!</v>
      </c>
      <c r="M18" s="24" t="e">
        <f>(D18/$D$17-1)*100</f>
        <v>#REF!</v>
      </c>
      <c r="N18" s="7"/>
      <c r="O18" s="2">
        <v>34335</v>
      </c>
      <c r="P18" s="4" t="e">
        <f t="shared" ref="P18:P81" si="3">(B18/B6-1)*100</f>
        <v>#REF!</v>
      </c>
      <c r="Q18" s="4" t="e">
        <f t="shared" ref="Q18:Q81" si="4">(C18/C6-1)*100</f>
        <v>#REF!</v>
      </c>
      <c r="R18" s="24" t="e">
        <f t="shared" ref="R18:R81" si="5">(D18/D6-1)*100</f>
        <v>#REF!</v>
      </c>
    </row>
    <row r="19" spans="1:18" x14ac:dyDescent="0.2">
      <c r="A19" s="2">
        <v>34366</v>
      </c>
      <c r="B19" s="4" t="e">
        <f>#REF!</f>
        <v>#REF!</v>
      </c>
      <c r="C19" s="4" t="e">
        <f>#REF!</f>
        <v>#REF!</v>
      </c>
      <c r="D19" s="24" t="e">
        <f t="shared" si="0"/>
        <v>#REF!</v>
      </c>
      <c r="F19" s="4" t="e">
        <f t="shared" si="1"/>
        <v>#REF!</v>
      </c>
      <c r="G19" s="4" t="e">
        <f t="shared" si="2"/>
        <v>#REF!</v>
      </c>
      <c r="H19" s="24" t="e">
        <f t="shared" si="2"/>
        <v>#REF!</v>
      </c>
      <c r="I19" s="7"/>
      <c r="J19" s="2">
        <v>34366</v>
      </c>
      <c r="K19" s="4" t="e">
        <f t="shared" ref="K19:K29" si="6">(B19/$B$17-1)*100</f>
        <v>#REF!</v>
      </c>
      <c r="L19" s="4" t="e">
        <f t="shared" ref="L19:L29" si="7">(C19/$C$17-1)*100</f>
        <v>#REF!</v>
      </c>
      <c r="M19" s="24" t="e">
        <f t="shared" ref="M19:M29" si="8">(D19/$D$17-1)*100</f>
        <v>#REF!</v>
      </c>
      <c r="N19" s="7"/>
      <c r="O19" s="2">
        <v>34366</v>
      </c>
      <c r="P19" s="4" t="e">
        <f t="shared" si="3"/>
        <v>#REF!</v>
      </c>
      <c r="Q19" s="4" t="e">
        <f t="shared" si="4"/>
        <v>#REF!</v>
      </c>
      <c r="R19" s="24" t="e">
        <f t="shared" si="5"/>
        <v>#REF!</v>
      </c>
    </row>
    <row r="20" spans="1:18" x14ac:dyDescent="0.2">
      <c r="A20" s="2">
        <v>34394</v>
      </c>
      <c r="B20" s="4" t="e">
        <f>#REF!</f>
        <v>#REF!</v>
      </c>
      <c r="C20" s="4" t="e">
        <f>#REF!</f>
        <v>#REF!</v>
      </c>
      <c r="D20" s="24" t="e">
        <f t="shared" si="0"/>
        <v>#REF!</v>
      </c>
      <c r="F20" s="4" t="e">
        <f t="shared" si="1"/>
        <v>#REF!</v>
      </c>
      <c r="G20" s="4" t="e">
        <f t="shared" si="2"/>
        <v>#REF!</v>
      </c>
      <c r="H20" s="24" t="e">
        <f t="shared" si="2"/>
        <v>#REF!</v>
      </c>
      <c r="I20" s="7"/>
      <c r="J20" s="2">
        <v>34394</v>
      </c>
      <c r="K20" s="4" t="e">
        <f t="shared" si="6"/>
        <v>#REF!</v>
      </c>
      <c r="L20" s="4" t="e">
        <f t="shared" si="7"/>
        <v>#REF!</v>
      </c>
      <c r="M20" s="24" t="e">
        <f t="shared" si="8"/>
        <v>#REF!</v>
      </c>
      <c r="N20" s="7"/>
      <c r="O20" s="2">
        <v>34394</v>
      </c>
      <c r="P20" s="4" t="e">
        <f t="shared" si="3"/>
        <v>#REF!</v>
      </c>
      <c r="Q20" s="4" t="e">
        <f t="shared" si="4"/>
        <v>#REF!</v>
      </c>
      <c r="R20" s="24" t="e">
        <f t="shared" si="5"/>
        <v>#REF!</v>
      </c>
    </row>
    <row r="21" spans="1:18" x14ac:dyDescent="0.2">
      <c r="A21" s="2">
        <v>34425</v>
      </c>
      <c r="B21" s="4" t="e">
        <f>#REF!</f>
        <v>#REF!</v>
      </c>
      <c r="C21" s="4" t="e">
        <f>#REF!</f>
        <v>#REF!</v>
      </c>
      <c r="D21" s="24" t="e">
        <f t="shared" si="0"/>
        <v>#REF!</v>
      </c>
      <c r="F21" s="4" t="e">
        <f t="shared" si="1"/>
        <v>#REF!</v>
      </c>
      <c r="G21" s="4" t="e">
        <f t="shared" si="2"/>
        <v>#REF!</v>
      </c>
      <c r="H21" s="24" t="e">
        <f t="shared" si="2"/>
        <v>#REF!</v>
      </c>
      <c r="I21" s="7"/>
      <c r="J21" s="2">
        <v>34425</v>
      </c>
      <c r="K21" s="4" t="e">
        <f t="shared" si="6"/>
        <v>#REF!</v>
      </c>
      <c r="L21" s="4" t="e">
        <f t="shared" si="7"/>
        <v>#REF!</v>
      </c>
      <c r="M21" s="24" t="e">
        <f t="shared" si="8"/>
        <v>#REF!</v>
      </c>
      <c r="N21" s="7"/>
      <c r="O21" s="2">
        <v>34425</v>
      </c>
      <c r="P21" s="4" t="e">
        <f t="shared" si="3"/>
        <v>#REF!</v>
      </c>
      <c r="Q21" s="4" t="e">
        <f t="shared" si="4"/>
        <v>#REF!</v>
      </c>
      <c r="R21" s="24" t="e">
        <f t="shared" si="5"/>
        <v>#REF!</v>
      </c>
    </row>
    <row r="22" spans="1:18" x14ac:dyDescent="0.2">
      <c r="A22" s="2">
        <v>34455</v>
      </c>
      <c r="B22" s="4" t="e">
        <f>#REF!</f>
        <v>#REF!</v>
      </c>
      <c r="C22" s="4" t="e">
        <f>#REF!</f>
        <v>#REF!</v>
      </c>
      <c r="D22" s="24" t="e">
        <f t="shared" si="0"/>
        <v>#REF!</v>
      </c>
      <c r="F22" s="4" t="e">
        <f t="shared" si="1"/>
        <v>#REF!</v>
      </c>
      <c r="G22" s="4" t="e">
        <f t="shared" si="2"/>
        <v>#REF!</v>
      </c>
      <c r="H22" s="24" t="e">
        <f t="shared" si="2"/>
        <v>#REF!</v>
      </c>
      <c r="I22" s="7"/>
      <c r="J22" s="2">
        <v>34455</v>
      </c>
      <c r="K22" s="4" t="e">
        <f t="shared" si="6"/>
        <v>#REF!</v>
      </c>
      <c r="L22" s="4" t="e">
        <f t="shared" si="7"/>
        <v>#REF!</v>
      </c>
      <c r="M22" s="24" t="e">
        <f t="shared" si="8"/>
        <v>#REF!</v>
      </c>
      <c r="N22" s="7"/>
      <c r="O22" s="2">
        <v>34455</v>
      </c>
      <c r="P22" s="4" t="e">
        <f t="shared" si="3"/>
        <v>#REF!</v>
      </c>
      <c r="Q22" s="4" t="e">
        <f t="shared" si="4"/>
        <v>#REF!</v>
      </c>
      <c r="R22" s="24" t="e">
        <f t="shared" si="5"/>
        <v>#REF!</v>
      </c>
    </row>
    <row r="23" spans="1:18" x14ac:dyDescent="0.2">
      <c r="A23" s="2">
        <v>34486</v>
      </c>
      <c r="B23" s="4" t="e">
        <f>#REF!</f>
        <v>#REF!</v>
      </c>
      <c r="C23" s="4" t="e">
        <f>#REF!</f>
        <v>#REF!</v>
      </c>
      <c r="D23" s="24" t="e">
        <f t="shared" si="0"/>
        <v>#REF!</v>
      </c>
      <c r="F23" s="4" t="e">
        <f t="shared" si="1"/>
        <v>#REF!</v>
      </c>
      <c r="G23" s="4" t="e">
        <f t="shared" si="2"/>
        <v>#REF!</v>
      </c>
      <c r="H23" s="24" t="e">
        <f t="shared" si="2"/>
        <v>#REF!</v>
      </c>
      <c r="I23" s="7"/>
      <c r="J23" s="2">
        <v>34486</v>
      </c>
      <c r="K23" s="4" t="e">
        <f t="shared" si="6"/>
        <v>#REF!</v>
      </c>
      <c r="L23" s="4" t="e">
        <f t="shared" si="7"/>
        <v>#REF!</v>
      </c>
      <c r="M23" s="24" t="e">
        <f t="shared" si="8"/>
        <v>#REF!</v>
      </c>
      <c r="N23" s="7"/>
      <c r="O23" s="2">
        <v>34486</v>
      </c>
      <c r="P23" s="4" t="e">
        <f t="shared" si="3"/>
        <v>#REF!</v>
      </c>
      <c r="Q23" s="4" t="e">
        <f t="shared" si="4"/>
        <v>#REF!</v>
      </c>
      <c r="R23" s="24" t="e">
        <f t="shared" si="5"/>
        <v>#REF!</v>
      </c>
    </row>
    <row r="24" spans="1:18" x14ac:dyDescent="0.2">
      <c r="A24" s="2">
        <v>34516</v>
      </c>
      <c r="B24" s="4" t="e">
        <f>#REF!</f>
        <v>#REF!</v>
      </c>
      <c r="C24" s="4" t="e">
        <f>#REF!</f>
        <v>#REF!</v>
      </c>
      <c r="D24" s="24" t="e">
        <f t="shared" si="0"/>
        <v>#REF!</v>
      </c>
      <c r="F24" s="4" t="e">
        <f t="shared" si="1"/>
        <v>#REF!</v>
      </c>
      <c r="G24" s="4" t="e">
        <f t="shared" si="2"/>
        <v>#REF!</v>
      </c>
      <c r="H24" s="24" t="e">
        <f t="shared" si="2"/>
        <v>#REF!</v>
      </c>
      <c r="I24" s="7"/>
      <c r="J24" s="2">
        <v>34516</v>
      </c>
      <c r="K24" s="4" t="e">
        <f t="shared" si="6"/>
        <v>#REF!</v>
      </c>
      <c r="L24" s="4" t="e">
        <f t="shared" si="7"/>
        <v>#REF!</v>
      </c>
      <c r="M24" s="24" t="e">
        <f t="shared" si="8"/>
        <v>#REF!</v>
      </c>
      <c r="N24" s="7"/>
      <c r="O24" s="2">
        <v>34516</v>
      </c>
      <c r="P24" s="4" t="e">
        <f t="shared" si="3"/>
        <v>#REF!</v>
      </c>
      <c r="Q24" s="4" t="e">
        <f t="shared" si="4"/>
        <v>#REF!</v>
      </c>
      <c r="R24" s="24" t="e">
        <f t="shared" si="5"/>
        <v>#REF!</v>
      </c>
    </row>
    <row r="25" spans="1:18" x14ac:dyDescent="0.2">
      <c r="A25" s="2">
        <v>34547</v>
      </c>
      <c r="B25" s="4" t="e">
        <f>#REF!</f>
        <v>#REF!</v>
      </c>
      <c r="C25" s="4" t="e">
        <f>#REF!</f>
        <v>#REF!</v>
      </c>
      <c r="D25" s="24" t="e">
        <f t="shared" si="0"/>
        <v>#REF!</v>
      </c>
      <c r="F25" s="4" t="e">
        <f t="shared" si="1"/>
        <v>#REF!</v>
      </c>
      <c r="G25" s="4" t="e">
        <f t="shared" si="2"/>
        <v>#REF!</v>
      </c>
      <c r="H25" s="24" t="e">
        <f t="shared" si="2"/>
        <v>#REF!</v>
      </c>
      <c r="I25" s="7"/>
      <c r="J25" s="2">
        <v>34547</v>
      </c>
      <c r="K25" s="4" t="e">
        <f t="shared" si="6"/>
        <v>#REF!</v>
      </c>
      <c r="L25" s="4" t="e">
        <f t="shared" si="7"/>
        <v>#REF!</v>
      </c>
      <c r="M25" s="24" t="e">
        <f t="shared" si="8"/>
        <v>#REF!</v>
      </c>
      <c r="N25" s="7"/>
      <c r="O25" s="2">
        <v>34547</v>
      </c>
      <c r="P25" s="4" t="e">
        <f t="shared" si="3"/>
        <v>#REF!</v>
      </c>
      <c r="Q25" s="4" t="e">
        <f t="shared" si="4"/>
        <v>#REF!</v>
      </c>
      <c r="R25" s="24" t="e">
        <f t="shared" si="5"/>
        <v>#REF!</v>
      </c>
    </row>
    <row r="26" spans="1:18" x14ac:dyDescent="0.2">
      <c r="A26" s="2">
        <v>34578</v>
      </c>
      <c r="B26" s="4" t="e">
        <f>#REF!</f>
        <v>#REF!</v>
      </c>
      <c r="C26" s="4" t="e">
        <f>#REF!</f>
        <v>#REF!</v>
      </c>
      <c r="D26" s="24" t="e">
        <f t="shared" si="0"/>
        <v>#REF!</v>
      </c>
      <c r="F26" s="4" t="e">
        <f t="shared" si="1"/>
        <v>#REF!</v>
      </c>
      <c r="G26" s="4" t="e">
        <f t="shared" si="2"/>
        <v>#REF!</v>
      </c>
      <c r="H26" s="24" t="e">
        <f t="shared" si="2"/>
        <v>#REF!</v>
      </c>
      <c r="I26" s="7"/>
      <c r="J26" s="2">
        <v>34578</v>
      </c>
      <c r="K26" s="4" t="e">
        <f t="shared" si="6"/>
        <v>#REF!</v>
      </c>
      <c r="L26" s="4" t="e">
        <f t="shared" si="7"/>
        <v>#REF!</v>
      </c>
      <c r="M26" s="24" t="e">
        <f t="shared" si="8"/>
        <v>#REF!</v>
      </c>
      <c r="N26" s="7"/>
      <c r="O26" s="2">
        <v>34578</v>
      </c>
      <c r="P26" s="4" t="e">
        <f t="shared" si="3"/>
        <v>#REF!</v>
      </c>
      <c r="Q26" s="4" t="e">
        <f t="shared" si="4"/>
        <v>#REF!</v>
      </c>
      <c r="R26" s="24" t="e">
        <f t="shared" si="5"/>
        <v>#REF!</v>
      </c>
    </row>
    <row r="27" spans="1:18" x14ac:dyDescent="0.2">
      <c r="A27" s="2">
        <v>34608</v>
      </c>
      <c r="B27" s="4" t="e">
        <f>#REF!</f>
        <v>#REF!</v>
      </c>
      <c r="C27" s="4" t="e">
        <f>#REF!</f>
        <v>#REF!</v>
      </c>
      <c r="D27" s="24" t="e">
        <f t="shared" si="0"/>
        <v>#REF!</v>
      </c>
      <c r="F27" s="4" t="e">
        <f t="shared" si="1"/>
        <v>#REF!</v>
      </c>
      <c r="G27" s="4" t="e">
        <f t="shared" si="2"/>
        <v>#REF!</v>
      </c>
      <c r="H27" s="24" t="e">
        <f t="shared" si="2"/>
        <v>#REF!</v>
      </c>
      <c r="I27" s="7"/>
      <c r="J27" s="2">
        <v>34608</v>
      </c>
      <c r="K27" s="4" t="e">
        <f t="shared" si="6"/>
        <v>#REF!</v>
      </c>
      <c r="L27" s="4" t="e">
        <f t="shared" si="7"/>
        <v>#REF!</v>
      </c>
      <c r="M27" s="24" t="e">
        <f t="shared" si="8"/>
        <v>#REF!</v>
      </c>
      <c r="N27" s="7"/>
      <c r="O27" s="2">
        <v>34608</v>
      </c>
      <c r="P27" s="4" t="e">
        <f t="shared" si="3"/>
        <v>#REF!</v>
      </c>
      <c r="Q27" s="4" t="e">
        <f t="shared" si="4"/>
        <v>#REF!</v>
      </c>
      <c r="R27" s="24" t="e">
        <f t="shared" si="5"/>
        <v>#REF!</v>
      </c>
    </row>
    <row r="28" spans="1:18" x14ac:dyDescent="0.2">
      <c r="A28" s="2">
        <v>34639</v>
      </c>
      <c r="B28" s="4" t="e">
        <f>#REF!</f>
        <v>#REF!</v>
      </c>
      <c r="C28" s="4" t="e">
        <f>#REF!</f>
        <v>#REF!</v>
      </c>
      <c r="D28" s="24" t="e">
        <f t="shared" si="0"/>
        <v>#REF!</v>
      </c>
      <c r="F28" s="4" t="e">
        <f t="shared" si="1"/>
        <v>#REF!</v>
      </c>
      <c r="G28" s="4" t="e">
        <f t="shared" si="2"/>
        <v>#REF!</v>
      </c>
      <c r="H28" s="24" t="e">
        <f t="shared" si="2"/>
        <v>#REF!</v>
      </c>
      <c r="I28" s="7"/>
      <c r="J28" s="2">
        <v>34639</v>
      </c>
      <c r="K28" s="4" t="e">
        <f t="shared" si="6"/>
        <v>#REF!</v>
      </c>
      <c r="L28" s="4" t="e">
        <f t="shared" si="7"/>
        <v>#REF!</v>
      </c>
      <c r="M28" s="24" t="e">
        <f t="shared" si="8"/>
        <v>#REF!</v>
      </c>
      <c r="N28" s="7"/>
      <c r="O28" s="2">
        <v>34639</v>
      </c>
      <c r="P28" s="4" t="e">
        <f t="shared" si="3"/>
        <v>#REF!</v>
      </c>
      <c r="Q28" s="4" t="e">
        <f t="shared" si="4"/>
        <v>#REF!</v>
      </c>
      <c r="R28" s="24" t="e">
        <f t="shared" si="5"/>
        <v>#REF!</v>
      </c>
    </row>
    <row r="29" spans="1:18" x14ac:dyDescent="0.2">
      <c r="A29" s="2">
        <v>34669</v>
      </c>
      <c r="B29" s="4" t="e">
        <f>#REF!</f>
        <v>#REF!</v>
      </c>
      <c r="C29" s="4" t="e">
        <f>#REF!</f>
        <v>#REF!</v>
      </c>
      <c r="D29" s="24" t="e">
        <f t="shared" si="0"/>
        <v>#REF!</v>
      </c>
      <c r="F29" s="4" t="e">
        <f t="shared" si="1"/>
        <v>#REF!</v>
      </c>
      <c r="G29" s="4" t="e">
        <f t="shared" si="2"/>
        <v>#REF!</v>
      </c>
      <c r="H29" s="24" t="e">
        <f t="shared" si="2"/>
        <v>#REF!</v>
      </c>
      <c r="I29" s="7"/>
      <c r="J29" s="2">
        <v>34669</v>
      </c>
      <c r="K29" s="4" t="e">
        <f t="shared" si="6"/>
        <v>#REF!</v>
      </c>
      <c r="L29" s="4" t="e">
        <f t="shared" si="7"/>
        <v>#REF!</v>
      </c>
      <c r="M29" s="24" t="e">
        <f t="shared" si="8"/>
        <v>#REF!</v>
      </c>
      <c r="N29" s="7"/>
      <c r="O29" s="2">
        <v>34669</v>
      </c>
      <c r="P29" s="4" t="e">
        <f t="shared" si="3"/>
        <v>#REF!</v>
      </c>
      <c r="Q29" s="4" t="e">
        <f t="shared" si="4"/>
        <v>#REF!</v>
      </c>
      <c r="R29" s="24" t="e">
        <f t="shared" si="5"/>
        <v>#REF!</v>
      </c>
    </row>
    <row r="30" spans="1:18" x14ac:dyDescent="0.2">
      <c r="A30" s="2">
        <v>34700</v>
      </c>
      <c r="B30" s="4" t="e">
        <f>#REF!</f>
        <v>#REF!</v>
      </c>
      <c r="C30" s="4" t="e">
        <f>#REF!</f>
        <v>#REF!</v>
      </c>
      <c r="D30" s="24" t="e">
        <f t="shared" si="0"/>
        <v>#REF!</v>
      </c>
      <c r="F30" s="4" t="e">
        <f t="shared" si="1"/>
        <v>#REF!</v>
      </c>
      <c r="G30" s="4" t="e">
        <f t="shared" si="2"/>
        <v>#REF!</v>
      </c>
      <c r="H30" s="24" t="e">
        <f t="shared" si="2"/>
        <v>#REF!</v>
      </c>
      <c r="I30" s="7"/>
      <c r="J30" s="2">
        <v>34700</v>
      </c>
      <c r="K30" s="4" t="e">
        <f>(B30/$B$29-1)*100</f>
        <v>#REF!</v>
      </c>
      <c r="L30" s="4" t="e">
        <f>(C30/$C$29-1)*100</f>
        <v>#REF!</v>
      </c>
      <c r="M30" s="24" t="e">
        <f>(D30/$D$29-1)*100</f>
        <v>#REF!</v>
      </c>
      <c r="N30" s="7"/>
      <c r="O30" s="2">
        <v>34700</v>
      </c>
      <c r="P30" s="4" t="e">
        <f t="shared" si="3"/>
        <v>#REF!</v>
      </c>
      <c r="Q30" s="4" t="e">
        <f t="shared" si="4"/>
        <v>#REF!</v>
      </c>
      <c r="R30" s="24" t="e">
        <f t="shared" si="5"/>
        <v>#REF!</v>
      </c>
    </row>
    <row r="31" spans="1:18" x14ac:dyDescent="0.2">
      <c r="A31" s="2">
        <v>34731</v>
      </c>
      <c r="B31" s="4" t="e">
        <f>#REF!</f>
        <v>#REF!</v>
      </c>
      <c r="C31" s="4" t="e">
        <f>#REF!</f>
        <v>#REF!</v>
      </c>
      <c r="D31" s="24" t="e">
        <f t="shared" si="0"/>
        <v>#REF!</v>
      </c>
      <c r="F31" s="4" t="e">
        <f t="shared" si="1"/>
        <v>#REF!</v>
      </c>
      <c r="G31" s="4" t="e">
        <f t="shared" si="2"/>
        <v>#REF!</v>
      </c>
      <c r="H31" s="24" t="e">
        <f t="shared" si="2"/>
        <v>#REF!</v>
      </c>
      <c r="I31" s="7"/>
      <c r="J31" s="2">
        <v>34731</v>
      </c>
      <c r="K31" s="4" t="e">
        <f t="shared" ref="K31:K41" si="9">(B31/$B$29-1)*100</f>
        <v>#REF!</v>
      </c>
      <c r="L31" s="4" t="e">
        <f t="shared" ref="L31:L41" si="10">(C31/$C$29-1)*100</f>
        <v>#REF!</v>
      </c>
      <c r="M31" s="24" t="e">
        <f t="shared" ref="M31:M41" si="11">(D31/$D$29-1)*100</f>
        <v>#REF!</v>
      </c>
      <c r="N31" s="7"/>
      <c r="O31" s="2">
        <v>34731</v>
      </c>
      <c r="P31" s="4" t="e">
        <f t="shared" si="3"/>
        <v>#REF!</v>
      </c>
      <c r="Q31" s="4" t="e">
        <f t="shared" si="4"/>
        <v>#REF!</v>
      </c>
      <c r="R31" s="24" t="e">
        <f t="shared" si="5"/>
        <v>#REF!</v>
      </c>
    </row>
    <row r="32" spans="1:18" x14ac:dyDescent="0.2">
      <c r="A32" s="2">
        <v>34759</v>
      </c>
      <c r="B32" s="4" t="e">
        <f>#REF!</f>
        <v>#REF!</v>
      </c>
      <c r="C32" s="4" t="e">
        <f>#REF!</f>
        <v>#REF!</v>
      </c>
      <c r="D32" s="24" t="e">
        <f t="shared" si="0"/>
        <v>#REF!</v>
      </c>
      <c r="F32" s="4" t="e">
        <f t="shared" si="1"/>
        <v>#REF!</v>
      </c>
      <c r="G32" s="4" t="e">
        <f t="shared" si="2"/>
        <v>#REF!</v>
      </c>
      <c r="H32" s="24" t="e">
        <f t="shared" si="2"/>
        <v>#REF!</v>
      </c>
      <c r="I32" s="7"/>
      <c r="J32" s="2">
        <v>34759</v>
      </c>
      <c r="K32" s="4" t="e">
        <f t="shared" si="9"/>
        <v>#REF!</v>
      </c>
      <c r="L32" s="4" t="e">
        <f t="shared" si="10"/>
        <v>#REF!</v>
      </c>
      <c r="M32" s="24" t="e">
        <f t="shared" si="11"/>
        <v>#REF!</v>
      </c>
      <c r="N32" s="7"/>
      <c r="O32" s="2">
        <v>34759</v>
      </c>
      <c r="P32" s="4" t="e">
        <f t="shared" si="3"/>
        <v>#REF!</v>
      </c>
      <c r="Q32" s="4" t="e">
        <f t="shared" si="4"/>
        <v>#REF!</v>
      </c>
      <c r="R32" s="24" t="e">
        <f t="shared" si="5"/>
        <v>#REF!</v>
      </c>
    </row>
    <row r="33" spans="1:18" x14ac:dyDescent="0.2">
      <c r="A33" s="2">
        <v>34790</v>
      </c>
      <c r="B33" s="4" t="e">
        <f>#REF!</f>
        <v>#REF!</v>
      </c>
      <c r="C33" s="4" t="e">
        <f>#REF!</f>
        <v>#REF!</v>
      </c>
      <c r="D33" s="24" t="e">
        <f t="shared" si="0"/>
        <v>#REF!</v>
      </c>
      <c r="F33" s="4" t="e">
        <f t="shared" si="1"/>
        <v>#REF!</v>
      </c>
      <c r="G33" s="4" t="e">
        <f t="shared" si="2"/>
        <v>#REF!</v>
      </c>
      <c r="H33" s="24" t="e">
        <f t="shared" si="2"/>
        <v>#REF!</v>
      </c>
      <c r="I33" s="7"/>
      <c r="J33" s="2">
        <v>34790</v>
      </c>
      <c r="K33" s="4" t="e">
        <f t="shared" si="9"/>
        <v>#REF!</v>
      </c>
      <c r="L33" s="4" t="e">
        <f t="shared" si="10"/>
        <v>#REF!</v>
      </c>
      <c r="M33" s="24" t="e">
        <f t="shared" si="11"/>
        <v>#REF!</v>
      </c>
      <c r="N33" s="7"/>
      <c r="O33" s="2">
        <v>34790</v>
      </c>
      <c r="P33" s="4" t="e">
        <f t="shared" si="3"/>
        <v>#REF!</v>
      </c>
      <c r="Q33" s="4" t="e">
        <f t="shared" si="4"/>
        <v>#REF!</v>
      </c>
      <c r="R33" s="24" t="e">
        <f t="shared" si="5"/>
        <v>#REF!</v>
      </c>
    </row>
    <row r="34" spans="1:18" x14ac:dyDescent="0.2">
      <c r="A34" s="2">
        <v>34820</v>
      </c>
      <c r="B34" s="4" t="e">
        <f>#REF!</f>
        <v>#REF!</v>
      </c>
      <c r="C34" s="4" t="e">
        <f>#REF!</f>
        <v>#REF!</v>
      </c>
      <c r="D34" s="24" t="e">
        <f t="shared" si="0"/>
        <v>#REF!</v>
      </c>
      <c r="F34" s="4" t="e">
        <f t="shared" si="1"/>
        <v>#REF!</v>
      </c>
      <c r="G34" s="4" t="e">
        <f t="shared" si="2"/>
        <v>#REF!</v>
      </c>
      <c r="H34" s="24" t="e">
        <f t="shared" si="2"/>
        <v>#REF!</v>
      </c>
      <c r="I34" s="7"/>
      <c r="J34" s="2">
        <v>34820</v>
      </c>
      <c r="K34" s="4" t="e">
        <f t="shared" si="9"/>
        <v>#REF!</v>
      </c>
      <c r="L34" s="4" t="e">
        <f t="shared" si="10"/>
        <v>#REF!</v>
      </c>
      <c r="M34" s="24" t="e">
        <f t="shared" si="11"/>
        <v>#REF!</v>
      </c>
      <c r="N34" s="7"/>
      <c r="O34" s="2">
        <v>34820</v>
      </c>
      <c r="P34" s="4" t="e">
        <f t="shared" si="3"/>
        <v>#REF!</v>
      </c>
      <c r="Q34" s="4" t="e">
        <f t="shared" si="4"/>
        <v>#REF!</v>
      </c>
      <c r="R34" s="24" t="e">
        <f t="shared" si="5"/>
        <v>#REF!</v>
      </c>
    </row>
    <row r="35" spans="1:18" x14ac:dyDescent="0.2">
      <c r="A35" s="2">
        <v>34851</v>
      </c>
      <c r="B35" s="4" t="e">
        <f>#REF!</f>
        <v>#REF!</v>
      </c>
      <c r="C35" s="4" t="e">
        <f>#REF!</f>
        <v>#REF!</v>
      </c>
      <c r="D35" s="24" t="e">
        <f t="shared" si="0"/>
        <v>#REF!</v>
      </c>
      <c r="F35" s="4" t="e">
        <f t="shared" si="1"/>
        <v>#REF!</v>
      </c>
      <c r="G35" s="4" t="e">
        <f t="shared" si="2"/>
        <v>#REF!</v>
      </c>
      <c r="H35" s="24" t="e">
        <f t="shared" si="2"/>
        <v>#REF!</v>
      </c>
      <c r="I35" s="7"/>
      <c r="J35" s="2">
        <v>34851</v>
      </c>
      <c r="K35" s="4" t="e">
        <f t="shared" si="9"/>
        <v>#REF!</v>
      </c>
      <c r="L35" s="4" t="e">
        <f t="shared" si="10"/>
        <v>#REF!</v>
      </c>
      <c r="M35" s="24" t="e">
        <f t="shared" si="11"/>
        <v>#REF!</v>
      </c>
      <c r="N35" s="7"/>
      <c r="O35" s="2">
        <v>34851</v>
      </c>
      <c r="P35" s="4" t="e">
        <f t="shared" si="3"/>
        <v>#REF!</v>
      </c>
      <c r="Q35" s="4" t="e">
        <f t="shared" si="4"/>
        <v>#REF!</v>
      </c>
      <c r="R35" s="24" t="e">
        <f t="shared" si="5"/>
        <v>#REF!</v>
      </c>
    </row>
    <row r="36" spans="1:18" x14ac:dyDescent="0.2">
      <c r="A36" s="2">
        <v>34881</v>
      </c>
      <c r="B36" s="4" t="e">
        <f>#REF!</f>
        <v>#REF!</v>
      </c>
      <c r="C36" s="4" t="e">
        <f>#REF!</f>
        <v>#REF!</v>
      </c>
      <c r="D36" s="24" t="e">
        <f t="shared" si="0"/>
        <v>#REF!</v>
      </c>
      <c r="F36" s="4" t="e">
        <f t="shared" si="1"/>
        <v>#REF!</v>
      </c>
      <c r="G36" s="4" t="e">
        <f t="shared" si="2"/>
        <v>#REF!</v>
      </c>
      <c r="H36" s="24" t="e">
        <f t="shared" si="2"/>
        <v>#REF!</v>
      </c>
      <c r="I36" s="7"/>
      <c r="J36" s="2">
        <v>34881</v>
      </c>
      <c r="K36" s="4" t="e">
        <f t="shared" si="9"/>
        <v>#REF!</v>
      </c>
      <c r="L36" s="4" t="e">
        <f t="shared" si="10"/>
        <v>#REF!</v>
      </c>
      <c r="M36" s="24" t="e">
        <f t="shared" si="11"/>
        <v>#REF!</v>
      </c>
      <c r="N36" s="7"/>
      <c r="O36" s="2">
        <v>34881</v>
      </c>
      <c r="P36" s="4" t="e">
        <f t="shared" si="3"/>
        <v>#REF!</v>
      </c>
      <c r="Q36" s="4" t="e">
        <f t="shared" si="4"/>
        <v>#REF!</v>
      </c>
      <c r="R36" s="24" t="e">
        <f t="shared" si="5"/>
        <v>#REF!</v>
      </c>
    </row>
    <row r="37" spans="1:18" x14ac:dyDescent="0.2">
      <c r="A37" s="2">
        <v>34912</v>
      </c>
      <c r="B37" s="4" t="e">
        <f>#REF!</f>
        <v>#REF!</v>
      </c>
      <c r="C37" s="4" t="e">
        <f>#REF!</f>
        <v>#REF!</v>
      </c>
      <c r="D37" s="24" t="e">
        <f t="shared" si="0"/>
        <v>#REF!</v>
      </c>
      <c r="F37" s="4" t="e">
        <f t="shared" si="1"/>
        <v>#REF!</v>
      </c>
      <c r="G37" s="4" t="e">
        <f t="shared" si="2"/>
        <v>#REF!</v>
      </c>
      <c r="H37" s="24" t="e">
        <f t="shared" si="2"/>
        <v>#REF!</v>
      </c>
      <c r="I37" s="7"/>
      <c r="J37" s="2">
        <v>34912</v>
      </c>
      <c r="K37" s="4" t="e">
        <f t="shared" si="9"/>
        <v>#REF!</v>
      </c>
      <c r="L37" s="4" t="e">
        <f t="shared" si="10"/>
        <v>#REF!</v>
      </c>
      <c r="M37" s="24" t="e">
        <f t="shared" si="11"/>
        <v>#REF!</v>
      </c>
      <c r="N37" s="7"/>
      <c r="O37" s="2">
        <v>34912</v>
      </c>
      <c r="P37" s="4" t="e">
        <f t="shared" si="3"/>
        <v>#REF!</v>
      </c>
      <c r="Q37" s="4" t="e">
        <f t="shared" si="4"/>
        <v>#REF!</v>
      </c>
      <c r="R37" s="24" t="e">
        <f t="shared" si="5"/>
        <v>#REF!</v>
      </c>
    </row>
    <row r="38" spans="1:18" x14ac:dyDescent="0.2">
      <c r="A38" s="2">
        <v>34943</v>
      </c>
      <c r="B38" s="4" t="e">
        <f>#REF!</f>
        <v>#REF!</v>
      </c>
      <c r="C38" s="4" t="e">
        <f>#REF!</f>
        <v>#REF!</v>
      </c>
      <c r="D38" s="24" t="e">
        <f t="shared" si="0"/>
        <v>#REF!</v>
      </c>
      <c r="F38" s="4" t="e">
        <f t="shared" si="1"/>
        <v>#REF!</v>
      </c>
      <c r="G38" s="4" t="e">
        <f t="shared" si="2"/>
        <v>#REF!</v>
      </c>
      <c r="H38" s="24" t="e">
        <f t="shared" si="2"/>
        <v>#REF!</v>
      </c>
      <c r="I38" s="7"/>
      <c r="J38" s="2">
        <v>34943</v>
      </c>
      <c r="K38" s="4" t="e">
        <f t="shared" si="9"/>
        <v>#REF!</v>
      </c>
      <c r="L38" s="4" t="e">
        <f t="shared" si="10"/>
        <v>#REF!</v>
      </c>
      <c r="M38" s="24" t="e">
        <f t="shared" si="11"/>
        <v>#REF!</v>
      </c>
      <c r="N38" s="7"/>
      <c r="O38" s="2">
        <v>34943</v>
      </c>
      <c r="P38" s="4" t="e">
        <f t="shared" si="3"/>
        <v>#REF!</v>
      </c>
      <c r="Q38" s="4" t="e">
        <f t="shared" si="4"/>
        <v>#REF!</v>
      </c>
      <c r="R38" s="24" t="e">
        <f t="shared" si="5"/>
        <v>#REF!</v>
      </c>
    </row>
    <row r="39" spans="1:18" x14ac:dyDescent="0.2">
      <c r="A39" s="2">
        <v>34973</v>
      </c>
      <c r="B39" s="4" t="e">
        <f>#REF!</f>
        <v>#REF!</v>
      </c>
      <c r="C39" s="4" t="e">
        <f>#REF!</f>
        <v>#REF!</v>
      </c>
      <c r="D39" s="24" t="e">
        <f t="shared" si="0"/>
        <v>#REF!</v>
      </c>
      <c r="F39" s="4" t="e">
        <f t="shared" si="1"/>
        <v>#REF!</v>
      </c>
      <c r="G39" s="4" t="e">
        <f t="shared" si="2"/>
        <v>#REF!</v>
      </c>
      <c r="H39" s="24" t="e">
        <f t="shared" si="2"/>
        <v>#REF!</v>
      </c>
      <c r="I39" s="7"/>
      <c r="J39" s="2">
        <v>34973</v>
      </c>
      <c r="K39" s="4" t="e">
        <f t="shared" si="9"/>
        <v>#REF!</v>
      </c>
      <c r="L39" s="4" t="e">
        <f t="shared" si="10"/>
        <v>#REF!</v>
      </c>
      <c r="M39" s="24" t="e">
        <f t="shared" si="11"/>
        <v>#REF!</v>
      </c>
      <c r="N39" s="7"/>
      <c r="O39" s="2">
        <v>34973</v>
      </c>
      <c r="P39" s="4" t="e">
        <f t="shared" si="3"/>
        <v>#REF!</v>
      </c>
      <c r="Q39" s="4" t="e">
        <f t="shared" si="4"/>
        <v>#REF!</v>
      </c>
      <c r="R39" s="24" t="e">
        <f t="shared" si="5"/>
        <v>#REF!</v>
      </c>
    </row>
    <row r="40" spans="1:18" x14ac:dyDescent="0.2">
      <c r="A40" s="2">
        <v>35004</v>
      </c>
      <c r="B40" s="4" t="e">
        <f>#REF!</f>
        <v>#REF!</v>
      </c>
      <c r="C40" s="4" t="e">
        <f>#REF!</f>
        <v>#REF!</v>
      </c>
      <c r="D40" s="24" t="e">
        <f t="shared" si="0"/>
        <v>#REF!</v>
      </c>
      <c r="F40" s="4" t="e">
        <f t="shared" si="1"/>
        <v>#REF!</v>
      </c>
      <c r="G40" s="4" t="e">
        <f t="shared" si="2"/>
        <v>#REF!</v>
      </c>
      <c r="H40" s="24" t="e">
        <f t="shared" si="2"/>
        <v>#REF!</v>
      </c>
      <c r="I40" s="7"/>
      <c r="J40" s="2">
        <v>35004</v>
      </c>
      <c r="K40" s="4" t="e">
        <f t="shared" si="9"/>
        <v>#REF!</v>
      </c>
      <c r="L40" s="4" t="e">
        <f t="shared" si="10"/>
        <v>#REF!</v>
      </c>
      <c r="M40" s="24" t="e">
        <f t="shared" si="11"/>
        <v>#REF!</v>
      </c>
      <c r="N40" s="7"/>
      <c r="O40" s="2">
        <v>35004</v>
      </c>
      <c r="P40" s="4" t="e">
        <f t="shared" si="3"/>
        <v>#REF!</v>
      </c>
      <c r="Q40" s="4" t="e">
        <f t="shared" si="4"/>
        <v>#REF!</v>
      </c>
      <c r="R40" s="24" t="e">
        <f t="shared" si="5"/>
        <v>#REF!</v>
      </c>
    </row>
    <row r="41" spans="1:18" x14ac:dyDescent="0.2">
      <c r="A41" s="3">
        <v>35034</v>
      </c>
      <c r="B41" s="4" t="e">
        <f>#REF!</f>
        <v>#REF!</v>
      </c>
      <c r="C41" s="4" t="e">
        <f>#REF!</f>
        <v>#REF!</v>
      </c>
      <c r="D41" s="24" t="e">
        <f t="shared" si="0"/>
        <v>#REF!</v>
      </c>
      <c r="F41" s="4" t="e">
        <f t="shared" si="1"/>
        <v>#REF!</v>
      </c>
      <c r="G41" s="4" t="e">
        <f t="shared" si="2"/>
        <v>#REF!</v>
      </c>
      <c r="H41" s="24" t="e">
        <f t="shared" si="2"/>
        <v>#REF!</v>
      </c>
      <c r="I41" s="7"/>
      <c r="J41" s="3">
        <v>35034</v>
      </c>
      <c r="K41" s="4" t="e">
        <f t="shared" si="9"/>
        <v>#REF!</v>
      </c>
      <c r="L41" s="4" t="e">
        <f t="shared" si="10"/>
        <v>#REF!</v>
      </c>
      <c r="M41" s="24" t="e">
        <f t="shared" si="11"/>
        <v>#REF!</v>
      </c>
      <c r="N41" s="7"/>
      <c r="O41" s="3">
        <v>35034</v>
      </c>
      <c r="P41" s="4" t="e">
        <f t="shared" si="3"/>
        <v>#REF!</v>
      </c>
      <c r="Q41" s="4" t="e">
        <f t="shared" si="4"/>
        <v>#REF!</v>
      </c>
      <c r="R41" s="24" t="e">
        <f t="shared" si="5"/>
        <v>#REF!</v>
      </c>
    </row>
    <row r="42" spans="1:18" x14ac:dyDescent="0.2">
      <c r="A42" s="2">
        <v>35065</v>
      </c>
      <c r="B42" s="4" t="e">
        <f>#REF!</f>
        <v>#REF!</v>
      </c>
      <c r="C42" s="4" t="e">
        <f>#REF!</f>
        <v>#REF!</v>
      </c>
      <c r="D42" s="24" t="e">
        <f t="shared" si="0"/>
        <v>#REF!</v>
      </c>
      <c r="F42" s="4" t="e">
        <f t="shared" si="1"/>
        <v>#REF!</v>
      </c>
      <c r="G42" s="4" t="e">
        <f t="shared" si="2"/>
        <v>#REF!</v>
      </c>
      <c r="H42" s="24" t="e">
        <f t="shared" si="2"/>
        <v>#REF!</v>
      </c>
      <c r="I42" s="7"/>
      <c r="J42" s="2">
        <v>35065</v>
      </c>
      <c r="K42" s="4" t="e">
        <f>(B42/$B$41-1)*100</f>
        <v>#REF!</v>
      </c>
      <c r="L42" s="4" t="e">
        <f>(C42/$C$41-1)*100</f>
        <v>#REF!</v>
      </c>
      <c r="M42" s="24" t="e">
        <f>(D42/$D$41-1)*100</f>
        <v>#REF!</v>
      </c>
      <c r="N42" s="7"/>
      <c r="O42" s="2">
        <v>35065</v>
      </c>
      <c r="P42" s="4" t="e">
        <f t="shared" si="3"/>
        <v>#REF!</v>
      </c>
      <c r="Q42" s="4" t="e">
        <f t="shared" si="4"/>
        <v>#REF!</v>
      </c>
      <c r="R42" s="24" t="e">
        <f t="shared" si="5"/>
        <v>#REF!</v>
      </c>
    </row>
    <row r="43" spans="1:18" x14ac:dyDescent="0.2">
      <c r="A43" s="2">
        <v>35096</v>
      </c>
      <c r="B43" s="4" t="e">
        <f>#REF!</f>
        <v>#REF!</v>
      </c>
      <c r="C43" s="4" t="e">
        <f>#REF!</f>
        <v>#REF!</v>
      </c>
      <c r="D43" s="24" t="e">
        <f t="shared" si="0"/>
        <v>#REF!</v>
      </c>
      <c r="F43" s="4" t="e">
        <f t="shared" si="1"/>
        <v>#REF!</v>
      </c>
      <c r="G43" s="4" t="e">
        <f t="shared" si="2"/>
        <v>#REF!</v>
      </c>
      <c r="H43" s="24" t="e">
        <f t="shared" si="2"/>
        <v>#REF!</v>
      </c>
      <c r="I43" s="7"/>
      <c r="J43" s="2">
        <v>35096</v>
      </c>
      <c r="K43" s="4" t="e">
        <f t="shared" ref="K43:K53" si="12">(B43/$B$41-1)*100</f>
        <v>#REF!</v>
      </c>
      <c r="L43" s="4" t="e">
        <f t="shared" ref="L43:L53" si="13">(C43/$C$41-1)*100</f>
        <v>#REF!</v>
      </c>
      <c r="M43" s="24" t="e">
        <f t="shared" ref="M43:M53" si="14">(D43/$D$41-1)*100</f>
        <v>#REF!</v>
      </c>
      <c r="N43" s="7"/>
      <c r="O43" s="2">
        <v>35096</v>
      </c>
      <c r="P43" s="4" t="e">
        <f t="shared" si="3"/>
        <v>#REF!</v>
      </c>
      <c r="Q43" s="4" t="e">
        <f t="shared" si="4"/>
        <v>#REF!</v>
      </c>
      <c r="R43" s="24" t="e">
        <f t="shared" si="5"/>
        <v>#REF!</v>
      </c>
    </row>
    <row r="44" spans="1:18" x14ac:dyDescent="0.2">
      <c r="A44" s="2">
        <v>35125</v>
      </c>
      <c r="B44" s="4" t="e">
        <f>#REF!</f>
        <v>#REF!</v>
      </c>
      <c r="C44" s="4" t="e">
        <f>#REF!</f>
        <v>#REF!</v>
      </c>
      <c r="D44" s="24" t="e">
        <f t="shared" si="0"/>
        <v>#REF!</v>
      </c>
      <c r="F44" s="4" t="e">
        <f t="shared" si="1"/>
        <v>#REF!</v>
      </c>
      <c r="G44" s="4" t="e">
        <f t="shared" si="2"/>
        <v>#REF!</v>
      </c>
      <c r="H44" s="24" t="e">
        <f t="shared" si="2"/>
        <v>#REF!</v>
      </c>
      <c r="I44" s="7"/>
      <c r="J44" s="2">
        <v>35125</v>
      </c>
      <c r="K44" s="4" t="e">
        <f t="shared" si="12"/>
        <v>#REF!</v>
      </c>
      <c r="L44" s="4" t="e">
        <f t="shared" si="13"/>
        <v>#REF!</v>
      </c>
      <c r="M44" s="24" t="e">
        <f t="shared" si="14"/>
        <v>#REF!</v>
      </c>
      <c r="N44" s="7"/>
      <c r="O44" s="2">
        <v>35125</v>
      </c>
      <c r="P44" s="4" t="e">
        <f t="shared" si="3"/>
        <v>#REF!</v>
      </c>
      <c r="Q44" s="4" t="e">
        <f t="shared" si="4"/>
        <v>#REF!</v>
      </c>
      <c r="R44" s="24" t="e">
        <f t="shared" si="5"/>
        <v>#REF!</v>
      </c>
    </row>
    <row r="45" spans="1:18" x14ac:dyDescent="0.2">
      <c r="A45" s="2">
        <v>35156</v>
      </c>
      <c r="B45" s="4" t="e">
        <f>#REF!</f>
        <v>#REF!</v>
      </c>
      <c r="C45" s="4" t="e">
        <f>#REF!</f>
        <v>#REF!</v>
      </c>
      <c r="D45" s="24" t="e">
        <f t="shared" si="0"/>
        <v>#REF!</v>
      </c>
      <c r="F45" s="4" t="e">
        <f t="shared" si="1"/>
        <v>#REF!</v>
      </c>
      <c r="G45" s="4" t="e">
        <f t="shared" si="2"/>
        <v>#REF!</v>
      </c>
      <c r="H45" s="24" t="e">
        <f t="shared" si="2"/>
        <v>#REF!</v>
      </c>
      <c r="I45" s="7"/>
      <c r="J45" s="2">
        <v>35156</v>
      </c>
      <c r="K45" s="4" t="e">
        <f t="shared" si="12"/>
        <v>#REF!</v>
      </c>
      <c r="L45" s="4" t="e">
        <f t="shared" si="13"/>
        <v>#REF!</v>
      </c>
      <c r="M45" s="24" t="e">
        <f t="shared" si="14"/>
        <v>#REF!</v>
      </c>
      <c r="N45" s="7"/>
      <c r="O45" s="2">
        <v>35156</v>
      </c>
      <c r="P45" s="4" t="e">
        <f t="shared" si="3"/>
        <v>#REF!</v>
      </c>
      <c r="Q45" s="4" t="e">
        <f t="shared" si="4"/>
        <v>#REF!</v>
      </c>
      <c r="R45" s="24" t="e">
        <f t="shared" si="5"/>
        <v>#REF!</v>
      </c>
    </row>
    <row r="46" spans="1:18" x14ac:dyDescent="0.2">
      <c r="A46" s="2">
        <v>35186</v>
      </c>
      <c r="B46" s="4" t="e">
        <f>#REF!</f>
        <v>#REF!</v>
      </c>
      <c r="C46" s="4" t="e">
        <f>#REF!</f>
        <v>#REF!</v>
      </c>
      <c r="D46" s="24" t="e">
        <f t="shared" si="0"/>
        <v>#REF!</v>
      </c>
      <c r="F46" s="4" t="e">
        <f t="shared" si="1"/>
        <v>#REF!</v>
      </c>
      <c r="G46" s="4" t="e">
        <f t="shared" si="2"/>
        <v>#REF!</v>
      </c>
      <c r="H46" s="24" t="e">
        <f t="shared" si="2"/>
        <v>#REF!</v>
      </c>
      <c r="I46" s="7"/>
      <c r="J46" s="2">
        <v>35186</v>
      </c>
      <c r="K46" s="4" t="e">
        <f t="shared" si="12"/>
        <v>#REF!</v>
      </c>
      <c r="L46" s="4" t="e">
        <f t="shared" si="13"/>
        <v>#REF!</v>
      </c>
      <c r="M46" s="24" t="e">
        <f t="shared" si="14"/>
        <v>#REF!</v>
      </c>
      <c r="N46" s="7"/>
      <c r="O46" s="2">
        <v>35186</v>
      </c>
      <c r="P46" s="4" t="e">
        <f t="shared" si="3"/>
        <v>#REF!</v>
      </c>
      <c r="Q46" s="4" t="e">
        <f t="shared" si="4"/>
        <v>#REF!</v>
      </c>
      <c r="R46" s="24" t="e">
        <f t="shared" si="5"/>
        <v>#REF!</v>
      </c>
    </row>
    <row r="47" spans="1:18" x14ac:dyDescent="0.2">
      <c r="A47" s="2">
        <v>35217</v>
      </c>
      <c r="B47" s="4" t="e">
        <f>#REF!</f>
        <v>#REF!</v>
      </c>
      <c r="C47" s="4" t="e">
        <f>#REF!</f>
        <v>#REF!</v>
      </c>
      <c r="D47" s="24" t="e">
        <f t="shared" si="0"/>
        <v>#REF!</v>
      </c>
      <c r="F47" s="4" t="e">
        <f t="shared" si="1"/>
        <v>#REF!</v>
      </c>
      <c r="G47" s="4" t="e">
        <f t="shared" si="2"/>
        <v>#REF!</v>
      </c>
      <c r="H47" s="24" t="e">
        <f t="shared" si="2"/>
        <v>#REF!</v>
      </c>
      <c r="I47" s="7"/>
      <c r="J47" s="2">
        <v>35217</v>
      </c>
      <c r="K47" s="4" t="e">
        <f t="shared" si="12"/>
        <v>#REF!</v>
      </c>
      <c r="L47" s="4" t="e">
        <f t="shared" si="13"/>
        <v>#REF!</v>
      </c>
      <c r="M47" s="24" t="e">
        <f t="shared" si="14"/>
        <v>#REF!</v>
      </c>
      <c r="N47" s="7"/>
      <c r="O47" s="2">
        <v>35217</v>
      </c>
      <c r="P47" s="4" t="e">
        <f t="shared" si="3"/>
        <v>#REF!</v>
      </c>
      <c r="Q47" s="4" t="e">
        <f t="shared" si="4"/>
        <v>#REF!</v>
      </c>
      <c r="R47" s="24" t="e">
        <f t="shared" si="5"/>
        <v>#REF!</v>
      </c>
    </row>
    <row r="48" spans="1:18" x14ac:dyDescent="0.2">
      <c r="A48" s="2">
        <v>35247</v>
      </c>
      <c r="B48" s="4" t="e">
        <f>#REF!</f>
        <v>#REF!</v>
      </c>
      <c r="C48" s="4" t="e">
        <f>#REF!</f>
        <v>#REF!</v>
      </c>
      <c r="D48" s="24" t="e">
        <f t="shared" si="0"/>
        <v>#REF!</v>
      </c>
      <c r="F48" s="4" t="e">
        <f t="shared" si="1"/>
        <v>#REF!</v>
      </c>
      <c r="G48" s="4" t="e">
        <f t="shared" si="2"/>
        <v>#REF!</v>
      </c>
      <c r="H48" s="24" t="e">
        <f t="shared" si="2"/>
        <v>#REF!</v>
      </c>
      <c r="I48" s="7"/>
      <c r="J48" s="2">
        <v>35247</v>
      </c>
      <c r="K48" s="4" t="e">
        <f t="shared" si="12"/>
        <v>#REF!</v>
      </c>
      <c r="L48" s="4" t="e">
        <f t="shared" si="13"/>
        <v>#REF!</v>
      </c>
      <c r="M48" s="24" t="e">
        <f t="shared" si="14"/>
        <v>#REF!</v>
      </c>
      <c r="N48" s="7"/>
      <c r="O48" s="2">
        <v>35247</v>
      </c>
      <c r="P48" s="4" t="e">
        <f t="shared" si="3"/>
        <v>#REF!</v>
      </c>
      <c r="Q48" s="4" t="e">
        <f t="shared" si="4"/>
        <v>#REF!</v>
      </c>
      <c r="R48" s="24" t="e">
        <f t="shared" si="5"/>
        <v>#REF!</v>
      </c>
    </row>
    <row r="49" spans="1:18" x14ac:dyDescent="0.2">
      <c r="A49" s="2">
        <v>35278</v>
      </c>
      <c r="B49" s="4" t="e">
        <f>#REF!</f>
        <v>#REF!</v>
      </c>
      <c r="C49" s="4" t="e">
        <f>#REF!</f>
        <v>#REF!</v>
      </c>
      <c r="D49" s="24" t="e">
        <f t="shared" si="0"/>
        <v>#REF!</v>
      </c>
      <c r="F49" s="4" t="e">
        <f t="shared" si="1"/>
        <v>#REF!</v>
      </c>
      <c r="G49" s="4" t="e">
        <f t="shared" si="2"/>
        <v>#REF!</v>
      </c>
      <c r="H49" s="24" t="e">
        <f t="shared" si="2"/>
        <v>#REF!</v>
      </c>
      <c r="I49" s="7"/>
      <c r="J49" s="2">
        <v>35278</v>
      </c>
      <c r="K49" s="4" t="e">
        <f t="shared" si="12"/>
        <v>#REF!</v>
      </c>
      <c r="L49" s="4" t="e">
        <f t="shared" si="13"/>
        <v>#REF!</v>
      </c>
      <c r="M49" s="24" t="e">
        <f t="shared" si="14"/>
        <v>#REF!</v>
      </c>
      <c r="N49" s="7"/>
      <c r="O49" s="2">
        <v>35278</v>
      </c>
      <c r="P49" s="4" t="e">
        <f t="shared" si="3"/>
        <v>#REF!</v>
      </c>
      <c r="Q49" s="4" t="e">
        <f t="shared" si="4"/>
        <v>#REF!</v>
      </c>
      <c r="R49" s="24" t="e">
        <f t="shared" si="5"/>
        <v>#REF!</v>
      </c>
    </row>
    <row r="50" spans="1:18" x14ac:dyDescent="0.2">
      <c r="A50" s="2">
        <v>35309</v>
      </c>
      <c r="B50" s="4" t="e">
        <f>#REF!</f>
        <v>#REF!</v>
      </c>
      <c r="C50" s="4" t="e">
        <f>#REF!</f>
        <v>#REF!</v>
      </c>
      <c r="D50" s="24" t="e">
        <f t="shared" si="0"/>
        <v>#REF!</v>
      </c>
      <c r="F50" s="4" t="e">
        <f t="shared" si="1"/>
        <v>#REF!</v>
      </c>
      <c r="G50" s="4" t="e">
        <f t="shared" si="2"/>
        <v>#REF!</v>
      </c>
      <c r="H50" s="24" t="e">
        <f t="shared" si="2"/>
        <v>#REF!</v>
      </c>
      <c r="I50" s="7"/>
      <c r="J50" s="2">
        <v>35309</v>
      </c>
      <c r="K50" s="4" t="e">
        <f t="shared" si="12"/>
        <v>#REF!</v>
      </c>
      <c r="L50" s="4" t="e">
        <f t="shared" si="13"/>
        <v>#REF!</v>
      </c>
      <c r="M50" s="24" t="e">
        <f t="shared" si="14"/>
        <v>#REF!</v>
      </c>
      <c r="N50" s="7"/>
      <c r="O50" s="2">
        <v>35309</v>
      </c>
      <c r="P50" s="4" t="e">
        <f t="shared" si="3"/>
        <v>#REF!</v>
      </c>
      <c r="Q50" s="4" t="e">
        <f t="shared" si="4"/>
        <v>#REF!</v>
      </c>
      <c r="R50" s="24" t="e">
        <f t="shared" si="5"/>
        <v>#REF!</v>
      </c>
    </row>
    <row r="51" spans="1:18" x14ac:dyDescent="0.2">
      <c r="A51" s="2">
        <v>35339</v>
      </c>
      <c r="B51" s="4" t="e">
        <f>#REF!</f>
        <v>#REF!</v>
      </c>
      <c r="C51" s="4" t="e">
        <f>#REF!</f>
        <v>#REF!</v>
      </c>
      <c r="D51" s="24" t="e">
        <f t="shared" si="0"/>
        <v>#REF!</v>
      </c>
      <c r="F51" s="4" t="e">
        <f t="shared" si="1"/>
        <v>#REF!</v>
      </c>
      <c r="G51" s="4" t="e">
        <f t="shared" si="2"/>
        <v>#REF!</v>
      </c>
      <c r="H51" s="24" t="e">
        <f t="shared" si="2"/>
        <v>#REF!</v>
      </c>
      <c r="I51" s="7"/>
      <c r="J51" s="2">
        <v>35339</v>
      </c>
      <c r="K51" s="4" t="e">
        <f t="shared" si="12"/>
        <v>#REF!</v>
      </c>
      <c r="L51" s="4" t="e">
        <f t="shared" si="13"/>
        <v>#REF!</v>
      </c>
      <c r="M51" s="24" t="e">
        <f t="shared" si="14"/>
        <v>#REF!</v>
      </c>
      <c r="N51" s="7"/>
      <c r="O51" s="2">
        <v>35339</v>
      </c>
      <c r="P51" s="4" t="e">
        <f t="shared" si="3"/>
        <v>#REF!</v>
      </c>
      <c r="Q51" s="4" t="e">
        <f t="shared" si="4"/>
        <v>#REF!</v>
      </c>
      <c r="R51" s="24" t="e">
        <f t="shared" si="5"/>
        <v>#REF!</v>
      </c>
    </row>
    <row r="52" spans="1:18" x14ac:dyDescent="0.2">
      <c r="A52" s="2">
        <v>35370</v>
      </c>
      <c r="B52" s="4" t="e">
        <f>#REF!</f>
        <v>#REF!</v>
      </c>
      <c r="C52" s="4" t="e">
        <f>#REF!</f>
        <v>#REF!</v>
      </c>
      <c r="D52" s="24" t="e">
        <f t="shared" si="0"/>
        <v>#REF!</v>
      </c>
      <c r="F52" s="4" t="e">
        <f t="shared" si="1"/>
        <v>#REF!</v>
      </c>
      <c r="G52" s="4" t="e">
        <f t="shared" si="2"/>
        <v>#REF!</v>
      </c>
      <c r="H52" s="24" t="e">
        <f t="shared" si="2"/>
        <v>#REF!</v>
      </c>
      <c r="I52" s="7"/>
      <c r="J52" s="2">
        <v>35370</v>
      </c>
      <c r="K52" s="4" t="e">
        <f t="shared" si="12"/>
        <v>#REF!</v>
      </c>
      <c r="L52" s="4" t="e">
        <f t="shared" si="13"/>
        <v>#REF!</v>
      </c>
      <c r="M52" s="24" t="e">
        <f t="shared" si="14"/>
        <v>#REF!</v>
      </c>
      <c r="N52" s="7"/>
      <c r="O52" s="2">
        <v>35370</v>
      </c>
      <c r="P52" s="4" t="e">
        <f t="shared" si="3"/>
        <v>#REF!</v>
      </c>
      <c r="Q52" s="4" t="e">
        <f t="shared" si="4"/>
        <v>#REF!</v>
      </c>
      <c r="R52" s="24" t="e">
        <f t="shared" si="5"/>
        <v>#REF!</v>
      </c>
    </row>
    <row r="53" spans="1:18" x14ac:dyDescent="0.2">
      <c r="A53" s="2">
        <v>35400</v>
      </c>
      <c r="B53" s="4" t="e">
        <f>#REF!</f>
        <v>#REF!</v>
      </c>
      <c r="C53" s="4" t="e">
        <f>#REF!</f>
        <v>#REF!</v>
      </c>
      <c r="D53" s="24" t="e">
        <f t="shared" si="0"/>
        <v>#REF!</v>
      </c>
      <c r="F53" s="4" t="e">
        <f t="shared" si="1"/>
        <v>#REF!</v>
      </c>
      <c r="G53" s="4" t="e">
        <f t="shared" si="2"/>
        <v>#REF!</v>
      </c>
      <c r="H53" s="24" t="e">
        <f t="shared" si="2"/>
        <v>#REF!</v>
      </c>
      <c r="I53" s="7"/>
      <c r="J53" s="2">
        <v>35400</v>
      </c>
      <c r="K53" s="4" t="e">
        <f t="shared" si="12"/>
        <v>#REF!</v>
      </c>
      <c r="L53" s="4" t="e">
        <f t="shared" si="13"/>
        <v>#REF!</v>
      </c>
      <c r="M53" s="24" t="e">
        <f t="shared" si="14"/>
        <v>#REF!</v>
      </c>
      <c r="N53" s="7"/>
      <c r="O53" s="2">
        <v>35400</v>
      </c>
      <c r="P53" s="4" t="e">
        <f t="shared" si="3"/>
        <v>#REF!</v>
      </c>
      <c r="Q53" s="4" t="e">
        <f t="shared" si="4"/>
        <v>#REF!</v>
      </c>
      <c r="R53" s="24" t="e">
        <f t="shared" si="5"/>
        <v>#REF!</v>
      </c>
    </row>
    <row r="54" spans="1:18" x14ac:dyDescent="0.2">
      <c r="A54" s="2">
        <v>35431</v>
      </c>
      <c r="B54" s="4" t="e">
        <f>#REF!</f>
        <v>#REF!</v>
      </c>
      <c r="C54" s="4" t="e">
        <f>#REF!</f>
        <v>#REF!</v>
      </c>
      <c r="D54" s="24" t="e">
        <f t="shared" si="0"/>
        <v>#REF!</v>
      </c>
      <c r="F54" s="4" t="e">
        <f t="shared" si="1"/>
        <v>#REF!</v>
      </c>
      <c r="G54" s="4" t="e">
        <f t="shared" si="2"/>
        <v>#REF!</v>
      </c>
      <c r="H54" s="24" t="e">
        <f t="shared" si="2"/>
        <v>#REF!</v>
      </c>
      <c r="I54" s="7"/>
      <c r="J54" s="2">
        <v>35431</v>
      </c>
      <c r="K54" s="4" t="e">
        <f>(B54/$B$53-1)*100</f>
        <v>#REF!</v>
      </c>
      <c r="L54" s="4" t="e">
        <f>(C54/$C$53-1)*100</f>
        <v>#REF!</v>
      </c>
      <c r="M54" s="24" t="e">
        <f>(D54/$D$53-1)*100</f>
        <v>#REF!</v>
      </c>
      <c r="N54" s="7"/>
      <c r="O54" s="2">
        <v>35431</v>
      </c>
      <c r="P54" s="4" t="e">
        <f t="shared" si="3"/>
        <v>#REF!</v>
      </c>
      <c r="Q54" s="4" t="e">
        <f t="shared" si="4"/>
        <v>#REF!</v>
      </c>
      <c r="R54" s="24" t="e">
        <f t="shared" si="5"/>
        <v>#REF!</v>
      </c>
    </row>
    <row r="55" spans="1:18" x14ac:dyDescent="0.2">
      <c r="A55" s="2">
        <v>35462</v>
      </c>
      <c r="B55" s="4" t="e">
        <f>#REF!</f>
        <v>#REF!</v>
      </c>
      <c r="C55" s="4" t="e">
        <f>#REF!</f>
        <v>#REF!</v>
      </c>
      <c r="D55" s="24" t="e">
        <f t="shared" si="0"/>
        <v>#REF!</v>
      </c>
      <c r="F55" s="4" t="e">
        <f t="shared" si="1"/>
        <v>#REF!</v>
      </c>
      <c r="G55" s="4" t="e">
        <f t="shared" si="2"/>
        <v>#REF!</v>
      </c>
      <c r="H55" s="24" t="e">
        <f t="shared" si="2"/>
        <v>#REF!</v>
      </c>
      <c r="I55" s="7"/>
      <c r="J55" s="2">
        <v>35462</v>
      </c>
      <c r="K55" s="4" t="e">
        <f t="shared" ref="K55:K65" si="15">(B55/$B$53-1)*100</f>
        <v>#REF!</v>
      </c>
      <c r="L55" s="4" t="e">
        <f t="shared" ref="L55:L65" si="16">(C55/$C$53-1)*100</f>
        <v>#REF!</v>
      </c>
      <c r="M55" s="24" t="e">
        <f t="shared" ref="M55:M65" si="17">(D55/$D$53-1)*100</f>
        <v>#REF!</v>
      </c>
      <c r="N55" s="7"/>
      <c r="O55" s="2">
        <v>35462</v>
      </c>
      <c r="P55" s="4" t="e">
        <f t="shared" si="3"/>
        <v>#REF!</v>
      </c>
      <c r="Q55" s="4" t="e">
        <f t="shared" si="4"/>
        <v>#REF!</v>
      </c>
      <c r="R55" s="24" t="e">
        <f t="shared" si="5"/>
        <v>#REF!</v>
      </c>
    </row>
    <row r="56" spans="1:18" x14ac:dyDescent="0.2">
      <c r="A56" s="2">
        <v>35490</v>
      </c>
      <c r="B56" s="4" t="e">
        <f>#REF!</f>
        <v>#REF!</v>
      </c>
      <c r="C56" s="4" t="e">
        <f>#REF!</f>
        <v>#REF!</v>
      </c>
      <c r="D56" s="24" t="e">
        <f t="shared" si="0"/>
        <v>#REF!</v>
      </c>
      <c r="F56" s="4" t="e">
        <f t="shared" si="1"/>
        <v>#REF!</v>
      </c>
      <c r="G56" s="4" t="e">
        <f t="shared" si="2"/>
        <v>#REF!</v>
      </c>
      <c r="H56" s="24" t="e">
        <f t="shared" si="2"/>
        <v>#REF!</v>
      </c>
      <c r="I56" s="7"/>
      <c r="J56" s="2">
        <v>35490</v>
      </c>
      <c r="K56" s="4" t="e">
        <f t="shared" si="15"/>
        <v>#REF!</v>
      </c>
      <c r="L56" s="4" t="e">
        <f t="shared" si="16"/>
        <v>#REF!</v>
      </c>
      <c r="M56" s="24" t="e">
        <f t="shared" si="17"/>
        <v>#REF!</v>
      </c>
      <c r="N56" s="7"/>
      <c r="O56" s="2">
        <v>35490</v>
      </c>
      <c r="P56" s="4" t="e">
        <f t="shared" si="3"/>
        <v>#REF!</v>
      </c>
      <c r="Q56" s="4" t="e">
        <f t="shared" si="4"/>
        <v>#REF!</v>
      </c>
      <c r="R56" s="24" t="e">
        <f t="shared" si="5"/>
        <v>#REF!</v>
      </c>
    </row>
    <row r="57" spans="1:18" x14ac:dyDescent="0.2">
      <c r="A57" s="2">
        <v>35521</v>
      </c>
      <c r="B57" s="4" t="e">
        <f>#REF!</f>
        <v>#REF!</v>
      </c>
      <c r="C57" s="4" t="e">
        <f>#REF!</f>
        <v>#REF!</v>
      </c>
      <c r="D57" s="24" t="e">
        <f t="shared" si="0"/>
        <v>#REF!</v>
      </c>
      <c r="F57" s="4" t="e">
        <f t="shared" si="1"/>
        <v>#REF!</v>
      </c>
      <c r="G57" s="4" t="e">
        <f t="shared" si="2"/>
        <v>#REF!</v>
      </c>
      <c r="H57" s="24" t="e">
        <f t="shared" si="2"/>
        <v>#REF!</v>
      </c>
      <c r="I57" s="7"/>
      <c r="J57" s="2">
        <v>35521</v>
      </c>
      <c r="K57" s="4" t="e">
        <f t="shared" si="15"/>
        <v>#REF!</v>
      </c>
      <c r="L57" s="4" t="e">
        <f t="shared" si="16"/>
        <v>#REF!</v>
      </c>
      <c r="M57" s="24" t="e">
        <f t="shared" si="17"/>
        <v>#REF!</v>
      </c>
      <c r="N57" s="7"/>
      <c r="O57" s="2">
        <v>35521</v>
      </c>
      <c r="P57" s="4" t="e">
        <f t="shared" si="3"/>
        <v>#REF!</v>
      </c>
      <c r="Q57" s="4" t="e">
        <f t="shared" si="4"/>
        <v>#REF!</v>
      </c>
      <c r="R57" s="24" t="e">
        <f t="shared" si="5"/>
        <v>#REF!</v>
      </c>
    </row>
    <row r="58" spans="1:18" x14ac:dyDescent="0.2">
      <c r="A58" s="2">
        <v>35551</v>
      </c>
      <c r="B58" s="4" t="e">
        <f>#REF!</f>
        <v>#REF!</v>
      </c>
      <c r="C58" s="4" t="e">
        <f>#REF!</f>
        <v>#REF!</v>
      </c>
      <c r="D58" s="24" t="e">
        <f t="shared" si="0"/>
        <v>#REF!</v>
      </c>
      <c r="F58" s="4" t="e">
        <f t="shared" si="1"/>
        <v>#REF!</v>
      </c>
      <c r="G58" s="4" t="e">
        <f t="shared" si="2"/>
        <v>#REF!</v>
      </c>
      <c r="H58" s="24" t="e">
        <f t="shared" si="2"/>
        <v>#REF!</v>
      </c>
      <c r="I58" s="7"/>
      <c r="J58" s="2">
        <v>35551</v>
      </c>
      <c r="K58" s="4" t="e">
        <f t="shared" si="15"/>
        <v>#REF!</v>
      </c>
      <c r="L58" s="4" t="e">
        <f t="shared" si="16"/>
        <v>#REF!</v>
      </c>
      <c r="M58" s="24" t="e">
        <f t="shared" si="17"/>
        <v>#REF!</v>
      </c>
      <c r="N58" s="7"/>
      <c r="O58" s="2">
        <v>35551</v>
      </c>
      <c r="P58" s="4" t="e">
        <f t="shared" si="3"/>
        <v>#REF!</v>
      </c>
      <c r="Q58" s="4" t="e">
        <f t="shared" si="4"/>
        <v>#REF!</v>
      </c>
      <c r="R58" s="24" t="e">
        <f t="shared" si="5"/>
        <v>#REF!</v>
      </c>
    </row>
    <row r="59" spans="1:18" x14ac:dyDescent="0.2">
      <c r="A59" s="2">
        <v>35582</v>
      </c>
      <c r="B59" s="4" t="e">
        <f>#REF!</f>
        <v>#REF!</v>
      </c>
      <c r="C59" s="4" t="e">
        <f>#REF!</f>
        <v>#REF!</v>
      </c>
      <c r="D59" s="24" t="e">
        <f t="shared" si="0"/>
        <v>#REF!</v>
      </c>
      <c r="F59" s="4" t="e">
        <f t="shared" si="1"/>
        <v>#REF!</v>
      </c>
      <c r="G59" s="4" t="e">
        <f t="shared" si="2"/>
        <v>#REF!</v>
      </c>
      <c r="H59" s="24" t="e">
        <f t="shared" si="2"/>
        <v>#REF!</v>
      </c>
      <c r="I59" s="7"/>
      <c r="J59" s="2">
        <v>35582</v>
      </c>
      <c r="K59" s="4" t="e">
        <f t="shared" si="15"/>
        <v>#REF!</v>
      </c>
      <c r="L59" s="4" t="e">
        <f t="shared" si="16"/>
        <v>#REF!</v>
      </c>
      <c r="M59" s="24" t="e">
        <f t="shared" si="17"/>
        <v>#REF!</v>
      </c>
      <c r="N59" s="7"/>
      <c r="O59" s="2">
        <v>35582</v>
      </c>
      <c r="P59" s="4" t="e">
        <f t="shared" si="3"/>
        <v>#REF!</v>
      </c>
      <c r="Q59" s="4" t="e">
        <f t="shared" si="4"/>
        <v>#REF!</v>
      </c>
      <c r="R59" s="24" t="e">
        <f t="shared" si="5"/>
        <v>#REF!</v>
      </c>
    </row>
    <row r="60" spans="1:18" x14ac:dyDescent="0.2">
      <c r="A60" s="2">
        <v>35612</v>
      </c>
      <c r="B60" s="4" t="e">
        <f>#REF!</f>
        <v>#REF!</v>
      </c>
      <c r="C60" s="4" t="e">
        <f>#REF!</f>
        <v>#REF!</v>
      </c>
      <c r="D60" s="24" t="e">
        <f t="shared" si="0"/>
        <v>#REF!</v>
      </c>
      <c r="F60" s="4" t="e">
        <f t="shared" si="1"/>
        <v>#REF!</v>
      </c>
      <c r="G60" s="4" t="e">
        <f t="shared" si="2"/>
        <v>#REF!</v>
      </c>
      <c r="H60" s="24" t="e">
        <f t="shared" si="2"/>
        <v>#REF!</v>
      </c>
      <c r="I60" s="7"/>
      <c r="J60" s="2">
        <v>35612</v>
      </c>
      <c r="K60" s="4" t="e">
        <f t="shared" si="15"/>
        <v>#REF!</v>
      </c>
      <c r="L60" s="4" t="e">
        <f t="shared" si="16"/>
        <v>#REF!</v>
      </c>
      <c r="M60" s="24" t="e">
        <f t="shared" si="17"/>
        <v>#REF!</v>
      </c>
      <c r="N60" s="7"/>
      <c r="O60" s="2">
        <v>35612</v>
      </c>
      <c r="P60" s="4" t="e">
        <f t="shared" si="3"/>
        <v>#REF!</v>
      </c>
      <c r="Q60" s="4" t="e">
        <f t="shared" si="4"/>
        <v>#REF!</v>
      </c>
      <c r="R60" s="24" t="e">
        <f t="shared" si="5"/>
        <v>#REF!</v>
      </c>
    </row>
    <row r="61" spans="1:18" x14ac:dyDescent="0.2">
      <c r="A61" s="2">
        <v>35643</v>
      </c>
      <c r="B61" s="4" t="e">
        <f>#REF!</f>
        <v>#REF!</v>
      </c>
      <c r="C61" s="4" t="e">
        <f>#REF!</f>
        <v>#REF!</v>
      </c>
      <c r="D61" s="24" t="e">
        <f t="shared" si="0"/>
        <v>#REF!</v>
      </c>
      <c r="F61" s="4" t="e">
        <f t="shared" si="1"/>
        <v>#REF!</v>
      </c>
      <c r="G61" s="4" t="e">
        <f t="shared" si="2"/>
        <v>#REF!</v>
      </c>
      <c r="H61" s="24" t="e">
        <f t="shared" si="2"/>
        <v>#REF!</v>
      </c>
      <c r="I61" s="7"/>
      <c r="J61" s="2">
        <v>35643</v>
      </c>
      <c r="K61" s="4" t="e">
        <f t="shared" si="15"/>
        <v>#REF!</v>
      </c>
      <c r="L61" s="4" t="e">
        <f t="shared" si="16"/>
        <v>#REF!</v>
      </c>
      <c r="M61" s="24" t="e">
        <f t="shared" si="17"/>
        <v>#REF!</v>
      </c>
      <c r="N61" s="7"/>
      <c r="O61" s="2">
        <v>35643</v>
      </c>
      <c r="P61" s="4" t="e">
        <f t="shared" si="3"/>
        <v>#REF!</v>
      </c>
      <c r="Q61" s="4" t="e">
        <f t="shared" si="4"/>
        <v>#REF!</v>
      </c>
      <c r="R61" s="24" t="e">
        <f t="shared" si="5"/>
        <v>#REF!</v>
      </c>
    </row>
    <row r="62" spans="1:18" x14ac:dyDescent="0.2">
      <c r="A62" s="2">
        <v>35674</v>
      </c>
      <c r="B62" s="4" t="e">
        <f>#REF!</f>
        <v>#REF!</v>
      </c>
      <c r="C62" s="4" t="e">
        <f>#REF!</f>
        <v>#REF!</v>
      </c>
      <c r="D62" s="24" t="e">
        <f t="shared" si="0"/>
        <v>#REF!</v>
      </c>
      <c r="F62" s="4" t="e">
        <f t="shared" si="1"/>
        <v>#REF!</v>
      </c>
      <c r="G62" s="4" t="e">
        <f t="shared" si="2"/>
        <v>#REF!</v>
      </c>
      <c r="H62" s="24" t="e">
        <f t="shared" si="2"/>
        <v>#REF!</v>
      </c>
      <c r="I62" s="7"/>
      <c r="J62" s="2">
        <v>35674</v>
      </c>
      <c r="K62" s="4" t="e">
        <f t="shared" si="15"/>
        <v>#REF!</v>
      </c>
      <c r="L62" s="4" t="e">
        <f t="shared" si="16"/>
        <v>#REF!</v>
      </c>
      <c r="M62" s="24" t="e">
        <f t="shared" si="17"/>
        <v>#REF!</v>
      </c>
      <c r="N62" s="7"/>
      <c r="O62" s="2">
        <v>35674</v>
      </c>
      <c r="P62" s="4" t="e">
        <f t="shared" si="3"/>
        <v>#REF!</v>
      </c>
      <c r="Q62" s="4" t="e">
        <f t="shared" si="4"/>
        <v>#REF!</v>
      </c>
      <c r="R62" s="24" t="e">
        <f t="shared" si="5"/>
        <v>#REF!</v>
      </c>
    </row>
    <row r="63" spans="1:18" x14ac:dyDescent="0.2">
      <c r="A63" s="2">
        <v>35704</v>
      </c>
      <c r="B63" s="4" t="e">
        <f>#REF!</f>
        <v>#REF!</v>
      </c>
      <c r="C63" s="4" t="e">
        <f>#REF!</f>
        <v>#REF!</v>
      </c>
      <c r="D63" s="24" t="e">
        <f t="shared" si="0"/>
        <v>#REF!</v>
      </c>
      <c r="F63" s="4" t="e">
        <f t="shared" si="1"/>
        <v>#REF!</v>
      </c>
      <c r="G63" s="4" t="e">
        <f t="shared" si="2"/>
        <v>#REF!</v>
      </c>
      <c r="H63" s="24" t="e">
        <f t="shared" si="2"/>
        <v>#REF!</v>
      </c>
      <c r="I63" s="7"/>
      <c r="J63" s="2">
        <v>35704</v>
      </c>
      <c r="K63" s="4" t="e">
        <f t="shared" si="15"/>
        <v>#REF!</v>
      </c>
      <c r="L63" s="4" t="e">
        <f t="shared" si="16"/>
        <v>#REF!</v>
      </c>
      <c r="M63" s="24" t="e">
        <f t="shared" si="17"/>
        <v>#REF!</v>
      </c>
      <c r="N63" s="7"/>
      <c r="O63" s="2">
        <v>35704</v>
      </c>
      <c r="P63" s="4" t="e">
        <f t="shared" si="3"/>
        <v>#REF!</v>
      </c>
      <c r="Q63" s="4" t="e">
        <f t="shared" si="4"/>
        <v>#REF!</v>
      </c>
      <c r="R63" s="24" t="e">
        <f t="shared" si="5"/>
        <v>#REF!</v>
      </c>
    </row>
    <row r="64" spans="1:18" x14ac:dyDescent="0.2">
      <c r="A64" s="2">
        <v>35735</v>
      </c>
      <c r="B64" s="4" t="e">
        <f>#REF!</f>
        <v>#REF!</v>
      </c>
      <c r="C64" s="4" t="e">
        <f>#REF!</f>
        <v>#REF!</v>
      </c>
      <c r="D64" s="24" t="e">
        <f t="shared" si="0"/>
        <v>#REF!</v>
      </c>
      <c r="F64" s="4" t="e">
        <f t="shared" si="1"/>
        <v>#REF!</v>
      </c>
      <c r="G64" s="4" t="e">
        <f t="shared" si="2"/>
        <v>#REF!</v>
      </c>
      <c r="H64" s="24" t="e">
        <f t="shared" si="2"/>
        <v>#REF!</v>
      </c>
      <c r="I64" s="7"/>
      <c r="J64" s="2">
        <v>35735</v>
      </c>
      <c r="K64" s="4" t="e">
        <f t="shared" si="15"/>
        <v>#REF!</v>
      </c>
      <c r="L64" s="4" t="e">
        <f t="shared" si="16"/>
        <v>#REF!</v>
      </c>
      <c r="M64" s="24" t="e">
        <f t="shared" si="17"/>
        <v>#REF!</v>
      </c>
      <c r="N64" s="7"/>
      <c r="O64" s="2">
        <v>35735</v>
      </c>
      <c r="P64" s="4" t="e">
        <f t="shared" si="3"/>
        <v>#REF!</v>
      </c>
      <c r="Q64" s="4" t="e">
        <f t="shared" si="4"/>
        <v>#REF!</v>
      </c>
      <c r="R64" s="24" t="e">
        <f t="shared" si="5"/>
        <v>#REF!</v>
      </c>
    </row>
    <row r="65" spans="1:18" x14ac:dyDescent="0.2">
      <c r="A65" s="3">
        <v>35765</v>
      </c>
      <c r="B65" s="4" t="e">
        <f>#REF!</f>
        <v>#REF!</v>
      </c>
      <c r="C65" s="4" t="e">
        <f>#REF!</f>
        <v>#REF!</v>
      </c>
      <c r="D65" s="24" t="e">
        <f t="shared" si="0"/>
        <v>#REF!</v>
      </c>
      <c r="F65" s="4" t="e">
        <f t="shared" si="1"/>
        <v>#REF!</v>
      </c>
      <c r="G65" s="4" t="e">
        <f t="shared" si="2"/>
        <v>#REF!</v>
      </c>
      <c r="H65" s="24" t="e">
        <f t="shared" si="2"/>
        <v>#REF!</v>
      </c>
      <c r="I65" s="7"/>
      <c r="J65" s="3">
        <v>35765</v>
      </c>
      <c r="K65" s="4" t="e">
        <f t="shared" si="15"/>
        <v>#REF!</v>
      </c>
      <c r="L65" s="4" t="e">
        <f t="shared" si="16"/>
        <v>#REF!</v>
      </c>
      <c r="M65" s="24" t="e">
        <f t="shared" si="17"/>
        <v>#REF!</v>
      </c>
      <c r="N65" s="7"/>
      <c r="O65" s="3">
        <v>35765</v>
      </c>
      <c r="P65" s="4" t="e">
        <f t="shared" si="3"/>
        <v>#REF!</v>
      </c>
      <c r="Q65" s="4" t="e">
        <f t="shared" si="4"/>
        <v>#REF!</v>
      </c>
      <c r="R65" s="24" t="e">
        <f t="shared" si="5"/>
        <v>#REF!</v>
      </c>
    </row>
    <row r="66" spans="1:18" x14ac:dyDescent="0.2">
      <c r="A66" s="2">
        <v>35796</v>
      </c>
      <c r="B66" s="4" t="e">
        <f>#REF!</f>
        <v>#REF!</v>
      </c>
      <c r="C66" s="4" t="e">
        <f>#REF!</f>
        <v>#REF!</v>
      </c>
      <c r="D66" s="24" t="e">
        <f t="shared" si="0"/>
        <v>#REF!</v>
      </c>
      <c r="F66" s="4" t="e">
        <f t="shared" si="1"/>
        <v>#REF!</v>
      </c>
      <c r="G66" s="4" t="e">
        <f t="shared" si="2"/>
        <v>#REF!</v>
      </c>
      <c r="H66" s="24" t="e">
        <f t="shared" si="2"/>
        <v>#REF!</v>
      </c>
      <c r="I66" s="7"/>
      <c r="J66" s="2">
        <v>35796</v>
      </c>
      <c r="K66" s="4" t="e">
        <f>(B66/$B$65-1)*100</f>
        <v>#REF!</v>
      </c>
      <c r="L66" s="4" t="e">
        <f>(C66/$C$65-1)*100</f>
        <v>#REF!</v>
      </c>
      <c r="M66" s="24" t="e">
        <f>(D66/$D$65-1)*100</f>
        <v>#REF!</v>
      </c>
      <c r="N66" s="7"/>
      <c r="O66" s="2">
        <v>35796</v>
      </c>
      <c r="P66" s="4" t="e">
        <f t="shared" si="3"/>
        <v>#REF!</v>
      </c>
      <c r="Q66" s="4" t="e">
        <f t="shared" si="4"/>
        <v>#REF!</v>
      </c>
      <c r="R66" s="24" t="e">
        <f t="shared" si="5"/>
        <v>#REF!</v>
      </c>
    </row>
    <row r="67" spans="1:18" x14ac:dyDescent="0.2">
      <c r="A67" s="2">
        <v>35827</v>
      </c>
      <c r="B67" s="4" t="e">
        <f>#REF!</f>
        <v>#REF!</v>
      </c>
      <c r="C67" s="4" t="e">
        <f>#REF!</f>
        <v>#REF!</v>
      </c>
      <c r="D67" s="24" t="e">
        <f t="shared" si="0"/>
        <v>#REF!</v>
      </c>
      <c r="F67" s="4" t="e">
        <f t="shared" si="1"/>
        <v>#REF!</v>
      </c>
      <c r="G67" s="4" t="e">
        <f t="shared" si="2"/>
        <v>#REF!</v>
      </c>
      <c r="H67" s="24" t="e">
        <f t="shared" si="2"/>
        <v>#REF!</v>
      </c>
      <c r="I67" s="7"/>
      <c r="J67" s="2">
        <v>35827</v>
      </c>
      <c r="K67" s="4" t="e">
        <f t="shared" ref="K67:K77" si="18">(B67/$B$65-1)*100</f>
        <v>#REF!</v>
      </c>
      <c r="L67" s="4" t="e">
        <f t="shared" ref="L67:L77" si="19">(C67/$C$65-1)*100</f>
        <v>#REF!</v>
      </c>
      <c r="M67" s="24" t="e">
        <f t="shared" ref="M67:M77" si="20">(D67/$D$65-1)*100</f>
        <v>#REF!</v>
      </c>
      <c r="N67" s="7"/>
      <c r="O67" s="2">
        <v>35827</v>
      </c>
      <c r="P67" s="4" t="e">
        <f t="shared" si="3"/>
        <v>#REF!</v>
      </c>
      <c r="Q67" s="4" t="e">
        <f t="shared" si="4"/>
        <v>#REF!</v>
      </c>
      <c r="R67" s="24" t="e">
        <f t="shared" si="5"/>
        <v>#REF!</v>
      </c>
    </row>
    <row r="68" spans="1:18" x14ac:dyDescent="0.2">
      <c r="A68" s="2">
        <v>35855</v>
      </c>
      <c r="B68" s="4" t="e">
        <f>#REF!</f>
        <v>#REF!</v>
      </c>
      <c r="C68" s="4" t="e">
        <f>#REF!</f>
        <v>#REF!</v>
      </c>
      <c r="D68" s="24" t="e">
        <f t="shared" si="0"/>
        <v>#REF!</v>
      </c>
      <c r="F68" s="4" t="e">
        <f t="shared" si="1"/>
        <v>#REF!</v>
      </c>
      <c r="G68" s="4" t="e">
        <f t="shared" si="2"/>
        <v>#REF!</v>
      </c>
      <c r="H68" s="24" t="e">
        <f t="shared" si="2"/>
        <v>#REF!</v>
      </c>
      <c r="I68" s="7"/>
      <c r="J68" s="2">
        <v>35855</v>
      </c>
      <c r="K68" s="4" t="e">
        <f t="shared" si="18"/>
        <v>#REF!</v>
      </c>
      <c r="L68" s="4" t="e">
        <f t="shared" si="19"/>
        <v>#REF!</v>
      </c>
      <c r="M68" s="24" t="e">
        <f t="shared" si="20"/>
        <v>#REF!</v>
      </c>
      <c r="N68" s="7"/>
      <c r="O68" s="2">
        <v>35855</v>
      </c>
      <c r="P68" s="4" t="e">
        <f t="shared" si="3"/>
        <v>#REF!</v>
      </c>
      <c r="Q68" s="4" t="e">
        <f t="shared" si="4"/>
        <v>#REF!</v>
      </c>
      <c r="R68" s="24" t="e">
        <f t="shared" si="5"/>
        <v>#REF!</v>
      </c>
    </row>
    <row r="69" spans="1:18" x14ac:dyDescent="0.2">
      <c r="A69" s="2">
        <v>35886</v>
      </c>
      <c r="B69" s="4" t="e">
        <f>#REF!</f>
        <v>#REF!</v>
      </c>
      <c r="C69" s="4" t="e">
        <f>#REF!</f>
        <v>#REF!</v>
      </c>
      <c r="D69" s="24" t="e">
        <f t="shared" si="0"/>
        <v>#REF!</v>
      </c>
      <c r="F69" s="4" t="e">
        <f t="shared" si="1"/>
        <v>#REF!</v>
      </c>
      <c r="G69" s="4" t="e">
        <f t="shared" si="2"/>
        <v>#REF!</v>
      </c>
      <c r="H69" s="24" t="e">
        <f t="shared" si="2"/>
        <v>#REF!</v>
      </c>
      <c r="I69" s="7"/>
      <c r="J69" s="2">
        <v>35886</v>
      </c>
      <c r="K69" s="4" t="e">
        <f t="shared" si="18"/>
        <v>#REF!</v>
      </c>
      <c r="L69" s="4" t="e">
        <f t="shared" si="19"/>
        <v>#REF!</v>
      </c>
      <c r="M69" s="24" t="e">
        <f t="shared" si="20"/>
        <v>#REF!</v>
      </c>
      <c r="N69" s="7"/>
      <c r="O69" s="2">
        <v>35886</v>
      </c>
      <c r="P69" s="4" t="e">
        <f t="shared" si="3"/>
        <v>#REF!</v>
      </c>
      <c r="Q69" s="4" t="e">
        <f t="shared" si="4"/>
        <v>#REF!</v>
      </c>
      <c r="R69" s="24" t="e">
        <f t="shared" si="5"/>
        <v>#REF!</v>
      </c>
    </row>
    <row r="70" spans="1:18" x14ac:dyDescent="0.2">
      <c r="A70" s="2">
        <v>35916</v>
      </c>
      <c r="B70" s="4" t="e">
        <f>#REF!</f>
        <v>#REF!</v>
      </c>
      <c r="C70" s="4" t="e">
        <f>#REF!</f>
        <v>#REF!</v>
      </c>
      <c r="D70" s="24" t="e">
        <f t="shared" ref="D70:D89" si="21">B70-C70</f>
        <v>#REF!</v>
      </c>
      <c r="F70" s="4" t="e">
        <f t="shared" si="1"/>
        <v>#REF!</v>
      </c>
      <c r="G70" s="4" t="e">
        <f t="shared" si="2"/>
        <v>#REF!</v>
      </c>
      <c r="H70" s="24" t="e">
        <f t="shared" si="2"/>
        <v>#REF!</v>
      </c>
      <c r="I70" s="7"/>
      <c r="J70" s="2">
        <v>35916</v>
      </c>
      <c r="K70" s="4" t="e">
        <f t="shared" si="18"/>
        <v>#REF!</v>
      </c>
      <c r="L70" s="4" t="e">
        <f t="shared" si="19"/>
        <v>#REF!</v>
      </c>
      <c r="M70" s="24" t="e">
        <f t="shared" si="20"/>
        <v>#REF!</v>
      </c>
      <c r="N70" s="7"/>
      <c r="O70" s="2">
        <v>35916</v>
      </c>
      <c r="P70" s="4" t="e">
        <f t="shared" si="3"/>
        <v>#REF!</v>
      </c>
      <c r="Q70" s="4" t="e">
        <f t="shared" si="4"/>
        <v>#REF!</v>
      </c>
      <c r="R70" s="24" t="e">
        <f t="shared" si="5"/>
        <v>#REF!</v>
      </c>
    </row>
    <row r="71" spans="1:18" x14ac:dyDescent="0.2">
      <c r="A71" s="2">
        <v>35947</v>
      </c>
      <c r="B71" s="4" t="e">
        <f>#REF!</f>
        <v>#REF!</v>
      </c>
      <c r="C71" s="4" t="e">
        <f>#REF!</f>
        <v>#REF!</v>
      </c>
      <c r="D71" s="24" t="e">
        <f t="shared" si="21"/>
        <v>#REF!</v>
      </c>
      <c r="F71" s="4" t="e">
        <f t="shared" ref="F71:F134" si="22">(B71/B70-1)*100</f>
        <v>#REF!</v>
      </c>
      <c r="G71" s="4" t="e">
        <f t="shared" ref="G71:H134" si="23">(C71/C70-1)*100</f>
        <v>#REF!</v>
      </c>
      <c r="H71" s="24" t="e">
        <f t="shared" si="23"/>
        <v>#REF!</v>
      </c>
      <c r="I71" s="7"/>
      <c r="J71" s="2">
        <v>35947</v>
      </c>
      <c r="K71" s="4" t="e">
        <f t="shared" si="18"/>
        <v>#REF!</v>
      </c>
      <c r="L71" s="4" t="e">
        <f t="shared" si="19"/>
        <v>#REF!</v>
      </c>
      <c r="M71" s="24" t="e">
        <f t="shared" si="20"/>
        <v>#REF!</v>
      </c>
      <c r="N71" s="7"/>
      <c r="O71" s="2">
        <v>35947</v>
      </c>
      <c r="P71" s="4" t="e">
        <f t="shared" si="3"/>
        <v>#REF!</v>
      </c>
      <c r="Q71" s="4" t="e">
        <f t="shared" si="4"/>
        <v>#REF!</v>
      </c>
      <c r="R71" s="24" t="e">
        <f t="shared" si="5"/>
        <v>#REF!</v>
      </c>
    </row>
    <row r="72" spans="1:18" x14ac:dyDescent="0.2">
      <c r="A72" s="2">
        <v>35977</v>
      </c>
      <c r="B72" s="4" t="e">
        <f>#REF!</f>
        <v>#REF!</v>
      </c>
      <c r="C72" s="4" t="e">
        <f>#REF!</f>
        <v>#REF!</v>
      </c>
      <c r="D72" s="24" t="e">
        <f t="shared" si="21"/>
        <v>#REF!</v>
      </c>
      <c r="F72" s="4" t="e">
        <f t="shared" si="22"/>
        <v>#REF!</v>
      </c>
      <c r="G72" s="4" t="e">
        <f t="shared" si="23"/>
        <v>#REF!</v>
      </c>
      <c r="H72" s="24" t="e">
        <f t="shared" si="23"/>
        <v>#REF!</v>
      </c>
      <c r="I72" s="7"/>
      <c r="J72" s="2">
        <v>35977</v>
      </c>
      <c r="K72" s="4" t="e">
        <f t="shared" si="18"/>
        <v>#REF!</v>
      </c>
      <c r="L72" s="4" t="e">
        <f t="shared" si="19"/>
        <v>#REF!</v>
      </c>
      <c r="M72" s="24" t="e">
        <f t="shared" si="20"/>
        <v>#REF!</v>
      </c>
      <c r="N72" s="7"/>
      <c r="O72" s="2">
        <v>35977</v>
      </c>
      <c r="P72" s="4" t="e">
        <f t="shared" si="3"/>
        <v>#REF!</v>
      </c>
      <c r="Q72" s="4" t="e">
        <f t="shared" si="4"/>
        <v>#REF!</v>
      </c>
      <c r="R72" s="24" t="e">
        <f t="shared" si="5"/>
        <v>#REF!</v>
      </c>
    </row>
    <row r="73" spans="1:18" x14ac:dyDescent="0.2">
      <c r="A73" s="2">
        <v>36008</v>
      </c>
      <c r="B73" s="4" t="e">
        <f>#REF!</f>
        <v>#REF!</v>
      </c>
      <c r="C73" s="4" t="e">
        <f>#REF!</f>
        <v>#REF!</v>
      </c>
      <c r="D73" s="24" t="e">
        <f t="shared" si="21"/>
        <v>#REF!</v>
      </c>
      <c r="F73" s="4" t="e">
        <f t="shared" si="22"/>
        <v>#REF!</v>
      </c>
      <c r="G73" s="4" t="e">
        <f t="shared" si="23"/>
        <v>#REF!</v>
      </c>
      <c r="H73" s="24" t="e">
        <f t="shared" si="23"/>
        <v>#REF!</v>
      </c>
      <c r="I73" s="7"/>
      <c r="J73" s="2">
        <v>36008</v>
      </c>
      <c r="K73" s="4" t="e">
        <f t="shared" si="18"/>
        <v>#REF!</v>
      </c>
      <c r="L73" s="4" t="e">
        <f t="shared" si="19"/>
        <v>#REF!</v>
      </c>
      <c r="M73" s="24" t="e">
        <f t="shared" si="20"/>
        <v>#REF!</v>
      </c>
      <c r="N73" s="7"/>
      <c r="O73" s="2">
        <v>36008</v>
      </c>
      <c r="P73" s="4" t="e">
        <f t="shared" si="3"/>
        <v>#REF!</v>
      </c>
      <c r="Q73" s="4" t="e">
        <f t="shared" si="4"/>
        <v>#REF!</v>
      </c>
      <c r="R73" s="24" t="e">
        <f t="shared" si="5"/>
        <v>#REF!</v>
      </c>
    </row>
    <row r="74" spans="1:18" x14ac:dyDescent="0.2">
      <c r="A74" s="2">
        <v>36039</v>
      </c>
      <c r="B74" s="4" t="e">
        <f>#REF!</f>
        <v>#REF!</v>
      </c>
      <c r="C74" s="4" t="e">
        <f>#REF!</f>
        <v>#REF!</v>
      </c>
      <c r="D74" s="24" t="e">
        <f t="shared" si="21"/>
        <v>#REF!</v>
      </c>
      <c r="F74" s="4" t="e">
        <f t="shared" si="22"/>
        <v>#REF!</v>
      </c>
      <c r="G74" s="4" t="e">
        <f t="shared" si="23"/>
        <v>#REF!</v>
      </c>
      <c r="H74" s="24" t="e">
        <f t="shared" si="23"/>
        <v>#REF!</v>
      </c>
      <c r="I74" s="7"/>
      <c r="J74" s="2">
        <v>36039</v>
      </c>
      <c r="K74" s="4" t="e">
        <f t="shared" si="18"/>
        <v>#REF!</v>
      </c>
      <c r="L74" s="4" t="e">
        <f t="shared" si="19"/>
        <v>#REF!</v>
      </c>
      <c r="M74" s="24" t="e">
        <f t="shared" si="20"/>
        <v>#REF!</v>
      </c>
      <c r="N74" s="7"/>
      <c r="O74" s="2">
        <v>36039</v>
      </c>
      <c r="P74" s="4" t="e">
        <f t="shared" si="3"/>
        <v>#REF!</v>
      </c>
      <c r="Q74" s="4" t="e">
        <f t="shared" si="4"/>
        <v>#REF!</v>
      </c>
      <c r="R74" s="24" t="e">
        <f t="shared" si="5"/>
        <v>#REF!</v>
      </c>
    </row>
    <row r="75" spans="1:18" x14ac:dyDescent="0.2">
      <c r="A75" s="2">
        <v>36069</v>
      </c>
      <c r="B75" s="4" t="e">
        <f>#REF!</f>
        <v>#REF!</v>
      </c>
      <c r="C75" s="4" t="e">
        <f>#REF!</f>
        <v>#REF!</v>
      </c>
      <c r="D75" s="24" t="e">
        <f t="shared" si="21"/>
        <v>#REF!</v>
      </c>
      <c r="F75" s="4" t="e">
        <f t="shared" si="22"/>
        <v>#REF!</v>
      </c>
      <c r="G75" s="4" t="e">
        <f t="shared" si="23"/>
        <v>#REF!</v>
      </c>
      <c r="H75" s="24" t="e">
        <f t="shared" si="23"/>
        <v>#REF!</v>
      </c>
      <c r="I75" s="7"/>
      <c r="J75" s="2">
        <v>36069</v>
      </c>
      <c r="K75" s="4" t="e">
        <f t="shared" si="18"/>
        <v>#REF!</v>
      </c>
      <c r="L75" s="4" t="e">
        <f t="shared" si="19"/>
        <v>#REF!</v>
      </c>
      <c r="M75" s="24" t="e">
        <f t="shared" si="20"/>
        <v>#REF!</v>
      </c>
      <c r="N75" s="7"/>
      <c r="O75" s="2">
        <v>36069</v>
      </c>
      <c r="P75" s="4" t="e">
        <f t="shared" si="3"/>
        <v>#REF!</v>
      </c>
      <c r="Q75" s="4" t="e">
        <f t="shared" si="4"/>
        <v>#REF!</v>
      </c>
      <c r="R75" s="24" t="e">
        <f t="shared" si="5"/>
        <v>#REF!</v>
      </c>
    </row>
    <row r="76" spans="1:18" x14ac:dyDescent="0.2">
      <c r="A76" s="2">
        <v>36100</v>
      </c>
      <c r="B76" s="4" t="e">
        <f>#REF!</f>
        <v>#REF!</v>
      </c>
      <c r="C76" s="4" t="e">
        <f>#REF!</f>
        <v>#REF!</v>
      </c>
      <c r="D76" s="24" t="e">
        <f t="shared" si="21"/>
        <v>#REF!</v>
      </c>
      <c r="F76" s="4" t="e">
        <f t="shared" si="22"/>
        <v>#REF!</v>
      </c>
      <c r="G76" s="4" t="e">
        <f t="shared" si="23"/>
        <v>#REF!</v>
      </c>
      <c r="H76" s="24" t="e">
        <f t="shared" si="23"/>
        <v>#REF!</v>
      </c>
      <c r="I76" s="7"/>
      <c r="J76" s="2">
        <v>36100</v>
      </c>
      <c r="K76" s="4" t="e">
        <f t="shared" si="18"/>
        <v>#REF!</v>
      </c>
      <c r="L76" s="4" t="e">
        <f t="shared" si="19"/>
        <v>#REF!</v>
      </c>
      <c r="M76" s="24" t="e">
        <f t="shared" si="20"/>
        <v>#REF!</v>
      </c>
      <c r="N76" s="7"/>
      <c r="O76" s="2">
        <v>36100</v>
      </c>
      <c r="P76" s="4" t="e">
        <f t="shared" si="3"/>
        <v>#REF!</v>
      </c>
      <c r="Q76" s="4" t="e">
        <f t="shared" si="4"/>
        <v>#REF!</v>
      </c>
      <c r="R76" s="24" t="e">
        <f t="shared" si="5"/>
        <v>#REF!</v>
      </c>
    </row>
    <row r="77" spans="1:18" x14ac:dyDescent="0.2">
      <c r="A77" s="2">
        <v>36130</v>
      </c>
      <c r="B77" s="4" t="e">
        <f>#REF!</f>
        <v>#REF!</v>
      </c>
      <c r="C77" s="4" t="e">
        <f>#REF!</f>
        <v>#REF!</v>
      </c>
      <c r="D77" s="24" t="e">
        <f t="shared" si="21"/>
        <v>#REF!</v>
      </c>
      <c r="F77" s="4" t="e">
        <f t="shared" si="22"/>
        <v>#REF!</v>
      </c>
      <c r="G77" s="4" t="e">
        <f t="shared" si="23"/>
        <v>#REF!</v>
      </c>
      <c r="H77" s="24" t="e">
        <f t="shared" si="23"/>
        <v>#REF!</v>
      </c>
      <c r="I77" s="7"/>
      <c r="J77" s="2">
        <v>36130</v>
      </c>
      <c r="K77" s="4" t="e">
        <f t="shared" si="18"/>
        <v>#REF!</v>
      </c>
      <c r="L77" s="4" t="e">
        <f t="shared" si="19"/>
        <v>#REF!</v>
      </c>
      <c r="M77" s="24" t="e">
        <f t="shared" si="20"/>
        <v>#REF!</v>
      </c>
      <c r="N77" s="7"/>
      <c r="O77" s="2">
        <v>36130</v>
      </c>
      <c r="P77" s="4" t="e">
        <f t="shared" si="3"/>
        <v>#REF!</v>
      </c>
      <c r="Q77" s="4" t="e">
        <f t="shared" si="4"/>
        <v>#REF!</v>
      </c>
      <c r="R77" s="24" t="e">
        <f t="shared" si="5"/>
        <v>#REF!</v>
      </c>
    </row>
    <row r="78" spans="1:18" x14ac:dyDescent="0.2">
      <c r="A78" s="2">
        <v>36161</v>
      </c>
      <c r="B78" s="4" t="e">
        <f>#REF!</f>
        <v>#REF!</v>
      </c>
      <c r="C78" s="4" t="e">
        <f>#REF!</f>
        <v>#REF!</v>
      </c>
      <c r="D78" s="24" t="e">
        <f t="shared" si="21"/>
        <v>#REF!</v>
      </c>
      <c r="F78" s="4" t="e">
        <f t="shared" si="22"/>
        <v>#REF!</v>
      </c>
      <c r="G78" s="4" t="e">
        <f t="shared" si="23"/>
        <v>#REF!</v>
      </c>
      <c r="H78" s="24" t="e">
        <f t="shared" si="23"/>
        <v>#REF!</v>
      </c>
      <c r="I78" s="7"/>
      <c r="J78" s="2">
        <v>36161</v>
      </c>
      <c r="K78" s="4" t="e">
        <f>(B78/$B$77-1)*100</f>
        <v>#REF!</v>
      </c>
      <c r="L78" s="4" t="e">
        <f>(C78/$C$77-1)*100</f>
        <v>#REF!</v>
      </c>
      <c r="M78" s="24" t="e">
        <f>(D78/$D$77-1)*100</f>
        <v>#REF!</v>
      </c>
      <c r="N78" s="7"/>
      <c r="O78" s="2">
        <v>36161</v>
      </c>
      <c r="P78" s="4" t="e">
        <f t="shared" si="3"/>
        <v>#REF!</v>
      </c>
      <c r="Q78" s="4" t="e">
        <f t="shared" si="4"/>
        <v>#REF!</v>
      </c>
      <c r="R78" s="24" t="e">
        <f t="shared" si="5"/>
        <v>#REF!</v>
      </c>
    </row>
    <row r="79" spans="1:18" x14ac:dyDescent="0.2">
      <c r="A79" s="2">
        <v>36192</v>
      </c>
      <c r="B79" s="4" t="e">
        <f>#REF!</f>
        <v>#REF!</v>
      </c>
      <c r="C79" s="4" t="e">
        <f>#REF!</f>
        <v>#REF!</v>
      </c>
      <c r="D79" s="24" t="e">
        <f t="shared" si="21"/>
        <v>#REF!</v>
      </c>
      <c r="F79" s="4" t="e">
        <f t="shared" si="22"/>
        <v>#REF!</v>
      </c>
      <c r="G79" s="4" t="e">
        <f t="shared" si="23"/>
        <v>#REF!</v>
      </c>
      <c r="H79" s="24" t="e">
        <f t="shared" si="23"/>
        <v>#REF!</v>
      </c>
      <c r="I79" s="7"/>
      <c r="J79" s="2">
        <v>36192</v>
      </c>
      <c r="K79" s="4" t="e">
        <f t="shared" ref="K79:K89" si="24">(B79/$B$77-1)*100</f>
        <v>#REF!</v>
      </c>
      <c r="L79" s="4" t="e">
        <f t="shared" ref="L79:L89" si="25">(C79/$C$77-1)*100</f>
        <v>#REF!</v>
      </c>
      <c r="M79" s="24" t="e">
        <f t="shared" ref="M79:M89" si="26">(D79/$D$77-1)*100</f>
        <v>#REF!</v>
      </c>
      <c r="N79" s="7"/>
      <c r="O79" s="2">
        <v>36192</v>
      </c>
      <c r="P79" s="4" t="e">
        <f t="shared" si="3"/>
        <v>#REF!</v>
      </c>
      <c r="Q79" s="4" t="e">
        <f t="shared" si="4"/>
        <v>#REF!</v>
      </c>
      <c r="R79" s="24" t="e">
        <f t="shared" si="5"/>
        <v>#REF!</v>
      </c>
    </row>
    <row r="80" spans="1:18" x14ac:dyDescent="0.2">
      <c r="A80" s="2">
        <v>36220</v>
      </c>
      <c r="B80" s="4" t="e">
        <f>#REF!</f>
        <v>#REF!</v>
      </c>
      <c r="C80" s="4" t="e">
        <f>#REF!</f>
        <v>#REF!</v>
      </c>
      <c r="D80" s="24" t="e">
        <f t="shared" si="21"/>
        <v>#REF!</v>
      </c>
      <c r="F80" s="4" t="e">
        <f t="shared" si="22"/>
        <v>#REF!</v>
      </c>
      <c r="G80" s="4" t="e">
        <f t="shared" si="23"/>
        <v>#REF!</v>
      </c>
      <c r="H80" s="24" t="e">
        <f t="shared" si="23"/>
        <v>#REF!</v>
      </c>
      <c r="I80" s="7"/>
      <c r="J80" s="2">
        <v>36220</v>
      </c>
      <c r="K80" s="4" t="e">
        <f t="shared" si="24"/>
        <v>#REF!</v>
      </c>
      <c r="L80" s="4" t="e">
        <f t="shared" si="25"/>
        <v>#REF!</v>
      </c>
      <c r="M80" s="24" t="e">
        <f t="shared" si="26"/>
        <v>#REF!</v>
      </c>
      <c r="N80" s="7"/>
      <c r="O80" s="2">
        <v>36220</v>
      </c>
      <c r="P80" s="4" t="e">
        <f t="shared" si="3"/>
        <v>#REF!</v>
      </c>
      <c r="Q80" s="4" t="e">
        <f t="shared" si="4"/>
        <v>#REF!</v>
      </c>
      <c r="R80" s="24" t="e">
        <f t="shared" si="5"/>
        <v>#REF!</v>
      </c>
    </row>
    <row r="81" spans="1:23" x14ac:dyDescent="0.2">
      <c r="A81" s="2">
        <v>36251</v>
      </c>
      <c r="B81" s="4" t="e">
        <f>#REF!</f>
        <v>#REF!</v>
      </c>
      <c r="C81" s="4" t="e">
        <f>#REF!</f>
        <v>#REF!</v>
      </c>
      <c r="D81" s="24" t="e">
        <f t="shared" si="21"/>
        <v>#REF!</v>
      </c>
      <c r="F81" s="4" t="e">
        <f t="shared" si="22"/>
        <v>#REF!</v>
      </c>
      <c r="G81" s="4" t="e">
        <f t="shared" si="23"/>
        <v>#REF!</v>
      </c>
      <c r="H81" s="24" t="e">
        <f t="shared" si="23"/>
        <v>#REF!</v>
      </c>
      <c r="I81" s="7"/>
      <c r="J81" s="2">
        <v>36251</v>
      </c>
      <c r="K81" s="4" t="e">
        <f t="shared" si="24"/>
        <v>#REF!</v>
      </c>
      <c r="L81" s="4" t="e">
        <f t="shared" si="25"/>
        <v>#REF!</v>
      </c>
      <c r="M81" s="24" t="e">
        <f t="shared" si="26"/>
        <v>#REF!</v>
      </c>
      <c r="N81" s="7"/>
      <c r="O81" s="2">
        <v>36251</v>
      </c>
      <c r="P81" s="4" t="e">
        <f t="shared" si="3"/>
        <v>#REF!</v>
      </c>
      <c r="Q81" s="4" t="e">
        <f t="shared" si="4"/>
        <v>#REF!</v>
      </c>
      <c r="R81" s="24" t="e">
        <f t="shared" si="5"/>
        <v>#REF!</v>
      </c>
    </row>
    <row r="82" spans="1:23" x14ac:dyDescent="0.2">
      <c r="A82" s="2">
        <v>36281</v>
      </c>
      <c r="B82" s="4" t="e">
        <f>#REF!</f>
        <v>#REF!</v>
      </c>
      <c r="C82" s="4" t="e">
        <f>#REF!</f>
        <v>#REF!</v>
      </c>
      <c r="D82" s="24" t="e">
        <f t="shared" si="21"/>
        <v>#REF!</v>
      </c>
      <c r="F82" s="4" t="e">
        <f t="shared" si="22"/>
        <v>#REF!</v>
      </c>
      <c r="G82" s="4" t="e">
        <f t="shared" si="23"/>
        <v>#REF!</v>
      </c>
      <c r="H82" s="24" t="e">
        <f t="shared" si="23"/>
        <v>#REF!</v>
      </c>
      <c r="I82" s="7"/>
      <c r="J82" s="2">
        <v>36281</v>
      </c>
      <c r="K82" s="4" t="e">
        <f t="shared" si="24"/>
        <v>#REF!</v>
      </c>
      <c r="L82" s="4" t="e">
        <f t="shared" si="25"/>
        <v>#REF!</v>
      </c>
      <c r="M82" s="24" t="e">
        <f t="shared" si="26"/>
        <v>#REF!</v>
      </c>
      <c r="N82" s="7"/>
      <c r="O82" s="2">
        <v>36281</v>
      </c>
      <c r="P82" s="4" t="e">
        <f t="shared" ref="P82:P145" si="27">(B82/B70-1)*100</f>
        <v>#REF!</v>
      </c>
      <c r="Q82" s="4" t="e">
        <f t="shared" ref="Q82:Q113" si="28">(C82/C70-1)*100</f>
        <v>#REF!</v>
      </c>
      <c r="R82" s="24" t="e">
        <f t="shared" ref="R82:R101" si="29">(D82/D70-1)*100</f>
        <v>#REF!</v>
      </c>
    </row>
    <row r="83" spans="1:23" x14ac:dyDescent="0.2">
      <c r="A83" s="2">
        <v>36312</v>
      </c>
      <c r="B83" s="4" t="e">
        <f>#REF!</f>
        <v>#REF!</v>
      </c>
      <c r="C83" s="4" t="e">
        <f>#REF!</f>
        <v>#REF!</v>
      </c>
      <c r="D83" s="24" t="e">
        <f t="shared" si="21"/>
        <v>#REF!</v>
      </c>
      <c r="F83" s="4" t="e">
        <f t="shared" si="22"/>
        <v>#REF!</v>
      </c>
      <c r="G83" s="4" t="e">
        <f t="shared" si="23"/>
        <v>#REF!</v>
      </c>
      <c r="H83" s="24" t="e">
        <f t="shared" si="23"/>
        <v>#REF!</v>
      </c>
      <c r="I83" s="7"/>
      <c r="J83" s="2">
        <v>36312</v>
      </c>
      <c r="K83" s="4" t="e">
        <f t="shared" si="24"/>
        <v>#REF!</v>
      </c>
      <c r="L83" s="4" t="e">
        <f t="shared" si="25"/>
        <v>#REF!</v>
      </c>
      <c r="M83" s="24" t="e">
        <f t="shared" si="26"/>
        <v>#REF!</v>
      </c>
      <c r="N83" s="7"/>
      <c r="O83" s="2">
        <v>36312</v>
      </c>
      <c r="P83" s="4" t="e">
        <f t="shared" si="27"/>
        <v>#REF!</v>
      </c>
      <c r="Q83" s="4" t="e">
        <f t="shared" si="28"/>
        <v>#REF!</v>
      </c>
      <c r="R83" s="24" t="e">
        <f t="shared" si="29"/>
        <v>#REF!</v>
      </c>
    </row>
    <row r="84" spans="1:23" x14ac:dyDescent="0.2">
      <c r="A84" s="2">
        <v>36342</v>
      </c>
      <c r="B84" s="4" t="e">
        <f>#REF!</f>
        <v>#REF!</v>
      </c>
      <c r="C84" s="4" t="e">
        <f>#REF!</f>
        <v>#REF!</v>
      </c>
      <c r="D84" s="24" t="e">
        <f t="shared" si="21"/>
        <v>#REF!</v>
      </c>
      <c r="F84" s="4" t="e">
        <f t="shared" si="22"/>
        <v>#REF!</v>
      </c>
      <c r="G84" s="4" t="e">
        <f t="shared" si="23"/>
        <v>#REF!</v>
      </c>
      <c r="H84" s="24" t="e">
        <f t="shared" si="23"/>
        <v>#REF!</v>
      </c>
      <c r="I84" s="7"/>
      <c r="J84" s="2">
        <v>36342</v>
      </c>
      <c r="K84" s="4" t="e">
        <f t="shared" si="24"/>
        <v>#REF!</v>
      </c>
      <c r="L84" s="4" t="e">
        <f t="shared" si="25"/>
        <v>#REF!</v>
      </c>
      <c r="M84" s="24" t="e">
        <f t="shared" si="26"/>
        <v>#REF!</v>
      </c>
      <c r="N84" s="7"/>
      <c r="O84" s="2">
        <v>36342</v>
      </c>
      <c r="P84" s="4" t="e">
        <f t="shared" si="27"/>
        <v>#REF!</v>
      </c>
      <c r="Q84" s="4" t="e">
        <f t="shared" si="28"/>
        <v>#REF!</v>
      </c>
      <c r="R84" s="24" t="e">
        <f t="shared" si="29"/>
        <v>#REF!</v>
      </c>
    </row>
    <row r="85" spans="1:23" x14ac:dyDescent="0.2">
      <c r="A85" s="2">
        <v>36373</v>
      </c>
      <c r="B85" s="4" t="e">
        <f>#REF!</f>
        <v>#REF!</v>
      </c>
      <c r="C85" s="4" t="e">
        <f>#REF!</f>
        <v>#REF!</v>
      </c>
      <c r="D85" s="24" t="e">
        <f t="shared" si="21"/>
        <v>#REF!</v>
      </c>
      <c r="F85" s="4" t="e">
        <f t="shared" si="22"/>
        <v>#REF!</v>
      </c>
      <c r="G85" s="4" t="e">
        <f t="shared" si="23"/>
        <v>#REF!</v>
      </c>
      <c r="H85" s="24" t="e">
        <f t="shared" si="23"/>
        <v>#REF!</v>
      </c>
      <c r="I85" s="7"/>
      <c r="J85" s="2">
        <v>36373</v>
      </c>
      <c r="K85" s="4" t="e">
        <f t="shared" si="24"/>
        <v>#REF!</v>
      </c>
      <c r="L85" s="4" t="e">
        <f t="shared" si="25"/>
        <v>#REF!</v>
      </c>
      <c r="M85" s="24" t="e">
        <f t="shared" si="26"/>
        <v>#REF!</v>
      </c>
      <c r="N85" s="7"/>
      <c r="O85" s="2">
        <v>36373</v>
      </c>
      <c r="P85" s="4" t="e">
        <f t="shared" si="27"/>
        <v>#REF!</v>
      </c>
      <c r="Q85" s="4" t="e">
        <f t="shared" si="28"/>
        <v>#REF!</v>
      </c>
      <c r="R85" s="24" t="e">
        <f t="shared" si="29"/>
        <v>#REF!</v>
      </c>
    </row>
    <row r="86" spans="1:23" x14ac:dyDescent="0.2">
      <c r="A86" s="2">
        <v>36404</v>
      </c>
      <c r="B86" s="4" t="e">
        <f>#REF!</f>
        <v>#REF!</v>
      </c>
      <c r="C86" s="4" t="e">
        <f>#REF!</f>
        <v>#REF!</v>
      </c>
      <c r="D86" s="24" t="e">
        <f t="shared" si="21"/>
        <v>#REF!</v>
      </c>
      <c r="F86" s="4" t="e">
        <f t="shared" si="22"/>
        <v>#REF!</v>
      </c>
      <c r="G86" s="4" t="e">
        <f t="shared" si="23"/>
        <v>#REF!</v>
      </c>
      <c r="H86" s="24" t="e">
        <f t="shared" si="23"/>
        <v>#REF!</v>
      </c>
      <c r="I86" s="7"/>
      <c r="J86" s="2">
        <v>36404</v>
      </c>
      <c r="K86" s="4" t="e">
        <f t="shared" si="24"/>
        <v>#REF!</v>
      </c>
      <c r="L86" s="4" t="e">
        <f t="shared" si="25"/>
        <v>#REF!</v>
      </c>
      <c r="M86" s="24" t="e">
        <f t="shared" si="26"/>
        <v>#REF!</v>
      </c>
      <c r="N86" s="7"/>
      <c r="O86" s="2">
        <v>36404</v>
      </c>
      <c r="P86" s="4" t="e">
        <f t="shared" si="27"/>
        <v>#REF!</v>
      </c>
      <c r="Q86" s="4" t="e">
        <f t="shared" si="28"/>
        <v>#REF!</v>
      </c>
      <c r="R86" s="24" t="e">
        <f t="shared" si="29"/>
        <v>#REF!</v>
      </c>
    </row>
    <row r="87" spans="1:23" x14ac:dyDescent="0.2">
      <c r="A87" s="2">
        <v>36434</v>
      </c>
      <c r="B87" s="4" t="e">
        <f>#REF!</f>
        <v>#REF!</v>
      </c>
      <c r="C87" s="4" t="e">
        <f>#REF!</f>
        <v>#REF!</v>
      </c>
      <c r="D87" s="24" t="e">
        <f t="shared" si="21"/>
        <v>#REF!</v>
      </c>
      <c r="F87" s="4" t="e">
        <f t="shared" si="22"/>
        <v>#REF!</v>
      </c>
      <c r="G87" s="4" t="e">
        <f t="shared" si="23"/>
        <v>#REF!</v>
      </c>
      <c r="H87" s="24" t="e">
        <f t="shared" si="23"/>
        <v>#REF!</v>
      </c>
      <c r="I87" s="7"/>
      <c r="J87" s="2">
        <v>36434</v>
      </c>
      <c r="K87" s="4" t="e">
        <f t="shared" si="24"/>
        <v>#REF!</v>
      </c>
      <c r="L87" s="4" t="e">
        <f t="shared" si="25"/>
        <v>#REF!</v>
      </c>
      <c r="M87" s="24" t="e">
        <f t="shared" si="26"/>
        <v>#REF!</v>
      </c>
      <c r="N87" s="7"/>
      <c r="O87" s="2">
        <v>36434</v>
      </c>
      <c r="P87" s="4" t="e">
        <f t="shared" si="27"/>
        <v>#REF!</v>
      </c>
      <c r="Q87" s="4" t="e">
        <f t="shared" si="28"/>
        <v>#REF!</v>
      </c>
      <c r="R87" s="24" t="e">
        <f t="shared" si="29"/>
        <v>#REF!</v>
      </c>
    </row>
    <row r="88" spans="1:23" x14ac:dyDescent="0.2">
      <c r="A88" s="2">
        <v>36465</v>
      </c>
      <c r="B88" s="4" t="e">
        <f>#REF!</f>
        <v>#REF!</v>
      </c>
      <c r="C88" s="4" t="e">
        <f>#REF!</f>
        <v>#REF!</v>
      </c>
      <c r="D88" s="24" t="e">
        <f t="shared" si="21"/>
        <v>#REF!</v>
      </c>
      <c r="F88" s="4" t="e">
        <f t="shared" si="22"/>
        <v>#REF!</v>
      </c>
      <c r="G88" s="4" t="e">
        <f t="shared" si="23"/>
        <v>#REF!</v>
      </c>
      <c r="H88" s="24" t="e">
        <f t="shared" si="23"/>
        <v>#REF!</v>
      </c>
      <c r="I88" s="7"/>
      <c r="J88" s="2">
        <v>36465</v>
      </c>
      <c r="K88" s="4" t="e">
        <f t="shared" si="24"/>
        <v>#REF!</v>
      </c>
      <c r="L88" s="4" t="e">
        <f t="shared" si="25"/>
        <v>#REF!</v>
      </c>
      <c r="M88" s="24" t="e">
        <f t="shared" si="26"/>
        <v>#REF!</v>
      </c>
      <c r="N88" s="7"/>
      <c r="O88" s="2">
        <v>36465</v>
      </c>
      <c r="P88" s="4" t="e">
        <f t="shared" si="27"/>
        <v>#REF!</v>
      </c>
      <c r="Q88" s="4" t="e">
        <f t="shared" si="28"/>
        <v>#REF!</v>
      </c>
      <c r="R88" s="24" t="e">
        <f t="shared" si="29"/>
        <v>#REF!</v>
      </c>
    </row>
    <row r="89" spans="1:23" x14ac:dyDescent="0.2">
      <c r="A89" s="3">
        <v>36495</v>
      </c>
      <c r="B89" s="4" t="e">
        <f>#REF!</f>
        <v>#REF!</v>
      </c>
      <c r="C89" s="4" t="e">
        <f>#REF!</f>
        <v>#REF!</v>
      </c>
      <c r="D89" s="24" t="e">
        <f t="shared" si="21"/>
        <v>#REF!</v>
      </c>
      <c r="F89" s="4" t="e">
        <f t="shared" si="22"/>
        <v>#REF!</v>
      </c>
      <c r="G89" s="4" t="e">
        <f t="shared" si="23"/>
        <v>#REF!</v>
      </c>
      <c r="H89" s="24" t="e">
        <f t="shared" si="23"/>
        <v>#REF!</v>
      </c>
      <c r="I89" s="7"/>
      <c r="J89" s="3">
        <v>36495</v>
      </c>
      <c r="K89" s="4" t="e">
        <f t="shared" si="24"/>
        <v>#REF!</v>
      </c>
      <c r="L89" s="4" t="e">
        <f t="shared" si="25"/>
        <v>#REF!</v>
      </c>
      <c r="M89" s="24" t="e">
        <f t="shared" si="26"/>
        <v>#REF!</v>
      </c>
      <c r="N89" s="7"/>
      <c r="O89" s="3">
        <v>36495</v>
      </c>
      <c r="P89" s="4" t="e">
        <f t="shared" si="27"/>
        <v>#REF!</v>
      </c>
      <c r="Q89" s="4" t="e">
        <f t="shared" si="28"/>
        <v>#REF!</v>
      </c>
      <c r="R89" s="24" t="e">
        <f t="shared" si="29"/>
        <v>#REF!</v>
      </c>
    </row>
    <row r="90" spans="1:23" x14ac:dyDescent="0.2">
      <c r="A90" s="2">
        <v>36526</v>
      </c>
      <c r="B90" s="4" t="e">
        <f>#REF!</f>
        <v>#REF!</v>
      </c>
      <c r="C90" s="4" t="e">
        <f>#REF!</f>
        <v>#REF!</v>
      </c>
      <c r="D90" s="24" t="e">
        <f>B90-C90</f>
        <v>#REF!</v>
      </c>
      <c r="F90" s="4" t="e">
        <f t="shared" si="22"/>
        <v>#REF!</v>
      </c>
      <c r="G90" s="4" t="e">
        <f t="shared" si="23"/>
        <v>#REF!</v>
      </c>
      <c r="H90" s="24" t="e">
        <f t="shared" si="23"/>
        <v>#REF!</v>
      </c>
      <c r="I90" s="7"/>
      <c r="J90" s="2">
        <v>36526</v>
      </c>
      <c r="K90" s="4" t="e">
        <f>(B90/$B$89-1)*100</f>
        <v>#REF!</v>
      </c>
      <c r="L90" s="4" t="e">
        <f>(C90/$C$89-1)*100</f>
        <v>#REF!</v>
      </c>
      <c r="M90" s="24" t="e">
        <f>(D90/$D$89-1)*100</f>
        <v>#REF!</v>
      </c>
      <c r="N90" s="7"/>
      <c r="O90" s="2">
        <v>36526</v>
      </c>
      <c r="P90" s="4" t="e">
        <f t="shared" si="27"/>
        <v>#REF!</v>
      </c>
      <c r="Q90" s="4" t="e">
        <f t="shared" si="28"/>
        <v>#REF!</v>
      </c>
      <c r="R90" s="24" t="e">
        <f t="shared" si="29"/>
        <v>#REF!</v>
      </c>
      <c r="T90" s="39" t="e">
        <f>C90/B90</f>
        <v>#REF!</v>
      </c>
      <c r="U90" s="39" t="e">
        <f>D90/B90</f>
        <v>#REF!</v>
      </c>
      <c r="V90" s="39"/>
      <c r="W90" s="2"/>
    </row>
    <row r="91" spans="1:23" x14ac:dyDescent="0.2">
      <c r="A91" s="2">
        <v>36557</v>
      </c>
      <c r="B91" s="4" t="e">
        <f>#REF!</f>
        <v>#REF!</v>
      </c>
      <c r="C91" s="4" t="e">
        <f>#REF!</f>
        <v>#REF!</v>
      </c>
      <c r="D91" s="24" t="e">
        <f t="shared" ref="D91:D153" si="30">B91-C91</f>
        <v>#REF!</v>
      </c>
      <c r="F91" s="4" t="e">
        <f t="shared" si="22"/>
        <v>#REF!</v>
      </c>
      <c r="G91" s="4" t="e">
        <f t="shared" si="23"/>
        <v>#REF!</v>
      </c>
      <c r="H91" s="24" t="e">
        <f t="shared" ref="H91:H154" si="31">(D91/D90-1)*100</f>
        <v>#REF!</v>
      </c>
      <c r="I91" s="7"/>
      <c r="J91" s="2">
        <v>36557</v>
      </c>
      <c r="K91" s="4" t="e">
        <f t="shared" ref="K91:K101" si="32">(B91/$B$89-1)*100</f>
        <v>#REF!</v>
      </c>
      <c r="L91" s="4" t="e">
        <f t="shared" ref="L91:L101" si="33">(C91/$C$89-1)*100</f>
        <v>#REF!</v>
      </c>
      <c r="M91" s="24" t="e">
        <f t="shared" ref="M91:M101" si="34">(D91/$D$89-1)*100</f>
        <v>#REF!</v>
      </c>
      <c r="N91" s="7"/>
      <c r="O91" s="2">
        <v>36557</v>
      </c>
      <c r="P91" s="4" t="e">
        <f t="shared" si="27"/>
        <v>#REF!</v>
      </c>
      <c r="Q91" s="4" t="e">
        <f t="shared" si="28"/>
        <v>#REF!</v>
      </c>
      <c r="R91" s="24" t="e">
        <f t="shared" si="29"/>
        <v>#REF!</v>
      </c>
      <c r="T91" s="39" t="e">
        <f t="shared" ref="T91:T154" si="35">C91/B91</f>
        <v>#REF!</v>
      </c>
      <c r="U91" s="39" t="e">
        <f t="shared" ref="U91:U154" si="36">D91/B91</f>
        <v>#REF!</v>
      </c>
      <c r="V91" s="39"/>
      <c r="W91" s="2"/>
    </row>
    <row r="92" spans="1:23" x14ac:dyDescent="0.2">
      <c r="A92" s="2">
        <v>36586</v>
      </c>
      <c r="B92" s="4" t="e">
        <f>#REF!</f>
        <v>#REF!</v>
      </c>
      <c r="C92" s="4" t="e">
        <f>#REF!</f>
        <v>#REF!</v>
      </c>
      <c r="D92" s="24" t="e">
        <f t="shared" si="30"/>
        <v>#REF!</v>
      </c>
      <c r="F92" s="4" t="e">
        <f t="shared" si="22"/>
        <v>#REF!</v>
      </c>
      <c r="G92" s="4" t="e">
        <f t="shared" si="23"/>
        <v>#REF!</v>
      </c>
      <c r="H92" s="24" t="e">
        <f t="shared" si="31"/>
        <v>#REF!</v>
      </c>
      <c r="I92" s="7"/>
      <c r="J92" s="2">
        <v>36586</v>
      </c>
      <c r="K92" s="4" t="e">
        <f t="shared" si="32"/>
        <v>#REF!</v>
      </c>
      <c r="L92" s="4" t="e">
        <f t="shared" si="33"/>
        <v>#REF!</v>
      </c>
      <c r="M92" s="24" t="e">
        <f t="shared" si="34"/>
        <v>#REF!</v>
      </c>
      <c r="N92" s="7"/>
      <c r="O92" s="2">
        <v>36586</v>
      </c>
      <c r="P92" s="4" t="e">
        <f t="shared" si="27"/>
        <v>#REF!</v>
      </c>
      <c r="Q92" s="4" t="e">
        <f t="shared" si="28"/>
        <v>#REF!</v>
      </c>
      <c r="R92" s="24" t="e">
        <f t="shared" si="29"/>
        <v>#REF!</v>
      </c>
      <c r="T92" s="39" t="e">
        <f t="shared" si="35"/>
        <v>#REF!</v>
      </c>
      <c r="U92" s="39" t="e">
        <f t="shared" si="36"/>
        <v>#REF!</v>
      </c>
      <c r="V92" s="39"/>
      <c r="W92" s="2"/>
    </row>
    <row r="93" spans="1:23" x14ac:dyDescent="0.2">
      <c r="A93" s="2">
        <v>36617</v>
      </c>
      <c r="B93" s="4" t="e">
        <f>#REF!</f>
        <v>#REF!</v>
      </c>
      <c r="C93" s="4" t="e">
        <f>#REF!</f>
        <v>#REF!</v>
      </c>
      <c r="D93" s="24" t="e">
        <f t="shared" si="30"/>
        <v>#REF!</v>
      </c>
      <c r="F93" s="4" t="e">
        <f t="shared" si="22"/>
        <v>#REF!</v>
      </c>
      <c r="G93" s="4" t="e">
        <f t="shared" si="23"/>
        <v>#REF!</v>
      </c>
      <c r="H93" s="24" t="e">
        <f t="shared" si="31"/>
        <v>#REF!</v>
      </c>
      <c r="I93" s="7"/>
      <c r="J93" s="2">
        <v>36617</v>
      </c>
      <c r="K93" s="4" t="e">
        <f t="shared" si="32"/>
        <v>#REF!</v>
      </c>
      <c r="L93" s="4" t="e">
        <f t="shared" si="33"/>
        <v>#REF!</v>
      </c>
      <c r="M93" s="24" t="e">
        <f t="shared" si="34"/>
        <v>#REF!</v>
      </c>
      <c r="N93" s="7"/>
      <c r="O93" s="2">
        <v>36617</v>
      </c>
      <c r="P93" s="4" t="e">
        <f t="shared" si="27"/>
        <v>#REF!</v>
      </c>
      <c r="Q93" s="4" t="e">
        <f t="shared" si="28"/>
        <v>#REF!</v>
      </c>
      <c r="R93" s="24" t="e">
        <f t="shared" si="29"/>
        <v>#REF!</v>
      </c>
      <c r="T93" s="39" t="e">
        <f t="shared" si="35"/>
        <v>#REF!</v>
      </c>
      <c r="U93" s="39" t="e">
        <f t="shared" si="36"/>
        <v>#REF!</v>
      </c>
      <c r="V93" s="39"/>
      <c r="W93" s="2"/>
    </row>
    <row r="94" spans="1:23" x14ac:dyDescent="0.2">
      <c r="A94" s="2">
        <v>36647</v>
      </c>
      <c r="B94" s="4" t="e">
        <f>#REF!</f>
        <v>#REF!</v>
      </c>
      <c r="C94" s="4" t="e">
        <f>#REF!</f>
        <v>#REF!</v>
      </c>
      <c r="D94" s="24" t="e">
        <f t="shared" si="30"/>
        <v>#REF!</v>
      </c>
      <c r="F94" s="4" t="e">
        <f t="shared" si="22"/>
        <v>#REF!</v>
      </c>
      <c r="G94" s="4" t="e">
        <f t="shared" si="23"/>
        <v>#REF!</v>
      </c>
      <c r="H94" s="24" t="e">
        <f t="shared" si="31"/>
        <v>#REF!</v>
      </c>
      <c r="I94" s="7"/>
      <c r="J94" s="2">
        <v>36647</v>
      </c>
      <c r="K94" s="4" t="e">
        <f t="shared" si="32"/>
        <v>#REF!</v>
      </c>
      <c r="L94" s="4" t="e">
        <f t="shared" si="33"/>
        <v>#REF!</v>
      </c>
      <c r="M94" s="24" t="e">
        <f t="shared" si="34"/>
        <v>#REF!</v>
      </c>
      <c r="N94" s="7"/>
      <c r="O94" s="2">
        <v>36647</v>
      </c>
      <c r="P94" s="4" t="e">
        <f t="shared" si="27"/>
        <v>#REF!</v>
      </c>
      <c r="Q94" s="4" t="e">
        <f t="shared" si="28"/>
        <v>#REF!</v>
      </c>
      <c r="R94" s="24" t="e">
        <f t="shared" si="29"/>
        <v>#REF!</v>
      </c>
      <c r="T94" s="39" t="e">
        <f t="shared" si="35"/>
        <v>#REF!</v>
      </c>
      <c r="U94" s="39" t="e">
        <f t="shared" si="36"/>
        <v>#REF!</v>
      </c>
      <c r="V94" s="39"/>
      <c r="W94" s="2"/>
    </row>
    <row r="95" spans="1:23" x14ac:dyDescent="0.2">
      <c r="A95" s="2">
        <v>36678</v>
      </c>
      <c r="B95" s="4" t="e">
        <f>#REF!</f>
        <v>#REF!</v>
      </c>
      <c r="C95" s="4" t="e">
        <f>#REF!</f>
        <v>#REF!</v>
      </c>
      <c r="D95" s="24" t="e">
        <f t="shared" si="30"/>
        <v>#REF!</v>
      </c>
      <c r="F95" s="4" t="e">
        <f t="shared" si="22"/>
        <v>#REF!</v>
      </c>
      <c r="G95" s="4" t="e">
        <f t="shared" si="23"/>
        <v>#REF!</v>
      </c>
      <c r="H95" s="24" t="e">
        <f t="shared" si="31"/>
        <v>#REF!</v>
      </c>
      <c r="I95" s="7"/>
      <c r="J95" s="2">
        <v>36678</v>
      </c>
      <c r="K95" s="4" t="e">
        <f t="shared" si="32"/>
        <v>#REF!</v>
      </c>
      <c r="L95" s="4" t="e">
        <f t="shared" si="33"/>
        <v>#REF!</v>
      </c>
      <c r="M95" s="24" t="e">
        <f t="shared" si="34"/>
        <v>#REF!</v>
      </c>
      <c r="N95" s="7"/>
      <c r="O95" s="2">
        <v>36678</v>
      </c>
      <c r="P95" s="4" t="e">
        <f t="shared" si="27"/>
        <v>#REF!</v>
      </c>
      <c r="Q95" s="4" t="e">
        <f t="shared" si="28"/>
        <v>#REF!</v>
      </c>
      <c r="R95" s="24" t="e">
        <f t="shared" si="29"/>
        <v>#REF!</v>
      </c>
      <c r="T95" s="39" t="e">
        <f t="shared" si="35"/>
        <v>#REF!</v>
      </c>
      <c r="U95" s="39" t="e">
        <f t="shared" si="36"/>
        <v>#REF!</v>
      </c>
      <c r="V95" s="39"/>
      <c r="W95" s="2"/>
    </row>
    <row r="96" spans="1:23" x14ac:dyDescent="0.2">
      <c r="A96" s="2">
        <v>36708</v>
      </c>
      <c r="B96" s="4" t="e">
        <f>#REF!</f>
        <v>#REF!</v>
      </c>
      <c r="C96" s="4" t="e">
        <f>#REF!</f>
        <v>#REF!</v>
      </c>
      <c r="D96" s="24" t="e">
        <f t="shared" si="30"/>
        <v>#REF!</v>
      </c>
      <c r="F96" s="4" t="e">
        <f t="shared" si="22"/>
        <v>#REF!</v>
      </c>
      <c r="G96" s="4" t="e">
        <f t="shared" si="23"/>
        <v>#REF!</v>
      </c>
      <c r="H96" s="24" t="e">
        <f t="shared" si="31"/>
        <v>#REF!</v>
      </c>
      <c r="I96" s="7"/>
      <c r="J96" s="2">
        <v>36708</v>
      </c>
      <c r="K96" s="4" t="e">
        <f t="shared" si="32"/>
        <v>#REF!</v>
      </c>
      <c r="L96" s="4" t="e">
        <f t="shared" si="33"/>
        <v>#REF!</v>
      </c>
      <c r="M96" s="24" t="e">
        <f t="shared" si="34"/>
        <v>#REF!</v>
      </c>
      <c r="N96" s="7"/>
      <c r="O96" s="2">
        <v>36708</v>
      </c>
      <c r="P96" s="4" t="e">
        <f t="shared" si="27"/>
        <v>#REF!</v>
      </c>
      <c r="Q96" s="4" t="e">
        <f t="shared" si="28"/>
        <v>#REF!</v>
      </c>
      <c r="R96" s="24" t="e">
        <f t="shared" si="29"/>
        <v>#REF!</v>
      </c>
      <c r="T96" s="39" t="e">
        <f t="shared" si="35"/>
        <v>#REF!</v>
      </c>
      <c r="U96" s="39" t="e">
        <f t="shared" si="36"/>
        <v>#REF!</v>
      </c>
      <c r="V96" s="39"/>
      <c r="W96" s="2"/>
    </row>
    <row r="97" spans="1:29" x14ac:dyDescent="0.2">
      <c r="A97" s="2">
        <v>36739</v>
      </c>
      <c r="B97" s="4" t="e">
        <f>#REF!</f>
        <v>#REF!</v>
      </c>
      <c r="C97" s="4" t="e">
        <f>#REF!</f>
        <v>#REF!</v>
      </c>
      <c r="D97" s="24" t="e">
        <f t="shared" si="30"/>
        <v>#REF!</v>
      </c>
      <c r="F97" s="4" t="e">
        <f t="shared" si="22"/>
        <v>#REF!</v>
      </c>
      <c r="G97" s="4" t="e">
        <f t="shared" si="23"/>
        <v>#REF!</v>
      </c>
      <c r="H97" s="24" t="e">
        <f t="shared" si="31"/>
        <v>#REF!</v>
      </c>
      <c r="I97" s="7"/>
      <c r="J97" s="2">
        <v>36739</v>
      </c>
      <c r="K97" s="4" t="e">
        <f t="shared" si="32"/>
        <v>#REF!</v>
      </c>
      <c r="L97" s="4" t="e">
        <f t="shared" si="33"/>
        <v>#REF!</v>
      </c>
      <c r="M97" s="24" t="e">
        <f t="shared" si="34"/>
        <v>#REF!</v>
      </c>
      <c r="N97" s="7"/>
      <c r="O97" s="2">
        <v>36739</v>
      </c>
      <c r="P97" s="4" t="e">
        <f t="shared" si="27"/>
        <v>#REF!</v>
      </c>
      <c r="Q97" s="4" t="e">
        <f t="shared" si="28"/>
        <v>#REF!</v>
      </c>
      <c r="R97" s="24" t="e">
        <f t="shared" si="29"/>
        <v>#REF!</v>
      </c>
      <c r="T97" s="39" t="e">
        <f t="shared" si="35"/>
        <v>#REF!</v>
      </c>
      <c r="U97" s="39" t="e">
        <f t="shared" si="36"/>
        <v>#REF!</v>
      </c>
      <c r="V97" s="39"/>
      <c r="W97" s="2"/>
    </row>
    <row r="98" spans="1:29" x14ac:dyDescent="0.2">
      <c r="A98" s="2">
        <v>36770</v>
      </c>
      <c r="B98" s="4" t="e">
        <f>#REF!</f>
        <v>#REF!</v>
      </c>
      <c r="C98" s="4" t="e">
        <f>#REF!</f>
        <v>#REF!</v>
      </c>
      <c r="D98" s="24" t="e">
        <f t="shared" si="30"/>
        <v>#REF!</v>
      </c>
      <c r="F98" s="4" t="e">
        <f t="shared" si="22"/>
        <v>#REF!</v>
      </c>
      <c r="G98" s="4" t="e">
        <f t="shared" si="23"/>
        <v>#REF!</v>
      </c>
      <c r="H98" s="24" t="e">
        <f t="shared" si="31"/>
        <v>#REF!</v>
      </c>
      <c r="I98" s="7"/>
      <c r="J98" s="2">
        <v>36770</v>
      </c>
      <c r="K98" s="4" t="e">
        <f t="shared" si="32"/>
        <v>#REF!</v>
      </c>
      <c r="L98" s="4" t="e">
        <f t="shared" si="33"/>
        <v>#REF!</v>
      </c>
      <c r="M98" s="24" t="e">
        <f t="shared" si="34"/>
        <v>#REF!</v>
      </c>
      <c r="N98" s="7"/>
      <c r="O98" s="2">
        <v>36770</v>
      </c>
      <c r="P98" s="4" t="e">
        <f t="shared" si="27"/>
        <v>#REF!</v>
      </c>
      <c r="Q98" s="4" t="e">
        <f t="shared" si="28"/>
        <v>#REF!</v>
      </c>
      <c r="R98" s="24" t="e">
        <f t="shared" si="29"/>
        <v>#REF!</v>
      </c>
      <c r="T98" s="39" t="e">
        <f t="shared" si="35"/>
        <v>#REF!</v>
      </c>
      <c r="U98" s="39" t="e">
        <f t="shared" si="36"/>
        <v>#REF!</v>
      </c>
      <c r="V98" s="39"/>
      <c r="W98" s="2"/>
    </row>
    <row r="99" spans="1:29" x14ac:dyDescent="0.2">
      <c r="A99" s="2">
        <v>36800</v>
      </c>
      <c r="B99" s="4" t="e">
        <f>#REF!</f>
        <v>#REF!</v>
      </c>
      <c r="C99" s="4" t="e">
        <f>#REF!</f>
        <v>#REF!</v>
      </c>
      <c r="D99" s="24" t="e">
        <f t="shared" si="30"/>
        <v>#REF!</v>
      </c>
      <c r="F99" s="4" t="e">
        <f t="shared" si="22"/>
        <v>#REF!</v>
      </c>
      <c r="G99" s="4" t="e">
        <f t="shared" si="23"/>
        <v>#REF!</v>
      </c>
      <c r="H99" s="24" t="e">
        <f t="shared" si="31"/>
        <v>#REF!</v>
      </c>
      <c r="I99" s="7"/>
      <c r="J99" s="2">
        <v>36800</v>
      </c>
      <c r="K99" s="4" t="e">
        <f t="shared" si="32"/>
        <v>#REF!</v>
      </c>
      <c r="L99" s="4" t="e">
        <f t="shared" si="33"/>
        <v>#REF!</v>
      </c>
      <c r="M99" s="24" t="e">
        <f t="shared" si="34"/>
        <v>#REF!</v>
      </c>
      <c r="N99" s="7"/>
      <c r="O99" s="2">
        <v>36800</v>
      </c>
      <c r="P99" s="4" t="e">
        <f t="shared" si="27"/>
        <v>#REF!</v>
      </c>
      <c r="Q99" s="4" t="e">
        <f t="shared" si="28"/>
        <v>#REF!</v>
      </c>
      <c r="R99" s="24" t="e">
        <f t="shared" si="29"/>
        <v>#REF!</v>
      </c>
      <c r="T99" s="39" t="e">
        <f t="shared" si="35"/>
        <v>#REF!</v>
      </c>
      <c r="U99" s="39" t="e">
        <f t="shared" si="36"/>
        <v>#REF!</v>
      </c>
      <c r="V99" s="39"/>
      <c r="W99" s="2"/>
    </row>
    <row r="100" spans="1:29" x14ac:dyDescent="0.2">
      <c r="A100" s="2">
        <v>36831</v>
      </c>
      <c r="B100" s="4" t="e">
        <f>#REF!</f>
        <v>#REF!</v>
      </c>
      <c r="C100" s="4" t="e">
        <f>#REF!</f>
        <v>#REF!</v>
      </c>
      <c r="D100" s="24" t="e">
        <f t="shared" si="30"/>
        <v>#REF!</v>
      </c>
      <c r="F100" s="4" t="e">
        <f t="shared" si="22"/>
        <v>#REF!</v>
      </c>
      <c r="G100" s="4" t="e">
        <f t="shared" si="23"/>
        <v>#REF!</v>
      </c>
      <c r="H100" s="24" t="e">
        <f t="shared" si="31"/>
        <v>#REF!</v>
      </c>
      <c r="I100" s="7"/>
      <c r="J100" s="2">
        <v>36831</v>
      </c>
      <c r="K100" s="4" t="e">
        <f t="shared" si="32"/>
        <v>#REF!</v>
      </c>
      <c r="L100" s="4" t="e">
        <f t="shared" si="33"/>
        <v>#REF!</v>
      </c>
      <c r="M100" s="24" t="e">
        <f t="shared" si="34"/>
        <v>#REF!</v>
      </c>
      <c r="N100" s="7"/>
      <c r="O100" s="2">
        <v>36831</v>
      </c>
      <c r="P100" s="4" t="e">
        <f t="shared" si="27"/>
        <v>#REF!</v>
      </c>
      <c r="Q100" s="4" t="e">
        <f t="shared" si="28"/>
        <v>#REF!</v>
      </c>
      <c r="R100" s="24" t="e">
        <f t="shared" si="29"/>
        <v>#REF!</v>
      </c>
      <c r="T100" s="39" t="e">
        <f t="shared" si="35"/>
        <v>#REF!</v>
      </c>
      <c r="U100" s="39" t="e">
        <f t="shared" si="36"/>
        <v>#REF!</v>
      </c>
      <c r="V100" s="39"/>
      <c r="W100" s="2"/>
    </row>
    <row r="101" spans="1:29" x14ac:dyDescent="0.2">
      <c r="A101" s="2">
        <v>36861</v>
      </c>
      <c r="B101" s="4" t="e">
        <f>#REF!</f>
        <v>#REF!</v>
      </c>
      <c r="C101" s="4" t="e">
        <f>#REF!</f>
        <v>#REF!</v>
      </c>
      <c r="D101" s="24" t="e">
        <f t="shared" si="30"/>
        <v>#REF!</v>
      </c>
      <c r="F101" s="4" t="e">
        <f t="shared" si="22"/>
        <v>#REF!</v>
      </c>
      <c r="G101" s="4" t="e">
        <f t="shared" si="23"/>
        <v>#REF!</v>
      </c>
      <c r="H101" s="24" t="e">
        <f t="shared" si="31"/>
        <v>#REF!</v>
      </c>
      <c r="I101" s="7"/>
      <c r="J101" s="2">
        <v>36861</v>
      </c>
      <c r="K101" s="4" t="e">
        <f t="shared" si="32"/>
        <v>#REF!</v>
      </c>
      <c r="L101" s="4" t="e">
        <f t="shared" si="33"/>
        <v>#REF!</v>
      </c>
      <c r="M101" s="24" t="e">
        <f t="shared" si="34"/>
        <v>#REF!</v>
      </c>
      <c r="N101" s="7"/>
      <c r="O101" s="2">
        <v>36861</v>
      </c>
      <c r="P101" s="4" t="e">
        <f t="shared" si="27"/>
        <v>#REF!</v>
      </c>
      <c r="Q101" s="4" t="e">
        <f t="shared" si="28"/>
        <v>#REF!</v>
      </c>
      <c r="R101" s="24" t="e">
        <f t="shared" si="29"/>
        <v>#REF!</v>
      </c>
      <c r="T101" s="39" t="e">
        <f t="shared" si="35"/>
        <v>#REF!</v>
      </c>
      <c r="U101" s="39" t="e">
        <f t="shared" si="36"/>
        <v>#REF!</v>
      </c>
      <c r="V101" s="39"/>
      <c r="W101" s="2"/>
      <c r="X101" s="6" t="s">
        <v>11</v>
      </c>
      <c r="Y101" s="7" t="s">
        <v>10</v>
      </c>
      <c r="Z101" s="7" t="s">
        <v>15</v>
      </c>
      <c r="AA101" s="7"/>
      <c r="AB101" s="7"/>
    </row>
    <row r="102" spans="1:29" x14ac:dyDescent="0.2">
      <c r="A102" s="2">
        <v>36892</v>
      </c>
      <c r="B102" s="4" t="e">
        <f>#REF!</f>
        <v>#REF!</v>
      </c>
      <c r="C102" s="4" t="e">
        <f>#REF!</f>
        <v>#REF!</v>
      </c>
      <c r="D102" s="24" t="e">
        <f t="shared" si="30"/>
        <v>#REF!</v>
      </c>
      <c r="F102" s="4" t="e">
        <f t="shared" si="22"/>
        <v>#REF!</v>
      </c>
      <c r="G102" s="4" t="e">
        <f t="shared" si="23"/>
        <v>#REF!</v>
      </c>
      <c r="H102" s="24" t="e">
        <f t="shared" si="31"/>
        <v>#REF!</v>
      </c>
      <c r="I102" s="7"/>
      <c r="J102" s="2">
        <v>36892</v>
      </c>
      <c r="K102" s="4" t="e">
        <f>(B102/$B$101-1)*100</f>
        <v>#REF!</v>
      </c>
      <c r="L102" s="4" t="e">
        <f>(C102/$C$101-1)*100</f>
        <v>#REF!</v>
      </c>
      <c r="M102" s="24" t="e">
        <f>(D102/$D$101-1)*100</f>
        <v>#REF!</v>
      </c>
      <c r="N102" s="7"/>
      <c r="O102" s="2">
        <v>36892</v>
      </c>
      <c r="P102" s="4" t="e">
        <f t="shared" si="27"/>
        <v>#REF!</v>
      </c>
      <c r="Q102" s="4" t="e">
        <f t="shared" si="28"/>
        <v>#REF!</v>
      </c>
      <c r="R102" s="24" t="e">
        <f t="shared" ref="R102:R133" si="37">(D102/D90-1)*100</f>
        <v>#REF!</v>
      </c>
      <c r="T102" s="39" t="e">
        <f t="shared" si="35"/>
        <v>#REF!</v>
      </c>
      <c r="U102" s="39" t="e">
        <f t="shared" si="36"/>
        <v>#REF!</v>
      </c>
      <c r="V102" s="39"/>
      <c r="W102" s="2">
        <v>36892</v>
      </c>
      <c r="X102" s="4" t="e">
        <f>P102</f>
        <v>#REF!</v>
      </c>
      <c r="Y102" s="4" t="e">
        <f>Q102*T90</f>
        <v>#REF!</v>
      </c>
      <c r="Z102" s="4" t="e">
        <f>R102*U90</f>
        <v>#REF!</v>
      </c>
      <c r="AA102" s="4"/>
      <c r="AB102" s="22" t="e">
        <f>Y102/X102*100</f>
        <v>#REF!</v>
      </c>
      <c r="AC102" s="22" t="e">
        <f>Z102/X102*100</f>
        <v>#REF!</v>
      </c>
    </row>
    <row r="103" spans="1:29" x14ac:dyDescent="0.2">
      <c r="A103" s="2">
        <v>36923</v>
      </c>
      <c r="B103" s="4" t="e">
        <f>#REF!</f>
        <v>#REF!</v>
      </c>
      <c r="C103" s="4" t="e">
        <f>#REF!</f>
        <v>#REF!</v>
      </c>
      <c r="D103" s="24" t="e">
        <f t="shared" si="30"/>
        <v>#REF!</v>
      </c>
      <c r="F103" s="4" t="e">
        <f t="shared" si="22"/>
        <v>#REF!</v>
      </c>
      <c r="G103" s="4" t="e">
        <f t="shared" si="23"/>
        <v>#REF!</v>
      </c>
      <c r="H103" s="24" t="e">
        <f t="shared" si="31"/>
        <v>#REF!</v>
      </c>
      <c r="I103" s="7"/>
      <c r="J103" s="2">
        <v>36923</v>
      </c>
      <c r="K103" s="4" t="e">
        <f t="shared" ref="K103:K113" si="38">(B103/$B$101-1)*100</f>
        <v>#REF!</v>
      </c>
      <c r="L103" s="4" t="e">
        <f t="shared" ref="L103:L113" si="39">(C103/$C$101-1)*100</f>
        <v>#REF!</v>
      </c>
      <c r="M103" s="24" t="e">
        <f t="shared" ref="M103:M113" si="40">(D103/$D$101-1)*100</f>
        <v>#REF!</v>
      </c>
      <c r="N103" s="7"/>
      <c r="O103" s="2">
        <v>36923</v>
      </c>
      <c r="P103" s="4" t="e">
        <f t="shared" si="27"/>
        <v>#REF!</v>
      </c>
      <c r="Q103" s="4" t="e">
        <f t="shared" si="28"/>
        <v>#REF!</v>
      </c>
      <c r="R103" s="24" t="e">
        <f t="shared" si="37"/>
        <v>#REF!</v>
      </c>
      <c r="T103" s="39" t="e">
        <f t="shared" si="35"/>
        <v>#REF!</v>
      </c>
      <c r="U103" s="39" t="e">
        <f t="shared" si="36"/>
        <v>#REF!</v>
      </c>
      <c r="V103" s="39"/>
      <c r="W103" s="2">
        <v>36923</v>
      </c>
      <c r="X103" s="4" t="e">
        <f t="shared" ref="X103:X166" si="41">P103</f>
        <v>#REF!</v>
      </c>
      <c r="Y103" s="4" t="e">
        <f t="shared" ref="Y103:Z103" si="42">Q103*T91</f>
        <v>#REF!</v>
      </c>
      <c r="Z103" s="4" t="e">
        <f t="shared" si="42"/>
        <v>#REF!</v>
      </c>
      <c r="AA103" s="4"/>
      <c r="AB103" s="22" t="e">
        <f t="shared" ref="AB103:AB166" si="43">Y103/X103*100</f>
        <v>#REF!</v>
      </c>
      <c r="AC103" s="22" t="e">
        <f t="shared" ref="AC103:AC166" si="44">Z103/X103*100</f>
        <v>#REF!</v>
      </c>
    </row>
    <row r="104" spans="1:29" x14ac:dyDescent="0.2">
      <c r="A104" s="2">
        <v>36951</v>
      </c>
      <c r="B104" s="4" t="e">
        <f>#REF!</f>
        <v>#REF!</v>
      </c>
      <c r="C104" s="4" t="e">
        <f>#REF!</f>
        <v>#REF!</v>
      </c>
      <c r="D104" s="24" t="e">
        <f t="shared" si="30"/>
        <v>#REF!</v>
      </c>
      <c r="F104" s="4" t="e">
        <f t="shared" si="22"/>
        <v>#REF!</v>
      </c>
      <c r="G104" s="4" t="e">
        <f t="shared" si="23"/>
        <v>#REF!</v>
      </c>
      <c r="H104" s="24" t="e">
        <f t="shared" si="31"/>
        <v>#REF!</v>
      </c>
      <c r="I104" s="7"/>
      <c r="J104" s="2">
        <v>36951</v>
      </c>
      <c r="K104" s="4" t="e">
        <f t="shared" si="38"/>
        <v>#REF!</v>
      </c>
      <c r="L104" s="4" t="e">
        <f t="shared" si="39"/>
        <v>#REF!</v>
      </c>
      <c r="M104" s="24" t="e">
        <f t="shared" si="40"/>
        <v>#REF!</v>
      </c>
      <c r="N104" s="7"/>
      <c r="O104" s="2">
        <v>36951</v>
      </c>
      <c r="P104" s="4" t="e">
        <f t="shared" si="27"/>
        <v>#REF!</v>
      </c>
      <c r="Q104" s="4" t="e">
        <f t="shared" si="28"/>
        <v>#REF!</v>
      </c>
      <c r="R104" s="24" t="e">
        <f t="shared" si="37"/>
        <v>#REF!</v>
      </c>
      <c r="T104" s="39" t="e">
        <f t="shared" si="35"/>
        <v>#REF!</v>
      </c>
      <c r="U104" s="39" t="e">
        <f t="shared" si="36"/>
        <v>#REF!</v>
      </c>
      <c r="V104" s="39"/>
      <c r="W104" s="2">
        <v>36951</v>
      </c>
      <c r="X104" s="4" t="e">
        <f t="shared" si="41"/>
        <v>#REF!</v>
      </c>
      <c r="Y104" s="4" t="e">
        <f t="shared" ref="Y104:Z104" si="45">Q104*T92</f>
        <v>#REF!</v>
      </c>
      <c r="Z104" s="4" t="e">
        <f t="shared" si="45"/>
        <v>#REF!</v>
      </c>
      <c r="AA104" s="4"/>
      <c r="AB104" s="22" t="e">
        <f t="shared" si="43"/>
        <v>#REF!</v>
      </c>
      <c r="AC104" s="22" t="e">
        <f t="shared" si="44"/>
        <v>#REF!</v>
      </c>
    </row>
    <row r="105" spans="1:29" x14ac:dyDescent="0.2">
      <c r="A105" s="2">
        <v>36982</v>
      </c>
      <c r="B105" s="4" t="e">
        <f>#REF!</f>
        <v>#REF!</v>
      </c>
      <c r="C105" s="4" t="e">
        <f>#REF!</f>
        <v>#REF!</v>
      </c>
      <c r="D105" s="24" t="e">
        <f t="shared" si="30"/>
        <v>#REF!</v>
      </c>
      <c r="F105" s="4" t="e">
        <f t="shared" si="22"/>
        <v>#REF!</v>
      </c>
      <c r="G105" s="4" t="e">
        <f t="shared" si="23"/>
        <v>#REF!</v>
      </c>
      <c r="H105" s="24" t="e">
        <f t="shared" si="31"/>
        <v>#REF!</v>
      </c>
      <c r="I105" s="7"/>
      <c r="J105" s="2">
        <v>36982</v>
      </c>
      <c r="K105" s="4" t="e">
        <f t="shared" si="38"/>
        <v>#REF!</v>
      </c>
      <c r="L105" s="4" t="e">
        <f t="shared" si="39"/>
        <v>#REF!</v>
      </c>
      <c r="M105" s="24" t="e">
        <f t="shared" si="40"/>
        <v>#REF!</v>
      </c>
      <c r="N105" s="7"/>
      <c r="O105" s="2">
        <v>36982</v>
      </c>
      <c r="P105" s="4" t="e">
        <f t="shared" si="27"/>
        <v>#REF!</v>
      </c>
      <c r="Q105" s="4" t="e">
        <f t="shared" si="28"/>
        <v>#REF!</v>
      </c>
      <c r="R105" s="24" t="e">
        <f t="shared" si="37"/>
        <v>#REF!</v>
      </c>
      <c r="T105" s="39" t="e">
        <f t="shared" si="35"/>
        <v>#REF!</v>
      </c>
      <c r="U105" s="39" t="e">
        <f t="shared" si="36"/>
        <v>#REF!</v>
      </c>
      <c r="V105" s="39"/>
      <c r="W105" s="2">
        <v>36982</v>
      </c>
      <c r="X105" s="4" t="e">
        <f t="shared" si="41"/>
        <v>#REF!</v>
      </c>
      <c r="Y105" s="4" t="e">
        <f t="shared" ref="Y105:Z105" si="46">Q105*T93</f>
        <v>#REF!</v>
      </c>
      <c r="Z105" s="4" t="e">
        <f t="shared" si="46"/>
        <v>#REF!</v>
      </c>
      <c r="AA105" s="4"/>
      <c r="AB105" s="22" t="e">
        <f t="shared" si="43"/>
        <v>#REF!</v>
      </c>
      <c r="AC105" s="22" t="e">
        <f t="shared" si="44"/>
        <v>#REF!</v>
      </c>
    </row>
    <row r="106" spans="1:29" x14ac:dyDescent="0.2">
      <c r="A106" s="2">
        <v>37012</v>
      </c>
      <c r="B106" s="4" t="e">
        <f>#REF!</f>
        <v>#REF!</v>
      </c>
      <c r="C106" s="4" t="e">
        <f>#REF!</f>
        <v>#REF!</v>
      </c>
      <c r="D106" s="24" t="e">
        <f t="shared" si="30"/>
        <v>#REF!</v>
      </c>
      <c r="F106" s="4" t="e">
        <f t="shared" si="22"/>
        <v>#REF!</v>
      </c>
      <c r="G106" s="4" t="e">
        <f t="shared" si="23"/>
        <v>#REF!</v>
      </c>
      <c r="H106" s="24" t="e">
        <f t="shared" si="31"/>
        <v>#REF!</v>
      </c>
      <c r="I106" s="7"/>
      <c r="J106" s="2">
        <v>37012</v>
      </c>
      <c r="K106" s="4" t="e">
        <f t="shared" si="38"/>
        <v>#REF!</v>
      </c>
      <c r="L106" s="4" t="e">
        <f t="shared" si="39"/>
        <v>#REF!</v>
      </c>
      <c r="M106" s="24" t="e">
        <f t="shared" si="40"/>
        <v>#REF!</v>
      </c>
      <c r="N106" s="7"/>
      <c r="O106" s="2">
        <v>37012</v>
      </c>
      <c r="P106" s="4" t="e">
        <f t="shared" si="27"/>
        <v>#REF!</v>
      </c>
      <c r="Q106" s="4" t="e">
        <f t="shared" si="28"/>
        <v>#REF!</v>
      </c>
      <c r="R106" s="24" t="e">
        <f t="shared" si="37"/>
        <v>#REF!</v>
      </c>
      <c r="T106" s="39" t="e">
        <f t="shared" si="35"/>
        <v>#REF!</v>
      </c>
      <c r="U106" s="39" t="e">
        <f t="shared" si="36"/>
        <v>#REF!</v>
      </c>
      <c r="V106" s="39"/>
      <c r="W106" s="2">
        <v>37012</v>
      </c>
      <c r="X106" s="4" t="e">
        <f t="shared" si="41"/>
        <v>#REF!</v>
      </c>
      <c r="Y106" s="4" t="e">
        <f t="shared" ref="Y106:Z106" si="47">Q106*T94</f>
        <v>#REF!</v>
      </c>
      <c r="Z106" s="4" t="e">
        <f t="shared" si="47"/>
        <v>#REF!</v>
      </c>
      <c r="AA106" s="4"/>
      <c r="AB106" s="22" t="e">
        <f t="shared" si="43"/>
        <v>#REF!</v>
      </c>
      <c r="AC106" s="22" t="e">
        <f t="shared" si="44"/>
        <v>#REF!</v>
      </c>
    </row>
    <row r="107" spans="1:29" x14ac:dyDescent="0.2">
      <c r="A107" s="2">
        <v>37043</v>
      </c>
      <c r="B107" s="4" t="e">
        <f>#REF!</f>
        <v>#REF!</v>
      </c>
      <c r="C107" s="4" t="e">
        <f>#REF!</f>
        <v>#REF!</v>
      </c>
      <c r="D107" s="24" t="e">
        <f t="shared" si="30"/>
        <v>#REF!</v>
      </c>
      <c r="F107" s="4" t="e">
        <f t="shared" si="22"/>
        <v>#REF!</v>
      </c>
      <c r="G107" s="4" t="e">
        <f t="shared" si="23"/>
        <v>#REF!</v>
      </c>
      <c r="H107" s="24" t="e">
        <f t="shared" si="31"/>
        <v>#REF!</v>
      </c>
      <c r="I107" s="7"/>
      <c r="J107" s="2">
        <v>37043</v>
      </c>
      <c r="K107" s="4" t="e">
        <f t="shared" si="38"/>
        <v>#REF!</v>
      </c>
      <c r="L107" s="4" t="e">
        <f t="shared" si="39"/>
        <v>#REF!</v>
      </c>
      <c r="M107" s="24" t="e">
        <f t="shared" si="40"/>
        <v>#REF!</v>
      </c>
      <c r="N107" s="7"/>
      <c r="O107" s="2">
        <v>37043</v>
      </c>
      <c r="P107" s="4" t="e">
        <f t="shared" si="27"/>
        <v>#REF!</v>
      </c>
      <c r="Q107" s="4" t="e">
        <f t="shared" si="28"/>
        <v>#REF!</v>
      </c>
      <c r="R107" s="24" t="e">
        <f t="shared" si="37"/>
        <v>#REF!</v>
      </c>
      <c r="T107" s="39" t="e">
        <f t="shared" si="35"/>
        <v>#REF!</v>
      </c>
      <c r="U107" s="39" t="e">
        <f t="shared" si="36"/>
        <v>#REF!</v>
      </c>
      <c r="V107" s="39"/>
      <c r="W107" s="2">
        <v>37043</v>
      </c>
      <c r="X107" s="4" t="e">
        <f t="shared" si="41"/>
        <v>#REF!</v>
      </c>
      <c r="Y107" s="4" t="e">
        <f t="shared" ref="Y107:Z107" si="48">Q107*T95</f>
        <v>#REF!</v>
      </c>
      <c r="Z107" s="4" t="e">
        <f t="shared" si="48"/>
        <v>#REF!</v>
      </c>
      <c r="AA107" s="4"/>
      <c r="AB107" s="22" t="e">
        <f t="shared" si="43"/>
        <v>#REF!</v>
      </c>
      <c r="AC107" s="22" t="e">
        <f t="shared" si="44"/>
        <v>#REF!</v>
      </c>
    </row>
    <row r="108" spans="1:29" x14ac:dyDescent="0.2">
      <c r="A108" s="2">
        <v>37073</v>
      </c>
      <c r="B108" s="4" t="e">
        <f>#REF!</f>
        <v>#REF!</v>
      </c>
      <c r="C108" s="4" t="e">
        <f>#REF!</f>
        <v>#REF!</v>
      </c>
      <c r="D108" s="24" t="e">
        <f t="shared" si="30"/>
        <v>#REF!</v>
      </c>
      <c r="F108" s="4" t="e">
        <f t="shared" si="22"/>
        <v>#REF!</v>
      </c>
      <c r="G108" s="4" t="e">
        <f t="shared" si="23"/>
        <v>#REF!</v>
      </c>
      <c r="H108" s="24" t="e">
        <f t="shared" si="31"/>
        <v>#REF!</v>
      </c>
      <c r="I108" s="7"/>
      <c r="J108" s="2">
        <v>37073</v>
      </c>
      <c r="K108" s="4" t="e">
        <f t="shared" si="38"/>
        <v>#REF!</v>
      </c>
      <c r="L108" s="4" t="e">
        <f t="shared" si="39"/>
        <v>#REF!</v>
      </c>
      <c r="M108" s="24" t="e">
        <f t="shared" si="40"/>
        <v>#REF!</v>
      </c>
      <c r="N108" s="7"/>
      <c r="O108" s="2">
        <v>37073</v>
      </c>
      <c r="P108" s="4" t="e">
        <f t="shared" si="27"/>
        <v>#REF!</v>
      </c>
      <c r="Q108" s="4" t="e">
        <f t="shared" si="28"/>
        <v>#REF!</v>
      </c>
      <c r="R108" s="24" t="e">
        <f t="shared" si="37"/>
        <v>#REF!</v>
      </c>
      <c r="T108" s="39" t="e">
        <f t="shared" si="35"/>
        <v>#REF!</v>
      </c>
      <c r="U108" s="39" t="e">
        <f t="shared" si="36"/>
        <v>#REF!</v>
      </c>
      <c r="V108" s="39"/>
      <c r="W108" s="2">
        <v>37073</v>
      </c>
      <c r="X108" s="4" t="e">
        <f t="shared" si="41"/>
        <v>#REF!</v>
      </c>
      <c r="Y108" s="4" t="e">
        <f t="shared" ref="Y108:Z108" si="49">Q108*T96</f>
        <v>#REF!</v>
      </c>
      <c r="Z108" s="4" t="e">
        <f t="shared" si="49"/>
        <v>#REF!</v>
      </c>
      <c r="AA108" s="4"/>
      <c r="AB108" s="22" t="e">
        <f t="shared" si="43"/>
        <v>#REF!</v>
      </c>
      <c r="AC108" s="22" t="e">
        <f t="shared" si="44"/>
        <v>#REF!</v>
      </c>
    </row>
    <row r="109" spans="1:29" x14ac:dyDescent="0.2">
      <c r="A109" s="2">
        <v>37104</v>
      </c>
      <c r="B109" s="4" t="e">
        <f>#REF!</f>
        <v>#REF!</v>
      </c>
      <c r="C109" s="4" t="e">
        <f>#REF!</f>
        <v>#REF!</v>
      </c>
      <c r="D109" s="24" t="e">
        <f t="shared" si="30"/>
        <v>#REF!</v>
      </c>
      <c r="F109" s="4" t="e">
        <f t="shared" si="22"/>
        <v>#REF!</v>
      </c>
      <c r="G109" s="4" t="e">
        <f t="shared" si="23"/>
        <v>#REF!</v>
      </c>
      <c r="H109" s="24" t="e">
        <f t="shared" si="31"/>
        <v>#REF!</v>
      </c>
      <c r="I109" s="7"/>
      <c r="J109" s="2">
        <v>37104</v>
      </c>
      <c r="K109" s="4" t="e">
        <f t="shared" si="38"/>
        <v>#REF!</v>
      </c>
      <c r="L109" s="4" t="e">
        <f t="shared" si="39"/>
        <v>#REF!</v>
      </c>
      <c r="M109" s="24" t="e">
        <f t="shared" si="40"/>
        <v>#REF!</v>
      </c>
      <c r="N109" s="7"/>
      <c r="O109" s="2">
        <v>37104</v>
      </c>
      <c r="P109" s="4" t="e">
        <f t="shared" si="27"/>
        <v>#REF!</v>
      </c>
      <c r="Q109" s="4" t="e">
        <f t="shared" si="28"/>
        <v>#REF!</v>
      </c>
      <c r="R109" s="24" t="e">
        <f t="shared" si="37"/>
        <v>#REF!</v>
      </c>
      <c r="T109" s="39" t="e">
        <f t="shared" si="35"/>
        <v>#REF!</v>
      </c>
      <c r="U109" s="39" t="e">
        <f t="shared" si="36"/>
        <v>#REF!</v>
      </c>
      <c r="V109" s="39"/>
      <c r="W109" s="2">
        <v>37104</v>
      </c>
      <c r="X109" s="4" t="e">
        <f t="shared" si="41"/>
        <v>#REF!</v>
      </c>
      <c r="Y109" s="4" t="e">
        <f t="shared" ref="Y109:Z109" si="50">Q109*T97</f>
        <v>#REF!</v>
      </c>
      <c r="Z109" s="4" t="e">
        <f t="shared" si="50"/>
        <v>#REF!</v>
      </c>
      <c r="AA109" s="4"/>
      <c r="AB109" s="22" t="e">
        <f t="shared" si="43"/>
        <v>#REF!</v>
      </c>
      <c r="AC109" s="22" t="e">
        <f t="shared" si="44"/>
        <v>#REF!</v>
      </c>
    </row>
    <row r="110" spans="1:29" x14ac:dyDescent="0.2">
      <c r="A110" s="2">
        <v>37135</v>
      </c>
      <c r="B110" s="4" t="e">
        <f>#REF!</f>
        <v>#REF!</v>
      </c>
      <c r="C110" s="4" t="e">
        <f>#REF!</f>
        <v>#REF!</v>
      </c>
      <c r="D110" s="24" t="e">
        <f t="shared" si="30"/>
        <v>#REF!</v>
      </c>
      <c r="F110" s="4" t="e">
        <f t="shared" si="22"/>
        <v>#REF!</v>
      </c>
      <c r="G110" s="4" t="e">
        <f t="shared" si="23"/>
        <v>#REF!</v>
      </c>
      <c r="H110" s="24" t="e">
        <f t="shared" si="31"/>
        <v>#REF!</v>
      </c>
      <c r="I110" s="7"/>
      <c r="J110" s="2">
        <v>37135</v>
      </c>
      <c r="K110" s="4" t="e">
        <f t="shared" si="38"/>
        <v>#REF!</v>
      </c>
      <c r="L110" s="4" t="e">
        <f t="shared" si="39"/>
        <v>#REF!</v>
      </c>
      <c r="M110" s="24" t="e">
        <f t="shared" si="40"/>
        <v>#REF!</v>
      </c>
      <c r="N110" s="7"/>
      <c r="O110" s="2">
        <v>37135</v>
      </c>
      <c r="P110" s="4" t="e">
        <f t="shared" si="27"/>
        <v>#REF!</v>
      </c>
      <c r="Q110" s="4" t="e">
        <f t="shared" si="28"/>
        <v>#REF!</v>
      </c>
      <c r="R110" s="24" t="e">
        <f t="shared" si="37"/>
        <v>#REF!</v>
      </c>
      <c r="T110" s="39" t="e">
        <f t="shared" si="35"/>
        <v>#REF!</v>
      </c>
      <c r="U110" s="39" t="e">
        <f t="shared" si="36"/>
        <v>#REF!</v>
      </c>
      <c r="V110" s="39"/>
      <c r="W110" s="2">
        <v>37135</v>
      </c>
      <c r="X110" s="4" t="e">
        <f t="shared" si="41"/>
        <v>#REF!</v>
      </c>
      <c r="Y110" s="4" t="e">
        <f t="shared" ref="Y110:Z110" si="51">Q110*T98</f>
        <v>#REF!</v>
      </c>
      <c r="Z110" s="4" t="e">
        <f t="shared" si="51"/>
        <v>#REF!</v>
      </c>
      <c r="AA110" s="4"/>
      <c r="AB110" s="22" t="e">
        <f t="shared" si="43"/>
        <v>#REF!</v>
      </c>
      <c r="AC110" s="22" t="e">
        <f t="shared" si="44"/>
        <v>#REF!</v>
      </c>
    </row>
    <row r="111" spans="1:29" x14ac:dyDescent="0.2">
      <c r="A111" s="2">
        <v>37165</v>
      </c>
      <c r="B111" s="4" t="e">
        <f>#REF!</f>
        <v>#REF!</v>
      </c>
      <c r="C111" s="4" t="e">
        <f>#REF!</f>
        <v>#REF!</v>
      </c>
      <c r="D111" s="24" t="e">
        <f t="shared" si="30"/>
        <v>#REF!</v>
      </c>
      <c r="F111" s="4" t="e">
        <f t="shared" si="22"/>
        <v>#REF!</v>
      </c>
      <c r="G111" s="4" t="e">
        <f t="shared" si="23"/>
        <v>#REF!</v>
      </c>
      <c r="H111" s="24" t="e">
        <f t="shared" si="31"/>
        <v>#REF!</v>
      </c>
      <c r="I111" s="7"/>
      <c r="J111" s="2">
        <v>37165</v>
      </c>
      <c r="K111" s="4" t="e">
        <f t="shared" si="38"/>
        <v>#REF!</v>
      </c>
      <c r="L111" s="4" t="e">
        <f t="shared" si="39"/>
        <v>#REF!</v>
      </c>
      <c r="M111" s="24" t="e">
        <f t="shared" si="40"/>
        <v>#REF!</v>
      </c>
      <c r="N111" s="7"/>
      <c r="O111" s="2">
        <v>37165</v>
      </c>
      <c r="P111" s="4" t="e">
        <f t="shared" si="27"/>
        <v>#REF!</v>
      </c>
      <c r="Q111" s="4" t="e">
        <f t="shared" si="28"/>
        <v>#REF!</v>
      </c>
      <c r="R111" s="24" t="e">
        <f t="shared" si="37"/>
        <v>#REF!</v>
      </c>
      <c r="T111" s="39" t="e">
        <f t="shared" si="35"/>
        <v>#REF!</v>
      </c>
      <c r="U111" s="39" t="e">
        <f t="shared" si="36"/>
        <v>#REF!</v>
      </c>
      <c r="V111" s="39"/>
      <c r="W111" s="2">
        <v>37165</v>
      </c>
      <c r="X111" s="4" t="e">
        <f t="shared" si="41"/>
        <v>#REF!</v>
      </c>
      <c r="Y111" s="4" t="e">
        <f t="shared" ref="Y111:Z111" si="52">Q111*T99</f>
        <v>#REF!</v>
      </c>
      <c r="Z111" s="4" t="e">
        <f t="shared" si="52"/>
        <v>#REF!</v>
      </c>
      <c r="AA111" s="4"/>
      <c r="AB111" s="22" t="e">
        <f t="shared" si="43"/>
        <v>#REF!</v>
      </c>
      <c r="AC111" s="22" t="e">
        <f t="shared" si="44"/>
        <v>#REF!</v>
      </c>
    </row>
    <row r="112" spans="1:29" x14ac:dyDescent="0.2">
      <c r="A112" s="2">
        <v>37196</v>
      </c>
      <c r="B112" s="4" t="e">
        <f>#REF!</f>
        <v>#REF!</v>
      </c>
      <c r="C112" s="4" t="e">
        <f>#REF!</f>
        <v>#REF!</v>
      </c>
      <c r="D112" s="24" t="e">
        <f t="shared" si="30"/>
        <v>#REF!</v>
      </c>
      <c r="F112" s="4" t="e">
        <f t="shared" si="22"/>
        <v>#REF!</v>
      </c>
      <c r="G112" s="4" t="e">
        <f t="shared" si="23"/>
        <v>#REF!</v>
      </c>
      <c r="H112" s="24" t="e">
        <f t="shared" si="31"/>
        <v>#REF!</v>
      </c>
      <c r="I112" s="7"/>
      <c r="J112" s="2">
        <v>37196</v>
      </c>
      <c r="K112" s="4" t="e">
        <f t="shared" si="38"/>
        <v>#REF!</v>
      </c>
      <c r="L112" s="4" t="e">
        <f t="shared" si="39"/>
        <v>#REF!</v>
      </c>
      <c r="M112" s="24" t="e">
        <f t="shared" si="40"/>
        <v>#REF!</v>
      </c>
      <c r="N112" s="7"/>
      <c r="O112" s="2">
        <v>37196</v>
      </c>
      <c r="P112" s="4" t="e">
        <f t="shared" si="27"/>
        <v>#REF!</v>
      </c>
      <c r="Q112" s="4" t="e">
        <f t="shared" si="28"/>
        <v>#REF!</v>
      </c>
      <c r="R112" s="24" t="e">
        <f t="shared" si="37"/>
        <v>#REF!</v>
      </c>
      <c r="T112" s="39" t="e">
        <f t="shared" si="35"/>
        <v>#REF!</v>
      </c>
      <c r="U112" s="39" t="e">
        <f t="shared" si="36"/>
        <v>#REF!</v>
      </c>
      <c r="V112" s="39"/>
      <c r="W112" s="2">
        <v>37196</v>
      </c>
      <c r="X112" s="4" t="e">
        <f t="shared" si="41"/>
        <v>#REF!</v>
      </c>
      <c r="Y112" s="4" t="e">
        <f t="shared" ref="Y112:Z112" si="53">Q112*T100</f>
        <v>#REF!</v>
      </c>
      <c r="Z112" s="4" t="e">
        <f t="shared" si="53"/>
        <v>#REF!</v>
      </c>
      <c r="AA112" s="4"/>
      <c r="AB112" s="22" t="e">
        <f t="shared" si="43"/>
        <v>#REF!</v>
      </c>
      <c r="AC112" s="22" t="e">
        <f t="shared" si="44"/>
        <v>#REF!</v>
      </c>
    </row>
    <row r="113" spans="1:29" x14ac:dyDescent="0.2">
      <c r="A113" s="3">
        <v>37226</v>
      </c>
      <c r="B113" s="4" t="e">
        <f>#REF!</f>
        <v>#REF!</v>
      </c>
      <c r="C113" s="4" t="e">
        <f>#REF!</f>
        <v>#REF!</v>
      </c>
      <c r="D113" s="24" t="e">
        <f t="shared" si="30"/>
        <v>#REF!</v>
      </c>
      <c r="F113" s="4" t="e">
        <f t="shared" si="22"/>
        <v>#REF!</v>
      </c>
      <c r="G113" s="4" t="e">
        <f t="shared" si="23"/>
        <v>#REF!</v>
      </c>
      <c r="H113" s="24" t="e">
        <f t="shared" si="31"/>
        <v>#REF!</v>
      </c>
      <c r="I113" s="7"/>
      <c r="J113" s="3">
        <v>37226</v>
      </c>
      <c r="K113" s="4" t="e">
        <f t="shared" si="38"/>
        <v>#REF!</v>
      </c>
      <c r="L113" s="4" t="e">
        <f t="shared" si="39"/>
        <v>#REF!</v>
      </c>
      <c r="M113" s="24" t="e">
        <f t="shared" si="40"/>
        <v>#REF!</v>
      </c>
      <c r="N113" s="7"/>
      <c r="O113" s="3">
        <v>37226</v>
      </c>
      <c r="P113" s="4" t="e">
        <f t="shared" si="27"/>
        <v>#REF!</v>
      </c>
      <c r="Q113" s="4" t="e">
        <f t="shared" si="28"/>
        <v>#REF!</v>
      </c>
      <c r="R113" s="24" t="e">
        <f t="shared" si="37"/>
        <v>#REF!</v>
      </c>
      <c r="T113" s="39" t="e">
        <f t="shared" si="35"/>
        <v>#REF!</v>
      </c>
      <c r="U113" s="39" t="e">
        <f t="shared" si="36"/>
        <v>#REF!</v>
      </c>
      <c r="V113" s="39"/>
      <c r="W113" s="3">
        <v>37226</v>
      </c>
      <c r="X113" s="4" t="e">
        <f t="shared" si="41"/>
        <v>#REF!</v>
      </c>
      <c r="Y113" s="4" t="e">
        <f t="shared" ref="Y113:Z113" si="54">Q113*T101</f>
        <v>#REF!</v>
      </c>
      <c r="Z113" s="4" t="e">
        <f t="shared" si="54"/>
        <v>#REF!</v>
      </c>
      <c r="AA113" s="4"/>
      <c r="AB113" s="22" t="e">
        <f t="shared" si="43"/>
        <v>#REF!</v>
      </c>
      <c r="AC113" s="22" t="e">
        <f t="shared" si="44"/>
        <v>#REF!</v>
      </c>
    </row>
    <row r="114" spans="1:29" x14ac:dyDescent="0.2">
      <c r="A114" s="2">
        <v>37257</v>
      </c>
      <c r="B114" s="4" t="e">
        <f>#REF!</f>
        <v>#REF!</v>
      </c>
      <c r="C114" s="4" t="e">
        <f>#REF!</f>
        <v>#REF!</v>
      </c>
      <c r="D114" s="24" t="e">
        <f t="shared" si="30"/>
        <v>#REF!</v>
      </c>
      <c r="F114" s="4" t="e">
        <f t="shared" si="22"/>
        <v>#REF!</v>
      </c>
      <c r="G114" s="4" t="e">
        <f t="shared" si="23"/>
        <v>#REF!</v>
      </c>
      <c r="H114" s="24" t="e">
        <f t="shared" si="31"/>
        <v>#REF!</v>
      </c>
      <c r="I114" s="7"/>
      <c r="J114" s="2">
        <v>37257</v>
      </c>
      <c r="K114" s="4" t="e">
        <f>(B114/$B$113-1)*100</f>
        <v>#REF!</v>
      </c>
      <c r="L114" s="4" t="e">
        <f>(C114/$C$113-1)*100</f>
        <v>#REF!</v>
      </c>
      <c r="M114" s="24" t="e">
        <f>(D114/$D$113-1)*100</f>
        <v>#REF!</v>
      </c>
      <c r="N114" s="7"/>
      <c r="O114" s="2">
        <v>37257</v>
      </c>
      <c r="P114" s="4" t="e">
        <f t="shared" si="27"/>
        <v>#REF!</v>
      </c>
      <c r="Q114" s="4" t="e">
        <f t="shared" ref="Q114:Q145" si="55">(C114/C102-1)*100</f>
        <v>#REF!</v>
      </c>
      <c r="R114" s="24" t="e">
        <f t="shared" si="37"/>
        <v>#REF!</v>
      </c>
      <c r="T114" s="39" t="e">
        <f t="shared" si="35"/>
        <v>#REF!</v>
      </c>
      <c r="U114" s="39" t="e">
        <f t="shared" si="36"/>
        <v>#REF!</v>
      </c>
      <c r="V114" s="39"/>
      <c r="W114" s="2">
        <v>37257</v>
      </c>
      <c r="X114" s="4" t="e">
        <f t="shared" si="41"/>
        <v>#REF!</v>
      </c>
      <c r="Y114" s="4" t="e">
        <f t="shared" ref="Y114:Z114" si="56">Q114*T102</f>
        <v>#REF!</v>
      </c>
      <c r="Z114" s="4" t="e">
        <f t="shared" si="56"/>
        <v>#REF!</v>
      </c>
      <c r="AA114" s="4"/>
      <c r="AB114" s="22" t="e">
        <f t="shared" si="43"/>
        <v>#REF!</v>
      </c>
      <c r="AC114" s="22" t="e">
        <f t="shared" si="44"/>
        <v>#REF!</v>
      </c>
    </row>
    <row r="115" spans="1:29" x14ac:dyDescent="0.2">
      <c r="A115" s="2">
        <v>37288</v>
      </c>
      <c r="B115" s="4" t="e">
        <f>#REF!</f>
        <v>#REF!</v>
      </c>
      <c r="C115" s="4" t="e">
        <f>#REF!</f>
        <v>#REF!</v>
      </c>
      <c r="D115" s="24" t="e">
        <f t="shared" si="30"/>
        <v>#REF!</v>
      </c>
      <c r="F115" s="4" t="e">
        <f t="shared" si="22"/>
        <v>#REF!</v>
      </c>
      <c r="G115" s="4" t="e">
        <f t="shared" si="23"/>
        <v>#REF!</v>
      </c>
      <c r="H115" s="24" t="e">
        <f t="shared" si="31"/>
        <v>#REF!</v>
      </c>
      <c r="I115" s="7"/>
      <c r="J115" s="2">
        <v>37288</v>
      </c>
      <c r="K115" s="4" t="e">
        <f t="shared" ref="K115:K125" si="57">(B115/$B$113-1)*100</f>
        <v>#REF!</v>
      </c>
      <c r="L115" s="4" t="e">
        <f t="shared" ref="L115:L125" si="58">(C115/$C$113-1)*100</f>
        <v>#REF!</v>
      </c>
      <c r="M115" s="24" t="e">
        <f t="shared" ref="M115:M125" si="59">(D115/$D$113-1)*100</f>
        <v>#REF!</v>
      </c>
      <c r="N115" s="7"/>
      <c r="O115" s="2">
        <v>37288</v>
      </c>
      <c r="P115" s="4" t="e">
        <f t="shared" si="27"/>
        <v>#REF!</v>
      </c>
      <c r="Q115" s="4" t="e">
        <f t="shared" si="55"/>
        <v>#REF!</v>
      </c>
      <c r="R115" s="24" t="e">
        <f t="shared" si="37"/>
        <v>#REF!</v>
      </c>
      <c r="T115" s="39" t="e">
        <f t="shared" si="35"/>
        <v>#REF!</v>
      </c>
      <c r="U115" s="39" t="e">
        <f t="shared" si="36"/>
        <v>#REF!</v>
      </c>
      <c r="V115" s="39"/>
      <c r="W115" s="2">
        <v>37288</v>
      </c>
      <c r="X115" s="4" t="e">
        <f t="shared" si="41"/>
        <v>#REF!</v>
      </c>
      <c r="Y115" s="4" t="e">
        <f t="shared" ref="Y115:Z115" si="60">Q115*T103</f>
        <v>#REF!</v>
      </c>
      <c r="Z115" s="4" t="e">
        <f t="shared" si="60"/>
        <v>#REF!</v>
      </c>
      <c r="AA115" s="4"/>
      <c r="AB115" s="22" t="e">
        <f t="shared" si="43"/>
        <v>#REF!</v>
      </c>
      <c r="AC115" s="22" t="e">
        <f t="shared" si="44"/>
        <v>#REF!</v>
      </c>
    </row>
    <row r="116" spans="1:29" x14ac:dyDescent="0.2">
      <c r="A116" s="2">
        <v>37316</v>
      </c>
      <c r="B116" s="4" t="e">
        <f>#REF!</f>
        <v>#REF!</v>
      </c>
      <c r="C116" s="4" t="e">
        <f>#REF!</f>
        <v>#REF!</v>
      </c>
      <c r="D116" s="24" t="e">
        <f t="shared" si="30"/>
        <v>#REF!</v>
      </c>
      <c r="F116" s="4" t="e">
        <f t="shared" si="22"/>
        <v>#REF!</v>
      </c>
      <c r="G116" s="4" t="e">
        <f t="shared" si="23"/>
        <v>#REF!</v>
      </c>
      <c r="H116" s="24" t="e">
        <f t="shared" si="31"/>
        <v>#REF!</v>
      </c>
      <c r="I116" s="7"/>
      <c r="J116" s="2">
        <v>37316</v>
      </c>
      <c r="K116" s="4" t="e">
        <f t="shared" si="57"/>
        <v>#REF!</v>
      </c>
      <c r="L116" s="4" t="e">
        <f t="shared" si="58"/>
        <v>#REF!</v>
      </c>
      <c r="M116" s="24" t="e">
        <f t="shared" si="59"/>
        <v>#REF!</v>
      </c>
      <c r="N116" s="7"/>
      <c r="O116" s="2">
        <v>37316</v>
      </c>
      <c r="P116" s="4" t="e">
        <f t="shared" si="27"/>
        <v>#REF!</v>
      </c>
      <c r="Q116" s="4" t="e">
        <f t="shared" si="55"/>
        <v>#REF!</v>
      </c>
      <c r="R116" s="24" t="e">
        <f t="shared" si="37"/>
        <v>#REF!</v>
      </c>
      <c r="T116" s="39" t="e">
        <f t="shared" si="35"/>
        <v>#REF!</v>
      </c>
      <c r="U116" s="39" t="e">
        <f t="shared" si="36"/>
        <v>#REF!</v>
      </c>
      <c r="V116" s="39"/>
      <c r="W116" s="2">
        <v>37316</v>
      </c>
      <c r="X116" s="4" t="e">
        <f t="shared" si="41"/>
        <v>#REF!</v>
      </c>
      <c r="Y116" s="4" t="e">
        <f t="shared" ref="Y116:Z116" si="61">Q116*T104</f>
        <v>#REF!</v>
      </c>
      <c r="Z116" s="4" t="e">
        <f t="shared" si="61"/>
        <v>#REF!</v>
      </c>
      <c r="AA116" s="4"/>
      <c r="AB116" s="22" t="e">
        <f t="shared" si="43"/>
        <v>#REF!</v>
      </c>
      <c r="AC116" s="22" t="e">
        <f t="shared" si="44"/>
        <v>#REF!</v>
      </c>
    </row>
    <row r="117" spans="1:29" x14ac:dyDescent="0.2">
      <c r="A117" s="2">
        <v>37347</v>
      </c>
      <c r="B117" s="4" t="e">
        <f>#REF!</f>
        <v>#REF!</v>
      </c>
      <c r="C117" s="4" t="e">
        <f>#REF!</f>
        <v>#REF!</v>
      </c>
      <c r="D117" s="24" t="e">
        <f t="shared" si="30"/>
        <v>#REF!</v>
      </c>
      <c r="F117" s="4" t="e">
        <f t="shared" si="22"/>
        <v>#REF!</v>
      </c>
      <c r="G117" s="4" t="e">
        <f t="shared" si="23"/>
        <v>#REF!</v>
      </c>
      <c r="H117" s="24" t="e">
        <f t="shared" si="31"/>
        <v>#REF!</v>
      </c>
      <c r="I117" s="7"/>
      <c r="J117" s="2">
        <v>37347</v>
      </c>
      <c r="K117" s="4" t="e">
        <f t="shared" si="57"/>
        <v>#REF!</v>
      </c>
      <c r="L117" s="4" t="e">
        <f t="shared" si="58"/>
        <v>#REF!</v>
      </c>
      <c r="M117" s="24" t="e">
        <f t="shared" si="59"/>
        <v>#REF!</v>
      </c>
      <c r="N117" s="7"/>
      <c r="O117" s="2">
        <v>37347</v>
      </c>
      <c r="P117" s="4" t="e">
        <f t="shared" si="27"/>
        <v>#REF!</v>
      </c>
      <c r="Q117" s="4" t="e">
        <f t="shared" si="55"/>
        <v>#REF!</v>
      </c>
      <c r="R117" s="24" t="e">
        <f t="shared" si="37"/>
        <v>#REF!</v>
      </c>
      <c r="T117" s="39" t="e">
        <f t="shared" si="35"/>
        <v>#REF!</v>
      </c>
      <c r="U117" s="39" t="e">
        <f t="shared" si="36"/>
        <v>#REF!</v>
      </c>
      <c r="V117" s="39"/>
      <c r="W117" s="2">
        <v>37347</v>
      </c>
      <c r="X117" s="4" t="e">
        <f t="shared" si="41"/>
        <v>#REF!</v>
      </c>
      <c r="Y117" s="4" t="e">
        <f t="shared" ref="Y117:Z117" si="62">Q117*T105</f>
        <v>#REF!</v>
      </c>
      <c r="Z117" s="4" t="e">
        <f t="shared" si="62"/>
        <v>#REF!</v>
      </c>
      <c r="AA117" s="4"/>
      <c r="AB117" s="22" t="e">
        <f t="shared" si="43"/>
        <v>#REF!</v>
      </c>
      <c r="AC117" s="22" t="e">
        <f t="shared" si="44"/>
        <v>#REF!</v>
      </c>
    </row>
    <row r="118" spans="1:29" x14ac:dyDescent="0.2">
      <c r="A118" s="2">
        <v>37377</v>
      </c>
      <c r="B118" s="4" t="e">
        <f>#REF!</f>
        <v>#REF!</v>
      </c>
      <c r="C118" s="4" t="e">
        <f>#REF!</f>
        <v>#REF!</v>
      </c>
      <c r="D118" s="24" t="e">
        <f t="shared" si="30"/>
        <v>#REF!</v>
      </c>
      <c r="F118" s="4" t="e">
        <f t="shared" si="22"/>
        <v>#REF!</v>
      </c>
      <c r="G118" s="4" t="e">
        <f t="shared" si="23"/>
        <v>#REF!</v>
      </c>
      <c r="H118" s="24" t="e">
        <f t="shared" si="31"/>
        <v>#REF!</v>
      </c>
      <c r="I118" s="7"/>
      <c r="J118" s="2">
        <v>37377</v>
      </c>
      <c r="K118" s="4" t="e">
        <f t="shared" si="57"/>
        <v>#REF!</v>
      </c>
      <c r="L118" s="4" t="e">
        <f t="shared" si="58"/>
        <v>#REF!</v>
      </c>
      <c r="M118" s="24" t="e">
        <f t="shared" si="59"/>
        <v>#REF!</v>
      </c>
      <c r="N118" s="7"/>
      <c r="O118" s="2">
        <v>37377</v>
      </c>
      <c r="P118" s="4" t="e">
        <f t="shared" si="27"/>
        <v>#REF!</v>
      </c>
      <c r="Q118" s="4" t="e">
        <f t="shared" si="55"/>
        <v>#REF!</v>
      </c>
      <c r="R118" s="24" t="e">
        <f t="shared" si="37"/>
        <v>#REF!</v>
      </c>
      <c r="T118" s="39" t="e">
        <f t="shared" si="35"/>
        <v>#REF!</v>
      </c>
      <c r="U118" s="39" t="e">
        <f t="shared" si="36"/>
        <v>#REF!</v>
      </c>
      <c r="V118" s="39"/>
      <c r="W118" s="2">
        <v>37377</v>
      </c>
      <c r="X118" s="4" t="e">
        <f t="shared" si="41"/>
        <v>#REF!</v>
      </c>
      <c r="Y118" s="4" t="e">
        <f t="shared" ref="Y118:Z118" si="63">Q118*T106</f>
        <v>#REF!</v>
      </c>
      <c r="Z118" s="4" t="e">
        <f t="shared" si="63"/>
        <v>#REF!</v>
      </c>
      <c r="AA118" s="4"/>
      <c r="AB118" s="22" t="e">
        <f t="shared" si="43"/>
        <v>#REF!</v>
      </c>
      <c r="AC118" s="22" t="e">
        <f t="shared" si="44"/>
        <v>#REF!</v>
      </c>
    </row>
    <row r="119" spans="1:29" x14ac:dyDescent="0.2">
      <c r="A119" s="2">
        <v>37408</v>
      </c>
      <c r="B119" s="4" t="e">
        <f>#REF!</f>
        <v>#REF!</v>
      </c>
      <c r="C119" s="4" t="e">
        <f>#REF!</f>
        <v>#REF!</v>
      </c>
      <c r="D119" s="24" t="e">
        <f t="shared" si="30"/>
        <v>#REF!</v>
      </c>
      <c r="F119" s="4" t="e">
        <f t="shared" si="22"/>
        <v>#REF!</v>
      </c>
      <c r="G119" s="4" t="e">
        <f t="shared" si="23"/>
        <v>#REF!</v>
      </c>
      <c r="H119" s="24" t="e">
        <f t="shared" si="31"/>
        <v>#REF!</v>
      </c>
      <c r="I119" s="7"/>
      <c r="J119" s="2">
        <v>37408</v>
      </c>
      <c r="K119" s="4" t="e">
        <f t="shared" si="57"/>
        <v>#REF!</v>
      </c>
      <c r="L119" s="4" t="e">
        <f t="shared" si="58"/>
        <v>#REF!</v>
      </c>
      <c r="M119" s="24" t="e">
        <f t="shared" si="59"/>
        <v>#REF!</v>
      </c>
      <c r="N119" s="7"/>
      <c r="O119" s="2">
        <v>37408</v>
      </c>
      <c r="P119" s="4" t="e">
        <f t="shared" si="27"/>
        <v>#REF!</v>
      </c>
      <c r="Q119" s="4" t="e">
        <f t="shared" si="55"/>
        <v>#REF!</v>
      </c>
      <c r="R119" s="24" t="e">
        <f t="shared" si="37"/>
        <v>#REF!</v>
      </c>
      <c r="T119" s="39" t="e">
        <f t="shared" si="35"/>
        <v>#REF!</v>
      </c>
      <c r="U119" s="39" t="e">
        <f t="shared" si="36"/>
        <v>#REF!</v>
      </c>
      <c r="V119" s="39"/>
      <c r="W119" s="2">
        <v>37408</v>
      </c>
      <c r="X119" s="4" t="e">
        <f t="shared" si="41"/>
        <v>#REF!</v>
      </c>
      <c r="Y119" s="4" t="e">
        <f t="shared" ref="Y119:Z119" si="64">Q119*T107</f>
        <v>#REF!</v>
      </c>
      <c r="Z119" s="4" t="e">
        <f t="shared" si="64"/>
        <v>#REF!</v>
      </c>
      <c r="AA119" s="4"/>
      <c r="AB119" s="22" t="e">
        <f t="shared" si="43"/>
        <v>#REF!</v>
      </c>
      <c r="AC119" s="22" t="e">
        <f t="shared" si="44"/>
        <v>#REF!</v>
      </c>
    </row>
    <row r="120" spans="1:29" x14ac:dyDescent="0.2">
      <c r="A120" s="2">
        <v>37438</v>
      </c>
      <c r="B120" s="4" t="e">
        <f>#REF!</f>
        <v>#REF!</v>
      </c>
      <c r="C120" s="4" t="e">
        <f>#REF!</f>
        <v>#REF!</v>
      </c>
      <c r="D120" s="24" t="e">
        <f t="shared" si="30"/>
        <v>#REF!</v>
      </c>
      <c r="F120" s="4" t="e">
        <f t="shared" si="22"/>
        <v>#REF!</v>
      </c>
      <c r="G120" s="4" t="e">
        <f t="shared" si="23"/>
        <v>#REF!</v>
      </c>
      <c r="H120" s="24" t="e">
        <f t="shared" si="31"/>
        <v>#REF!</v>
      </c>
      <c r="I120" s="7"/>
      <c r="J120" s="2">
        <v>37438</v>
      </c>
      <c r="K120" s="4" t="e">
        <f t="shared" si="57"/>
        <v>#REF!</v>
      </c>
      <c r="L120" s="4" t="e">
        <f t="shared" si="58"/>
        <v>#REF!</v>
      </c>
      <c r="M120" s="24" t="e">
        <f t="shared" si="59"/>
        <v>#REF!</v>
      </c>
      <c r="N120" s="7"/>
      <c r="O120" s="2">
        <v>37438</v>
      </c>
      <c r="P120" s="4" t="e">
        <f t="shared" si="27"/>
        <v>#REF!</v>
      </c>
      <c r="Q120" s="4" t="e">
        <f t="shared" si="55"/>
        <v>#REF!</v>
      </c>
      <c r="R120" s="24" t="e">
        <f t="shared" si="37"/>
        <v>#REF!</v>
      </c>
      <c r="T120" s="39" t="e">
        <f t="shared" si="35"/>
        <v>#REF!</v>
      </c>
      <c r="U120" s="39" t="e">
        <f t="shared" si="36"/>
        <v>#REF!</v>
      </c>
      <c r="V120" s="39"/>
      <c r="W120" s="2">
        <v>37438</v>
      </c>
      <c r="X120" s="4" t="e">
        <f t="shared" si="41"/>
        <v>#REF!</v>
      </c>
      <c r="Y120" s="4" t="e">
        <f t="shared" ref="Y120:Z120" si="65">Q120*T108</f>
        <v>#REF!</v>
      </c>
      <c r="Z120" s="4" t="e">
        <f t="shared" si="65"/>
        <v>#REF!</v>
      </c>
      <c r="AA120" s="4"/>
      <c r="AB120" s="22" t="e">
        <f t="shared" si="43"/>
        <v>#REF!</v>
      </c>
      <c r="AC120" s="22" t="e">
        <f t="shared" si="44"/>
        <v>#REF!</v>
      </c>
    </row>
    <row r="121" spans="1:29" x14ac:dyDescent="0.2">
      <c r="A121" s="2">
        <v>37469</v>
      </c>
      <c r="B121" s="4" t="e">
        <f>#REF!</f>
        <v>#REF!</v>
      </c>
      <c r="C121" s="4" t="e">
        <f>#REF!</f>
        <v>#REF!</v>
      </c>
      <c r="D121" s="24" t="e">
        <f t="shared" si="30"/>
        <v>#REF!</v>
      </c>
      <c r="F121" s="4" t="e">
        <f t="shared" si="22"/>
        <v>#REF!</v>
      </c>
      <c r="G121" s="4" t="e">
        <f t="shared" si="23"/>
        <v>#REF!</v>
      </c>
      <c r="H121" s="24" t="e">
        <f t="shared" si="31"/>
        <v>#REF!</v>
      </c>
      <c r="I121" s="7"/>
      <c r="J121" s="2">
        <v>37469</v>
      </c>
      <c r="K121" s="4" t="e">
        <f t="shared" si="57"/>
        <v>#REF!</v>
      </c>
      <c r="L121" s="4" t="e">
        <f t="shared" si="58"/>
        <v>#REF!</v>
      </c>
      <c r="M121" s="24" t="e">
        <f t="shared" si="59"/>
        <v>#REF!</v>
      </c>
      <c r="N121" s="7"/>
      <c r="O121" s="2">
        <v>37469</v>
      </c>
      <c r="P121" s="4" t="e">
        <f t="shared" si="27"/>
        <v>#REF!</v>
      </c>
      <c r="Q121" s="4" t="e">
        <f t="shared" si="55"/>
        <v>#REF!</v>
      </c>
      <c r="R121" s="24" t="e">
        <f t="shared" si="37"/>
        <v>#REF!</v>
      </c>
      <c r="T121" s="39" t="e">
        <f t="shared" si="35"/>
        <v>#REF!</v>
      </c>
      <c r="U121" s="39" t="e">
        <f t="shared" si="36"/>
        <v>#REF!</v>
      </c>
      <c r="V121" s="39"/>
      <c r="W121" s="2">
        <v>37469</v>
      </c>
      <c r="X121" s="4" t="e">
        <f t="shared" si="41"/>
        <v>#REF!</v>
      </c>
      <c r="Y121" s="4" t="e">
        <f t="shared" ref="Y121:Z121" si="66">Q121*T109</f>
        <v>#REF!</v>
      </c>
      <c r="Z121" s="4" t="e">
        <f t="shared" si="66"/>
        <v>#REF!</v>
      </c>
      <c r="AA121" s="4"/>
      <c r="AB121" s="22" t="e">
        <f t="shared" si="43"/>
        <v>#REF!</v>
      </c>
      <c r="AC121" s="22" t="e">
        <f t="shared" si="44"/>
        <v>#REF!</v>
      </c>
    </row>
    <row r="122" spans="1:29" x14ac:dyDescent="0.2">
      <c r="A122" s="2">
        <v>37500</v>
      </c>
      <c r="B122" s="4" t="e">
        <f>#REF!</f>
        <v>#REF!</v>
      </c>
      <c r="C122" s="4" t="e">
        <f>#REF!</f>
        <v>#REF!</v>
      </c>
      <c r="D122" s="24" t="e">
        <f t="shared" si="30"/>
        <v>#REF!</v>
      </c>
      <c r="F122" s="4" t="e">
        <f t="shared" si="22"/>
        <v>#REF!</v>
      </c>
      <c r="G122" s="4" t="e">
        <f t="shared" si="23"/>
        <v>#REF!</v>
      </c>
      <c r="H122" s="24" t="e">
        <f t="shared" si="31"/>
        <v>#REF!</v>
      </c>
      <c r="I122" s="7"/>
      <c r="J122" s="2">
        <v>37500</v>
      </c>
      <c r="K122" s="4" t="e">
        <f t="shared" si="57"/>
        <v>#REF!</v>
      </c>
      <c r="L122" s="4" t="e">
        <f t="shared" si="58"/>
        <v>#REF!</v>
      </c>
      <c r="M122" s="24" t="e">
        <f t="shared" si="59"/>
        <v>#REF!</v>
      </c>
      <c r="N122" s="7"/>
      <c r="O122" s="2">
        <v>37500</v>
      </c>
      <c r="P122" s="4" t="e">
        <f t="shared" si="27"/>
        <v>#REF!</v>
      </c>
      <c r="Q122" s="4" t="e">
        <f t="shared" si="55"/>
        <v>#REF!</v>
      </c>
      <c r="R122" s="24" t="e">
        <f t="shared" si="37"/>
        <v>#REF!</v>
      </c>
      <c r="T122" s="39" t="e">
        <f t="shared" si="35"/>
        <v>#REF!</v>
      </c>
      <c r="U122" s="39" t="e">
        <f t="shared" si="36"/>
        <v>#REF!</v>
      </c>
      <c r="V122" s="39"/>
      <c r="W122" s="2">
        <v>37500</v>
      </c>
      <c r="X122" s="4" t="e">
        <f t="shared" si="41"/>
        <v>#REF!</v>
      </c>
      <c r="Y122" s="4" t="e">
        <f t="shared" ref="Y122:Z122" si="67">Q122*T110</f>
        <v>#REF!</v>
      </c>
      <c r="Z122" s="4" t="e">
        <f t="shared" si="67"/>
        <v>#REF!</v>
      </c>
      <c r="AA122" s="4"/>
      <c r="AB122" s="22" t="e">
        <f t="shared" si="43"/>
        <v>#REF!</v>
      </c>
      <c r="AC122" s="22" t="e">
        <f t="shared" si="44"/>
        <v>#REF!</v>
      </c>
    </row>
    <row r="123" spans="1:29" x14ac:dyDescent="0.2">
      <c r="A123" s="2">
        <v>37530</v>
      </c>
      <c r="B123" s="4" t="e">
        <f>#REF!</f>
        <v>#REF!</v>
      </c>
      <c r="C123" s="4" t="e">
        <f>#REF!</f>
        <v>#REF!</v>
      </c>
      <c r="D123" s="24" t="e">
        <f t="shared" si="30"/>
        <v>#REF!</v>
      </c>
      <c r="F123" s="4" t="e">
        <f t="shared" si="22"/>
        <v>#REF!</v>
      </c>
      <c r="G123" s="4" t="e">
        <f t="shared" si="23"/>
        <v>#REF!</v>
      </c>
      <c r="H123" s="24" t="e">
        <f t="shared" si="31"/>
        <v>#REF!</v>
      </c>
      <c r="I123" s="7"/>
      <c r="J123" s="2">
        <v>37530</v>
      </c>
      <c r="K123" s="4" t="e">
        <f t="shared" si="57"/>
        <v>#REF!</v>
      </c>
      <c r="L123" s="4" t="e">
        <f t="shared" si="58"/>
        <v>#REF!</v>
      </c>
      <c r="M123" s="24" t="e">
        <f t="shared" si="59"/>
        <v>#REF!</v>
      </c>
      <c r="N123" s="7"/>
      <c r="O123" s="2">
        <v>37530</v>
      </c>
      <c r="P123" s="4" t="e">
        <f t="shared" si="27"/>
        <v>#REF!</v>
      </c>
      <c r="Q123" s="4" t="e">
        <f t="shared" si="55"/>
        <v>#REF!</v>
      </c>
      <c r="R123" s="24" t="e">
        <f t="shared" si="37"/>
        <v>#REF!</v>
      </c>
      <c r="T123" s="39" t="e">
        <f t="shared" si="35"/>
        <v>#REF!</v>
      </c>
      <c r="U123" s="39" t="e">
        <f t="shared" si="36"/>
        <v>#REF!</v>
      </c>
      <c r="V123" s="39"/>
      <c r="W123" s="2">
        <v>37530</v>
      </c>
      <c r="X123" s="4" t="e">
        <f t="shared" si="41"/>
        <v>#REF!</v>
      </c>
      <c r="Y123" s="4" t="e">
        <f t="shared" ref="Y123:Z123" si="68">Q123*T111</f>
        <v>#REF!</v>
      </c>
      <c r="Z123" s="4" t="e">
        <f t="shared" si="68"/>
        <v>#REF!</v>
      </c>
      <c r="AA123" s="4"/>
      <c r="AB123" s="22" t="e">
        <f t="shared" si="43"/>
        <v>#REF!</v>
      </c>
      <c r="AC123" s="22" t="e">
        <f t="shared" si="44"/>
        <v>#REF!</v>
      </c>
    </row>
    <row r="124" spans="1:29" x14ac:dyDescent="0.2">
      <c r="A124" s="2">
        <v>37561</v>
      </c>
      <c r="B124" s="4" t="e">
        <f>#REF!</f>
        <v>#REF!</v>
      </c>
      <c r="C124" s="4" t="e">
        <f>#REF!</f>
        <v>#REF!</v>
      </c>
      <c r="D124" s="24" t="e">
        <f t="shared" si="30"/>
        <v>#REF!</v>
      </c>
      <c r="F124" s="4" t="e">
        <f t="shared" si="22"/>
        <v>#REF!</v>
      </c>
      <c r="G124" s="4" t="e">
        <f t="shared" si="23"/>
        <v>#REF!</v>
      </c>
      <c r="H124" s="24" t="e">
        <f t="shared" si="31"/>
        <v>#REF!</v>
      </c>
      <c r="I124" s="7"/>
      <c r="J124" s="2">
        <v>37561</v>
      </c>
      <c r="K124" s="4" t="e">
        <f t="shared" si="57"/>
        <v>#REF!</v>
      </c>
      <c r="L124" s="4" t="e">
        <f t="shared" si="58"/>
        <v>#REF!</v>
      </c>
      <c r="M124" s="24" t="e">
        <f t="shared" si="59"/>
        <v>#REF!</v>
      </c>
      <c r="N124" s="7"/>
      <c r="O124" s="2">
        <v>37561</v>
      </c>
      <c r="P124" s="4" t="e">
        <f t="shared" si="27"/>
        <v>#REF!</v>
      </c>
      <c r="Q124" s="4" t="e">
        <f t="shared" si="55"/>
        <v>#REF!</v>
      </c>
      <c r="R124" s="24" t="e">
        <f t="shared" si="37"/>
        <v>#REF!</v>
      </c>
      <c r="T124" s="39" t="e">
        <f t="shared" si="35"/>
        <v>#REF!</v>
      </c>
      <c r="U124" s="39" t="e">
        <f t="shared" si="36"/>
        <v>#REF!</v>
      </c>
      <c r="V124" s="39"/>
      <c r="W124" s="2">
        <v>37561</v>
      </c>
      <c r="X124" s="4" t="e">
        <f t="shared" si="41"/>
        <v>#REF!</v>
      </c>
      <c r="Y124" s="4" t="e">
        <f t="shared" ref="Y124:Z124" si="69">Q124*T112</f>
        <v>#REF!</v>
      </c>
      <c r="Z124" s="4" t="e">
        <f t="shared" si="69"/>
        <v>#REF!</v>
      </c>
      <c r="AA124" s="4"/>
      <c r="AB124" s="22" t="e">
        <f t="shared" si="43"/>
        <v>#REF!</v>
      </c>
      <c r="AC124" s="22" t="e">
        <f t="shared" si="44"/>
        <v>#REF!</v>
      </c>
    </row>
    <row r="125" spans="1:29" x14ac:dyDescent="0.2">
      <c r="A125" s="2">
        <v>37591</v>
      </c>
      <c r="B125" s="4" t="e">
        <f>#REF!</f>
        <v>#REF!</v>
      </c>
      <c r="C125" s="4" t="e">
        <f>#REF!</f>
        <v>#REF!</v>
      </c>
      <c r="D125" s="24" t="e">
        <f t="shared" si="30"/>
        <v>#REF!</v>
      </c>
      <c r="F125" s="4" t="e">
        <f t="shared" si="22"/>
        <v>#REF!</v>
      </c>
      <c r="G125" s="4" t="e">
        <f t="shared" si="23"/>
        <v>#REF!</v>
      </c>
      <c r="H125" s="24" t="e">
        <f t="shared" si="31"/>
        <v>#REF!</v>
      </c>
      <c r="I125" s="7"/>
      <c r="J125" s="2">
        <v>37591</v>
      </c>
      <c r="K125" s="4" t="e">
        <f t="shared" si="57"/>
        <v>#REF!</v>
      </c>
      <c r="L125" s="4" t="e">
        <f t="shared" si="58"/>
        <v>#REF!</v>
      </c>
      <c r="M125" s="24" t="e">
        <f t="shared" si="59"/>
        <v>#REF!</v>
      </c>
      <c r="N125" s="7"/>
      <c r="O125" s="2">
        <v>37591</v>
      </c>
      <c r="P125" s="4" t="e">
        <f t="shared" si="27"/>
        <v>#REF!</v>
      </c>
      <c r="Q125" s="4" t="e">
        <f t="shared" si="55"/>
        <v>#REF!</v>
      </c>
      <c r="R125" s="24" t="e">
        <f t="shared" si="37"/>
        <v>#REF!</v>
      </c>
      <c r="T125" s="39" t="e">
        <f t="shared" si="35"/>
        <v>#REF!</v>
      </c>
      <c r="U125" s="39" t="e">
        <f t="shared" si="36"/>
        <v>#REF!</v>
      </c>
      <c r="V125" s="39"/>
      <c r="W125" s="2">
        <v>37591</v>
      </c>
      <c r="X125" s="4" t="e">
        <f t="shared" si="41"/>
        <v>#REF!</v>
      </c>
      <c r="Y125" s="4" t="e">
        <f t="shared" ref="Y125:Z125" si="70">Q125*T113</f>
        <v>#REF!</v>
      </c>
      <c r="Z125" s="4" t="e">
        <f t="shared" si="70"/>
        <v>#REF!</v>
      </c>
      <c r="AA125" s="4"/>
      <c r="AB125" s="22" t="e">
        <f t="shared" si="43"/>
        <v>#REF!</v>
      </c>
      <c r="AC125" s="22" t="e">
        <f t="shared" si="44"/>
        <v>#REF!</v>
      </c>
    </row>
    <row r="126" spans="1:29" x14ac:dyDescent="0.2">
      <c r="A126" s="2">
        <v>37622</v>
      </c>
      <c r="B126" s="4" t="e">
        <f>#REF!</f>
        <v>#REF!</v>
      </c>
      <c r="C126" s="4" t="e">
        <f>#REF!</f>
        <v>#REF!</v>
      </c>
      <c r="D126" s="24" t="e">
        <f t="shared" si="30"/>
        <v>#REF!</v>
      </c>
      <c r="F126" s="4" t="e">
        <f t="shared" si="22"/>
        <v>#REF!</v>
      </c>
      <c r="G126" s="4" t="e">
        <f t="shared" si="23"/>
        <v>#REF!</v>
      </c>
      <c r="H126" s="24" t="e">
        <f t="shared" si="31"/>
        <v>#REF!</v>
      </c>
      <c r="I126" s="7"/>
      <c r="J126" s="2">
        <v>37622</v>
      </c>
      <c r="K126" s="4" t="e">
        <f>(B126/$B$125-1)*100</f>
        <v>#REF!</v>
      </c>
      <c r="L126" s="4" t="e">
        <f>(C126/$C$125-1)*100</f>
        <v>#REF!</v>
      </c>
      <c r="M126" s="24" t="e">
        <f>(D126/$D$125-1)*100</f>
        <v>#REF!</v>
      </c>
      <c r="N126" s="7"/>
      <c r="O126" s="2">
        <v>37622</v>
      </c>
      <c r="P126" s="4" t="e">
        <f t="shared" si="27"/>
        <v>#REF!</v>
      </c>
      <c r="Q126" s="4" t="e">
        <f t="shared" si="55"/>
        <v>#REF!</v>
      </c>
      <c r="R126" s="24" t="e">
        <f t="shared" si="37"/>
        <v>#REF!</v>
      </c>
      <c r="T126" s="39" t="e">
        <f t="shared" si="35"/>
        <v>#REF!</v>
      </c>
      <c r="U126" s="39" t="e">
        <f t="shared" si="36"/>
        <v>#REF!</v>
      </c>
      <c r="V126" s="39"/>
      <c r="W126" s="2">
        <v>37622</v>
      </c>
      <c r="X126" s="4" t="e">
        <f t="shared" si="41"/>
        <v>#REF!</v>
      </c>
      <c r="Y126" s="4" t="e">
        <f t="shared" ref="Y126:Z126" si="71">Q126*T114</f>
        <v>#REF!</v>
      </c>
      <c r="Z126" s="4" t="e">
        <f t="shared" si="71"/>
        <v>#REF!</v>
      </c>
      <c r="AA126" s="4"/>
      <c r="AB126" s="22" t="e">
        <f t="shared" si="43"/>
        <v>#REF!</v>
      </c>
      <c r="AC126" s="22" t="e">
        <f t="shared" si="44"/>
        <v>#REF!</v>
      </c>
    </row>
    <row r="127" spans="1:29" x14ac:dyDescent="0.2">
      <c r="A127" s="2">
        <v>37653</v>
      </c>
      <c r="B127" s="4" t="e">
        <f>#REF!</f>
        <v>#REF!</v>
      </c>
      <c r="C127" s="4" t="e">
        <f>#REF!</f>
        <v>#REF!</v>
      </c>
      <c r="D127" s="24" t="e">
        <f t="shared" si="30"/>
        <v>#REF!</v>
      </c>
      <c r="F127" s="4" t="e">
        <f t="shared" si="22"/>
        <v>#REF!</v>
      </c>
      <c r="G127" s="4" t="e">
        <f t="shared" si="23"/>
        <v>#REF!</v>
      </c>
      <c r="H127" s="24" t="e">
        <f t="shared" si="31"/>
        <v>#REF!</v>
      </c>
      <c r="I127" s="7"/>
      <c r="J127" s="2">
        <v>37653</v>
      </c>
      <c r="K127" s="4" t="e">
        <f t="shared" ref="K127:K137" si="72">(B127/$B$125-1)*100</f>
        <v>#REF!</v>
      </c>
      <c r="L127" s="4" t="e">
        <f t="shared" ref="L127:L137" si="73">(C127/$C$125-1)*100</f>
        <v>#REF!</v>
      </c>
      <c r="M127" s="24" t="e">
        <f t="shared" ref="M127:M137" si="74">(D127/$D$125-1)*100</f>
        <v>#REF!</v>
      </c>
      <c r="N127" s="7"/>
      <c r="O127" s="2">
        <v>37653</v>
      </c>
      <c r="P127" s="4" t="e">
        <f t="shared" si="27"/>
        <v>#REF!</v>
      </c>
      <c r="Q127" s="4" t="e">
        <f t="shared" si="55"/>
        <v>#REF!</v>
      </c>
      <c r="R127" s="24" t="e">
        <f t="shared" si="37"/>
        <v>#REF!</v>
      </c>
      <c r="T127" s="39" t="e">
        <f t="shared" si="35"/>
        <v>#REF!</v>
      </c>
      <c r="U127" s="39" t="e">
        <f t="shared" si="36"/>
        <v>#REF!</v>
      </c>
      <c r="V127" s="39"/>
      <c r="W127" s="2">
        <v>37653</v>
      </c>
      <c r="X127" s="4" t="e">
        <f t="shared" si="41"/>
        <v>#REF!</v>
      </c>
      <c r="Y127" s="4" t="e">
        <f t="shared" ref="Y127:Z127" si="75">Q127*T115</f>
        <v>#REF!</v>
      </c>
      <c r="Z127" s="4" t="e">
        <f t="shared" si="75"/>
        <v>#REF!</v>
      </c>
      <c r="AA127" s="4"/>
      <c r="AB127" s="22" t="e">
        <f t="shared" si="43"/>
        <v>#REF!</v>
      </c>
      <c r="AC127" s="22" t="e">
        <f t="shared" si="44"/>
        <v>#REF!</v>
      </c>
    </row>
    <row r="128" spans="1:29" x14ac:dyDescent="0.2">
      <c r="A128" s="2">
        <v>37681</v>
      </c>
      <c r="B128" s="4" t="e">
        <f>#REF!</f>
        <v>#REF!</v>
      </c>
      <c r="C128" s="4" t="e">
        <f>#REF!</f>
        <v>#REF!</v>
      </c>
      <c r="D128" s="24" t="e">
        <f t="shared" si="30"/>
        <v>#REF!</v>
      </c>
      <c r="F128" s="4" t="e">
        <f t="shared" si="22"/>
        <v>#REF!</v>
      </c>
      <c r="G128" s="4" t="e">
        <f t="shared" si="23"/>
        <v>#REF!</v>
      </c>
      <c r="H128" s="24" t="e">
        <f t="shared" si="31"/>
        <v>#REF!</v>
      </c>
      <c r="I128" s="7"/>
      <c r="J128" s="2">
        <v>37681</v>
      </c>
      <c r="K128" s="4" t="e">
        <f t="shared" si="72"/>
        <v>#REF!</v>
      </c>
      <c r="L128" s="4" t="e">
        <f t="shared" si="73"/>
        <v>#REF!</v>
      </c>
      <c r="M128" s="24" t="e">
        <f t="shared" si="74"/>
        <v>#REF!</v>
      </c>
      <c r="N128" s="7"/>
      <c r="O128" s="2">
        <v>37681</v>
      </c>
      <c r="P128" s="4" t="e">
        <f t="shared" si="27"/>
        <v>#REF!</v>
      </c>
      <c r="Q128" s="4" t="e">
        <f t="shared" si="55"/>
        <v>#REF!</v>
      </c>
      <c r="R128" s="24" t="e">
        <f t="shared" si="37"/>
        <v>#REF!</v>
      </c>
      <c r="T128" s="39" t="e">
        <f t="shared" si="35"/>
        <v>#REF!</v>
      </c>
      <c r="U128" s="39" t="e">
        <f t="shared" si="36"/>
        <v>#REF!</v>
      </c>
      <c r="V128" s="39"/>
      <c r="W128" s="2">
        <v>37681</v>
      </c>
      <c r="X128" s="4" t="e">
        <f t="shared" si="41"/>
        <v>#REF!</v>
      </c>
      <c r="Y128" s="4" t="e">
        <f t="shared" ref="Y128:Z128" si="76">Q128*T116</f>
        <v>#REF!</v>
      </c>
      <c r="Z128" s="4" t="e">
        <f t="shared" si="76"/>
        <v>#REF!</v>
      </c>
      <c r="AA128" s="4"/>
      <c r="AB128" s="22" t="e">
        <f t="shared" si="43"/>
        <v>#REF!</v>
      </c>
      <c r="AC128" s="22" t="e">
        <f t="shared" si="44"/>
        <v>#REF!</v>
      </c>
    </row>
    <row r="129" spans="1:29" x14ac:dyDescent="0.2">
      <c r="A129" s="2">
        <v>37712</v>
      </c>
      <c r="B129" s="4" t="e">
        <f>#REF!</f>
        <v>#REF!</v>
      </c>
      <c r="C129" s="4" t="e">
        <f>#REF!</f>
        <v>#REF!</v>
      </c>
      <c r="D129" s="24" t="e">
        <f t="shared" si="30"/>
        <v>#REF!</v>
      </c>
      <c r="F129" s="4" t="e">
        <f t="shared" si="22"/>
        <v>#REF!</v>
      </c>
      <c r="G129" s="4" t="e">
        <f t="shared" si="23"/>
        <v>#REF!</v>
      </c>
      <c r="H129" s="24" t="e">
        <f t="shared" si="31"/>
        <v>#REF!</v>
      </c>
      <c r="I129" s="7"/>
      <c r="J129" s="2">
        <v>37712</v>
      </c>
      <c r="K129" s="4" t="e">
        <f t="shared" si="72"/>
        <v>#REF!</v>
      </c>
      <c r="L129" s="4" t="e">
        <f t="shared" si="73"/>
        <v>#REF!</v>
      </c>
      <c r="M129" s="24" t="e">
        <f t="shared" si="74"/>
        <v>#REF!</v>
      </c>
      <c r="N129" s="7"/>
      <c r="O129" s="2">
        <v>37712</v>
      </c>
      <c r="P129" s="4" t="e">
        <f t="shared" si="27"/>
        <v>#REF!</v>
      </c>
      <c r="Q129" s="4" t="e">
        <f t="shared" si="55"/>
        <v>#REF!</v>
      </c>
      <c r="R129" s="24" t="e">
        <f t="shared" si="37"/>
        <v>#REF!</v>
      </c>
      <c r="T129" s="39" t="e">
        <f t="shared" si="35"/>
        <v>#REF!</v>
      </c>
      <c r="U129" s="39" t="e">
        <f t="shared" si="36"/>
        <v>#REF!</v>
      </c>
      <c r="V129" s="39"/>
      <c r="W129" s="2">
        <v>37712</v>
      </c>
      <c r="X129" s="4" t="e">
        <f t="shared" si="41"/>
        <v>#REF!</v>
      </c>
      <c r="Y129" s="4" t="e">
        <f t="shared" ref="Y129:Z129" si="77">Q129*T117</f>
        <v>#REF!</v>
      </c>
      <c r="Z129" s="4" t="e">
        <f t="shared" si="77"/>
        <v>#REF!</v>
      </c>
      <c r="AA129" s="4"/>
      <c r="AB129" s="22" t="e">
        <f t="shared" si="43"/>
        <v>#REF!</v>
      </c>
      <c r="AC129" s="22" t="e">
        <f t="shared" si="44"/>
        <v>#REF!</v>
      </c>
    </row>
    <row r="130" spans="1:29" x14ac:dyDescent="0.2">
      <c r="A130" s="2">
        <v>37742</v>
      </c>
      <c r="B130" s="4" t="e">
        <f>#REF!</f>
        <v>#REF!</v>
      </c>
      <c r="C130" s="4" t="e">
        <f>#REF!</f>
        <v>#REF!</v>
      </c>
      <c r="D130" s="24" t="e">
        <f t="shared" si="30"/>
        <v>#REF!</v>
      </c>
      <c r="F130" s="4" t="e">
        <f t="shared" si="22"/>
        <v>#REF!</v>
      </c>
      <c r="G130" s="4" t="e">
        <f t="shared" si="23"/>
        <v>#REF!</v>
      </c>
      <c r="H130" s="24" t="e">
        <f t="shared" si="31"/>
        <v>#REF!</v>
      </c>
      <c r="I130" s="7"/>
      <c r="J130" s="2">
        <v>37742</v>
      </c>
      <c r="K130" s="4" t="e">
        <f t="shared" si="72"/>
        <v>#REF!</v>
      </c>
      <c r="L130" s="4" t="e">
        <f t="shared" si="73"/>
        <v>#REF!</v>
      </c>
      <c r="M130" s="24" t="e">
        <f t="shared" si="74"/>
        <v>#REF!</v>
      </c>
      <c r="N130" s="7"/>
      <c r="O130" s="2">
        <v>37742</v>
      </c>
      <c r="P130" s="4" t="e">
        <f t="shared" si="27"/>
        <v>#REF!</v>
      </c>
      <c r="Q130" s="4" t="e">
        <f t="shared" si="55"/>
        <v>#REF!</v>
      </c>
      <c r="R130" s="24" t="e">
        <f t="shared" si="37"/>
        <v>#REF!</v>
      </c>
      <c r="T130" s="39" t="e">
        <f t="shared" si="35"/>
        <v>#REF!</v>
      </c>
      <c r="U130" s="39" t="e">
        <f t="shared" si="36"/>
        <v>#REF!</v>
      </c>
      <c r="V130" s="39"/>
      <c r="W130" s="2">
        <v>37742</v>
      </c>
      <c r="X130" s="4" t="e">
        <f t="shared" si="41"/>
        <v>#REF!</v>
      </c>
      <c r="Y130" s="4" t="e">
        <f t="shared" ref="Y130:Z130" si="78">Q130*T118</f>
        <v>#REF!</v>
      </c>
      <c r="Z130" s="4" t="e">
        <f t="shared" si="78"/>
        <v>#REF!</v>
      </c>
      <c r="AA130" s="4"/>
      <c r="AB130" s="22" t="e">
        <f t="shared" si="43"/>
        <v>#REF!</v>
      </c>
      <c r="AC130" s="22" t="e">
        <f t="shared" si="44"/>
        <v>#REF!</v>
      </c>
    </row>
    <row r="131" spans="1:29" x14ac:dyDescent="0.2">
      <c r="A131" s="2">
        <v>37773</v>
      </c>
      <c r="B131" s="4" t="e">
        <f>#REF!</f>
        <v>#REF!</v>
      </c>
      <c r="C131" s="4" t="e">
        <f>#REF!</f>
        <v>#REF!</v>
      </c>
      <c r="D131" s="24" t="e">
        <f t="shared" si="30"/>
        <v>#REF!</v>
      </c>
      <c r="F131" s="4" t="e">
        <f t="shared" si="22"/>
        <v>#REF!</v>
      </c>
      <c r="G131" s="4" t="e">
        <f t="shared" si="23"/>
        <v>#REF!</v>
      </c>
      <c r="H131" s="24" t="e">
        <f t="shared" si="31"/>
        <v>#REF!</v>
      </c>
      <c r="I131" s="7"/>
      <c r="J131" s="2">
        <v>37773</v>
      </c>
      <c r="K131" s="4" t="e">
        <f t="shared" si="72"/>
        <v>#REF!</v>
      </c>
      <c r="L131" s="4" t="e">
        <f t="shared" si="73"/>
        <v>#REF!</v>
      </c>
      <c r="M131" s="24" t="e">
        <f t="shared" si="74"/>
        <v>#REF!</v>
      </c>
      <c r="N131" s="7"/>
      <c r="O131" s="2">
        <v>37773</v>
      </c>
      <c r="P131" s="4" t="e">
        <f t="shared" si="27"/>
        <v>#REF!</v>
      </c>
      <c r="Q131" s="4" t="e">
        <f t="shared" si="55"/>
        <v>#REF!</v>
      </c>
      <c r="R131" s="24" t="e">
        <f t="shared" si="37"/>
        <v>#REF!</v>
      </c>
      <c r="T131" s="39" t="e">
        <f t="shared" si="35"/>
        <v>#REF!</v>
      </c>
      <c r="U131" s="39" t="e">
        <f t="shared" si="36"/>
        <v>#REF!</v>
      </c>
      <c r="V131" s="39"/>
      <c r="W131" s="2">
        <v>37773</v>
      </c>
      <c r="X131" s="4" t="e">
        <f t="shared" si="41"/>
        <v>#REF!</v>
      </c>
      <c r="Y131" s="4" t="e">
        <f t="shared" ref="Y131:Z131" si="79">Q131*T119</f>
        <v>#REF!</v>
      </c>
      <c r="Z131" s="4" t="e">
        <f t="shared" si="79"/>
        <v>#REF!</v>
      </c>
      <c r="AA131" s="4"/>
      <c r="AB131" s="22" t="e">
        <f t="shared" si="43"/>
        <v>#REF!</v>
      </c>
      <c r="AC131" s="22" t="e">
        <f t="shared" si="44"/>
        <v>#REF!</v>
      </c>
    </row>
    <row r="132" spans="1:29" x14ac:dyDescent="0.2">
      <c r="A132" s="2">
        <v>37803</v>
      </c>
      <c r="B132" s="4" t="e">
        <f>#REF!</f>
        <v>#REF!</v>
      </c>
      <c r="C132" s="4" t="e">
        <f>#REF!</f>
        <v>#REF!</v>
      </c>
      <c r="D132" s="24" t="e">
        <f t="shared" si="30"/>
        <v>#REF!</v>
      </c>
      <c r="F132" s="4" t="e">
        <f t="shared" si="22"/>
        <v>#REF!</v>
      </c>
      <c r="G132" s="4" t="e">
        <f t="shared" si="23"/>
        <v>#REF!</v>
      </c>
      <c r="H132" s="24" t="e">
        <f t="shared" si="31"/>
        <v>#REF!</v>
      </c>
      <c r="I132" s="7"/>
      <c r="J132" s="2">
        <v>37803</v>
      </c>
      <c r="K132" s="4" t="e">
        <f t="shared" si="72"/>
        <v>#REF!</v>
      </c>
      <c r="L132" s="4" t="e">
        <f t="shared" si="73"/>
        <v>#REF!</v>
      </c>
      <c r="M132" s="24" t="e">
        <f t="shared" si="74"/>
        <v>#REF!</v>
      </c>
      <c r="N132" s="7"/>
      <c r="O132" s="2">
        <v>37803</v>
      </c>
      <c r="P132" s="4" t="e">
        <f t="shared" si="27"/>
        <v>#REF!</v>
      </c>
      <c r="Q132" s="4" t="e">
        <f t="shared" si="55"/>
        <v>#REF!</v>
      </c>
      <c r="R132" s="24" t="e">
        <f t="shared" si="37"/>
        <v>#REF!</v>
      </c>
      <c r="T132" s="39" t="e">
        <f t="shared" si="35"/>
        <v>#REF!</v>
      </c>
      <c r="U132" s="39" t="e">
        <f t="shared" si="36"/>
        <v>#REF!</v>
      </c>
      <c r="V132" s="39"/>
      <c r="W132" s="2">
        <v>37803</v>
      </c>
      <c r="X132" s="4" t="e">
        <f t="shared" si="41"/>
        <v>#REF!</v>
      </c>
      <c r="Y132" s="4" t="e">
        <f t="shared" ref="Y132:Z132" si="80">Q132*T120</f>
        <v>#REF!</v>
      </c>
      <c r="Z132" s="4" t="e">
        <f t="shared" si="80"/>
        <v>#REF!</v>
      </c>
      <c r="AA132" s="4"/>
      <c r="AB132" s="22" t="e">
        <f t="shared" si="43"/>
        <v>#REF!</v>
      </c>
      <c r="AC132" s="22" t="e">
        <f t="shared" si="44"/>
        <v>#REF!</v>
      </c>
    </row>
    <row r="133" spans="1:29" x14ac:dyDescent="0.2">
      <c r="A133" s="2">
        <v>37834</v>
      </c>
      <c r="B133" s="4" t="e">
        <f>#REF!</f>
        <v>#REF!</v>
      </c>
      <c r="C133" s="4" t="e">
        <f>#REF!</f>
        <v>#REF!</v>
      </c>
      <c r="D133" s="24" t="e">
        <f t="shared" si="30"/>
        <v>#REF!</v>
      </c>
      <c r="F133" s="4" t="e">
        <f t="shared" si="22"/>
        <v>#REF!</v>
      </c>
      <c r="G133" s="4" t="e">
        <f t="shared" si="23"/>
        <v>#REF!</v>
      </c>
      <c r="H133" s="24" t="e">
        <f t="shared" si="31"/>
        <v>#REF!</v>
      </c>
      <c r="I133" s="7"/>
      <c r="J133" s="2">
        <v>37834</v>
      </c>
      <c r="K133" s="4" t="e">
        <f t="shared" si="72"/>
        <v>#REF!</v>
      </c>
      <c r="L133" s="4" t="e">
        <f t="shared" si="73"/>
        <v>#REF!</v>
      </c>
      <c r="M133" s="24" t="e">
        <f t="shared" si="74"/>
        <v>#REF!</v>
      </c>
      <c r="N133" s="7"/>
      <c r="O133" s="2">
        <v>37834</v>
      </c>
      <c r="P133" s="4" t="e">
        <f t="shared" si="27"/>
        <v>#REF!</v>
      </c>
      <c r="Q133" s="4" t="e">
        <f t="shared" si="55"/>
        <v>#REF!</v>
      </c>
      <c r="R133" s="24" t="e">
        <f t="shared" si="37"/>
        <v>#REF!</v>
      </c>
      <c r="T133" s="39" t="e">
        <f t="shared" si="35"/>
        <v>#REF!</v>
      </c>
      <c r="U133" s="39" t="e">
        <f t="shared" si="36"/>
        <v>#REF!</v>
      </c>
      <c r="V133" s="39"/>
      <c r="W133" s="2">
        <v>37834</v>
      </c>
      <c r="X133" s="4" t="e">
        <f t="shared" si="41"/>
        <v>#REF!</v>
      </c>
      <c r="Y133" s="4" t="e">
        <f t="shared" ref="Y133:Z133" si="81">Q133*T121</f>
        <v>#REF!</v>
      </c>
      <c r="Z133" s="4" t="e">
        <f t="shared" si="81"/>
        <v>#REF!</v>
      </c>
      <c r="AA133" s="4"/>
      <c r="AB133" s="22" t="e">
        <f t="shared" si="43"/>
        <v>#REF!</v>
      </c>
      <c r="AC133" s="22" t="e">
        <f t="shared" si="44"/>
        <v>#REF!</v>
      </c>
    </row>
    <row r="134" spans="1:29" x14ac:dyDescent="0.2">
      <c r="A134" s="2">
        <v>37865</v>
      </c>
      <c r="B134" s="4" t="e">
        <f>#REF!</f>
        <v>#REF!</v>
      </c>
      <c r="C134" s="4" t="e">
        <f>#REF!</f>
        <v>#REF!</v>
      </c>
      <c r="D134" s="24" t="e">
        <f t="shared" si="30"/>
        <v>#REF!</v>
      </c>
      <c r="F134" s="4" t="e">
        <f t="shared" si="22"/>
        <v>#REF!</v>
      </c>
      <c r="G134" s="4" t="e">
        <f t="shared" si="23"/>
        <v>#REF!</v>
      </c>
      <c r="H134" s="24" t="e">
        <f t="shared" si="31"/>
        <v>#REF!</v>
      </c>
      <c r="I134" s="7"/>
      <c r="J134" s="2">
        <v>37865</v>
      </c>
      <c r="K134" s="4" t="e">
        <f t="shared" si="72"/>
        <v>#REF!</v>
      </c>
      <c r="L134" s="4" t="e">
        <f t="shared" si="73"/>
        <v>#REF!</v>
      </c>
      <c r="M134" s="24" t="e">
        <f t="shared" si="74"/>
        <v>#REF!</v>
      </c>
      <c r="N134" s="7"/>
      <c r="O134" s="2">
        <v>37865</v>
      </c>
      <c r="P134" s="4" t="e">
        <f t="shared" si="27"/>
        <v>#REF!</v>
      </c>
      <c r="Q134" s="4" t="e">
        <f t="shared" si="55"/>
        <v>#REF!</v>
      </c>
      <c r="R134" s="24" t="e">
        <f t="shared" ref="R134:R165" si="82">(D134/D122-1)*100</f>
        <v>#REF!</v>
      </c>
      <c r="T134" s="39" t="e">
        <f t="shared" si="35"/>
        <v>#REF!</v>
      </c>
      <c r="U134" s="39" t="e">
        <f t="shared" si="36"/>
        <v>#REF!</v>
      </c>
      <c r="V134" s="39"/>
      <c r="W134" s="2">
        <v>37865</v>
      </c>
      <c r="X134" s="4" t="e">
        <f t="shared" si="41"/>
        <v>#REF!</v>
      </c>
      <c r="Y134" s="4" t="e">
        <f t="shared" ref="Y134:Z134" si="83">Q134*T122</f>
        <v>#REF!</v>
      </c>
      <c r="Z134" s="4" t="e">
        <f t="shared" si="83"/>
        <v>#REF!</v>
      </c>
      <c r="AA134" s="4"/>
      <c r="AB134" s="22" t="e">
        <f t="shared" si="43"/>
        <v>#REF!</v>
      </c>
      <c r="AC134" s="22" t="e">
        <f t="shared" si="44"/>
        <v>#REF!</v>
      </c>
    </row>
    <row r="135" spans="1:29" x14ac:dyDescent="0.2">
      <c r="A135" s="2">
        <v>37895</v>
      </c>
      <c r="B135" s="4" t="e">
        <f>#REF!</f>
        <v>#REF!</v>
      </c>
      <c r="C135" s="4" t="e">
        <f>#REF!</f>
        <v>#REF!</v>
      </c>
      <c r="D135" s="24" t="e">
        <f t="shared" si="30"/>
        <v>#REF!</v>
      </c>
      <c r="F135" s="4" t="e">
        <f t="shared" ref="F135:F198" si="84">(B135/B134-1)*100</f>
        <v>#REF!</v>
      </c>
      <c r="G135" s="4" t="e">
        <f t="shared" ref="G135:G198" si="85">(C135/C134-1)*100</f>
        <v>#REF!</v>
      </c>
      <c r="H135" s="24" t="e">
        <f t="shared" si="31"/>
        <v>#REF!</v>
      </c>
      <c r="I135" s="7"/>
      <c r="J135" s="2">
        <v>37895</v>
      </c>
      <c r="K135" s="4" t="e">
        <f t="shared" si="72"/>
        <v>#REF!</v>
      </c>
      <c r="L135" s="4" t="e">
        <f t="shared" si="73"/>
        <v>#REF!</v>
      </c>
      <c r="M135" s="24" t="e">
        <f t="shared" si="74"/>
        <v>#REF!</v>
      </c>
      <c r="N135" s="7"/>
      <c r="O135" s="2">
        <v>37895</v>
      </c>
      <c r="P135" s="4" t="e">
        <f t="shared" si="27"/>
        <v>#REF!</v>
      </c>
      <c r="Q135" s="4" t="e">
        <f t="shared" si="55"/>
        <v>#REF!</v>
      </c>
      <c r="R135" s="24" t="e">
        <f t="shared" si="82"/>
        <v>#REF!</v>
      </c>
      <c r="T135" s="39" t="e">
        <f t="shared" si="35"/>
        <v>#REF!</v>
      </c>
      <c r="U135" s="39" t="e">
        <f t="shared" si="36"/>
        <v>#REF!</v>
      </c>
      <c r="V135" s="39"/>
      <c r="W135" s="2">
        <v>37895</v>
      </c>
      <c r="X135" s="4" t="e">
        <f t="shared" si="41"/>
        <v>#REF!</v>
      </c>
      <c r="Y135" s="4" t="e">
        <f t="shared" ref="Y135:Z135" si="86">Q135*T123</f>
        <v>#REF!</v>
      </c>
      <c r="Z135" s="4" t="e">
        <f t="shared" si="86"/>
        <v>#REF!</v>
      </c>
      <c r="AA135" s="4"/>
      <c r="AB135" s="22" t="e">
        <f t="shared" si="43"/>
        <v>#REF!</v>
      </c>
      <c r="AC135" s="22" t="e">
        <f t="shared" si="44"/>
        <v>#REF!</v>
      </c>
    </row>
    <row r="136" spans="1:29" x14ac:dyDescent="0.2">
      <c r="A136" s="2">
        <v>37926</v>
      </c>
      <c r="B136" s="4" t="e">
        <f>#REF!</f>
        <v>#REF!</v>
      </c>
      <c r="C136" s="4" t="e">
        <f>#REF!</f>
        <v>#REF!</v>
      </c>
      <c r="D136" s="24" t="e">
        <f t="shared" si="30"/>
        <v>#REF!</v>
      </c>
      <c r="F136" s="4" t="e">
        <f t="shared" si="84"/>
        <v>#REF!</v>
      </c>
      <c r="G136" s="4" t="e">
        <f t="shared" si="85"/>
        <v>#REF!</v>
      </c>
      <c r="H136" s="24" t="e">
        <f t="shared" si="31"/>
        <v>#REF!</v>
      </c>
      <c r="I136" s="7"/>
      <c r="J136" s="2">
        <v>37926</v>
      </c>
      <c r="K136" s="4" t="e">
        <f t="shared" si="72"/>
        <v>#REF!</v>
      </c>
      <c r="L136" s="4" t="e">
        <f t="shared" si="73"/>
        <v>#REF!</v>
      </c>
      <c r="M136" s="24" t="e">
        <f t="shared" si="74"/>
        <v>#REF!</v>
      </c>
      <c r="N136" s="7"/>
      <c r="O136" s="2">
        <v>37926</v>
      </c>
      <c r="P136" s="4" t="e">
        <f t="shared" si="27"/>
        <v>#REF!</v>
      </c>
      <c r="Q136" s="4" t="e">
        <f t="shared" si="55"/>
        <v>#REF!</v>
      </c>
      <c r="R136" s="24" t="e">
        <f t="shared" si="82"/>
        <v>#REF!</v>
      </c>
      <c r="T136" s="39" t="e">
        <f t="shared" si="35"/>
        <v>#REF!</v>
      </c>
      <c r="U136" s="39" t="e">
        <f t="shared" si="36"/>
        <v>#REF!</v>
      </c>
      <c r="V136" s="39"/>
      <c r="W136" s="2">
        <v>37926</v>
      </c>
      <c r="X136" s="4" t="e">
        <f t="shared" si="41"/>
        <v>#REF!</v>
      </c>
      <c r="Y136" s="4" t="e">
        <f t="shared" ref="Y136:Z136" si="87">Q136*T124</f>
        <v>#REF!</v>
      </c>
      <c r="Z136" s="4" t="e">
        <f t="shared" si="87"/>
        <v>#REF!</v>
      </c>
      <c r="AA136" s="4"/>
      <c r="AB136" s="22" t="e">
        <f t="shared" si="43"/>
        <v>#REF!</v>
      </c>
      <c r="AC136" s="22" t="e">
        <f t="shared" si="44"/>
        <v>#REF!</v>
      </c>
    </row>
    <row r="137" spans="1:29" x14ac:dyDescent="0.2">
      <c r="A137" s="3">
        <v>37956</v>
      </c>
      <c r="B137" s="4" t="e">
        <f>#REF!</f>
        <v>#REF!</v>
      </c>
      <c r="C137" s="4" t="e">
        <f>#REF!</f>
        <v>#REF!</v>
      </c>
      <c r="D137" s="24" t="e">
        <f t="shared" si="30"/>
        <v>#REF!</v>
      </c>
      <c r="F137" s="4" t="e">
        <f t="shared" si="84"/>
        <v>#REF!</v>
      </c>
      <c r="G137" s="4" t="e">
        <f t="shared" si="85"/>
        <v>#REF!</v>
      </c>
      <c r="H137" s="24" t="e">
        <f t="shared" si="31"/>
        <v>#REF!</v>
      </c>
      <c r="I137" s="7"/>
      <c r="J137" s="3">
        <v>37956</v>
      </c>
      <c r="K137" s="4" t="e">
        <f t="shared" si="72"/>
        <v>#REF!</v>
      </c>
      <c r="L137" s="4" t="e">
        <f t="shared" si="73"/>
        <v>#REF!</v>
      </c>
      <c r="M137" s="24" t="e">
        <f t="shared" si="74"/>
        <v>#REF!</v>
      </c>
      <c r="N137" s="7"/>
      <c r="O137" s="3">
        <v>37956</v>
      </c>
      <c r="P137" s="4" t="e">
        <f t="shared" si="27"/>
        <v>#REF!</v>
      </c>
      <c r="Q137" s="4" t="e">
        <f t="shared" si="55"/>
        <v>#REF!</v>
      </c>
      <c r="R137" s="24" t="e">
        <f t="shared" si="82"/>
        <v>#REF!</v>
      </c>
      <c r="T137" s="39" t="e">
        <f t="shared" si="35"/>
        <v>#REF!</v>
      </c>
      <c r="U137" s="39" t="e">
        <f t="shared" si="36"/>
        <v>#REF!</v>
      </c>
      <c r="V137" s="39"/>
      <c r="W137" s="3">
        <v>37956</v>
      </c>
      <c r="X137" s="4" t="e">
        <f t="shared" si="41"/>
        <v>#REF!</v>
      </c>
      <c r="Y137" s="4" t="e">
        <f t="shared" ref="Y137:Z137" si="88">Q137*T125</f>
        <v>#REF!</v>
      </c>
      <c r="Z137" s="4" t="e">
        <f t="shared" si="88"/>
        <v>#REF!</v>
      </c>
      <c r="AA137" s="4"/>
      <c r="AB137" s="22" t="e">
        <f t="shared" si="43"/>
        <v>#REF!</v>
      </c>
      <c r="AC137" s="22" t="e">
        <f t="shared" si="44"/>
        <v>#REF!</v>
      </c>
    </row>
    <row r="138" spans="1:29" x14ac:dyDescent="0.2">
      <c r="A138" s="2">
        <v>37987</v>
      </c>
      <c r="B138" s="4" t="e">
        <f>#REF!</f>
        <v>#REF!</v>
      </c>
      <c r="C138" s="4" t="e">
        <f>#REF!</f>
        <v>#REF!</v>
      </c>
      <c r="D138" s="24" t="e">
        <f t="shared" si="30"/>
        <v>#REF!</v>
      </c>
      <c r="F138" s="4" t="e">
        <f t="shared" si="84"/>
        <v>#REF!</v>
      </c>
      <c r="G138" s="4" t="e">
        <f t="shared" si="85"/>
        <v>#REF!</v>
      </c>
      <c r="H138" s="24" t="e">
        <f t="shared" si="31"/>
        <v>#REF!</v>
      </c>
      <c r="I138" s="7"/>
      <c r="J138" s="2">
        <v>37987</v>
      </c>
      <c r="K138" s="4" t="e">
        <f>(B138/$B$137-1)*100</f>
        <v>#REF!</v>
      </c>
      <c r="L138" s="4" t="e">
        <f>(C138/$C$137-1)*100</f>
        <v>#REF!</v>
      </c>
      <c r="M138" s="24" t="e">
        <f>(D138/$D$137-1)*100</f>
        <v>#REF!</v>
      </c>
      <c r="N138" s="7"/>
      <c r="O138" s="2">
        <v>37987</v>
      </c>
      <c r="P138" s="4" t="e">
        <f t="shared" si="27"/>
        <v>#REF!</v>
      </c>
      <c r="Q138" s="4" t="e">
        <f t="shared" si="55"/>
        <v>#REF!</v>
      </c>
      <c r="R138" s="24" t="e">
        <f t="shared" si="82"/>
        <v>#REF!</v>
      </c>
      <c r="T138" s="39" t="e">
        <f t="shared" si="35"/>
        <v>#REF!</v>
      </c>
      <c r="U138" s="39" t="e">
        <f t="shared" si="36"/>
        <v>#REF!</v>
      </c>
      <c r="V138" s="39"/>
      <c r="W138" s="2">
        <v>37987</v>
      </c>
      <c r="X138" s="4" t="e">
        <f t="shared" si="41"/>
        <v>#REF!</v>
      </c>
      <c r="Y138" s="4" t="e">
        <f t="shared" ref="Y138:Z138" si="89">Q138*T126</f>
        <v>#REF!</v>
      </c>
      <c r="Z138" s="4" t="e">
        <f t="shared" si="89"/>
        <v>#REF!</v>
      </c>
      <c r="AA138" s="4"/>
      <c r="AB138" s="22" t="e">
        <f t="shared" si="43"/>
        <v>#REF!</v>
      </c>
      <c r="AC138" s="22" t="e">
        <f t="shared" si="44"/>
        <v>#REF!</v>
      </c>
    </row>
    <row r="139" spans="1:29" x14ac:dyDescent="0.2">
      <c r="A139" s="2">
        <v>38018</v>
      </c>
      <c r="B139" s="4" t="e">
        <f>#REF!</f>
        <v>#REF!</v>
      </c>
      <c r="C139" s="4" t="e">
        <f>#REF!</f>
        <v>#REF!</v>
      </c>
      <c r="D139" s="24" t="e">
        <f t="shared" si="30"/>
        <v>#REF!</v>
      </c>
      <c r="F139" s="4" t="e">
        <f t="shared" si="84"/>
        <v>#REF!</v>
      </c>
      <c r="G139" s="4" t="e">
        <f t="shared" si="85"/>
        <v>#REF!</v>
      </c>
      <c r="H139" s="24" t="e">
        <f t="shared" si="31"/>
        <v>#REF!</v>
      </c>
      <c r="I139" s="7"/>
      <c r="J139" s="2">
        <v>38018</v>
      </c>
      <c r="K139" s="4" t="e">
        <f t="shared" ref="K139:K149" si="90">(B139/$B$137-1)*100</f>
        <v>#REF!</v>
      </c>
      <c r="L139" s="4" t="e">
        <f t="shared" ref="L139:L149" si="91">(C139/$C$137-1)*100</f>
        <v>#REF!</v>
      </c>
      <c r="M139" s="24" t="e">
        <f t="shared" ref="M139:M149" si="92">(D139/$D$137-1)*100</f>
        <v>#REF!</v>
      </c>
      <c r="N139" s="7"/>
      <c r="O139" s="2">
        <v>38018</v>
      </c>
      <c r="P139" s="4" t="e">
        <f t="shared" si="27"/>
        <v>#REF!</v>
      </c>
      <c r="Q139" s="4" t="e">
        <f t="shared" si="55"/>
        <v>#REF!</v>
      </c>
      <c r="R139" s="24" t="e">
        <f t="shared" si="82"/>
        <v>#REF!</v>
      </c>
      <c r="T139" s="39" t="e">
        <f t="shared" si="35"/>
        <v>#REF!</v>
      </c>
      <c r="U139" s="39" t="e">
        <f t="shared" si="36"/>
        <v>#REF!</v>
      </c>
      <c r="V139" s="39"/>
      <c r="W139" s="2">
        <v>38018</v>
      </c>
      <c r="X139" s="4" t="e">
        <f t="shared" si="41"/>
        <v>#REF!</v>
      </c>
      <c r="Y139" s="4" t="e">
        <f t="shared" ref="Y139:Z139" si="93">Q139*T127</f>
        <v>#REF!</v>
      </c>
      <c r="Z139" s="4" t="e">
        <f t="shared" si="93"/>
        <v>#REF!</v>
      </c>
      <c r="AA139" s="4"/>
      <c r="AB139" s="22" t="e">
        <f t="shared" si="43"/>
        <v>#REF!</v>
      </c>
      <c r="AC139" s="22" t="e">
        <f t="shared" si="44"/>
        <v>#REF!</v>
      </c>
    </row>
    <row r="140" spans="1:29" x14ac:dyDescent="0.2">
      <c r="A140" s="2">
        <v>38047</v>
      </c>
      <c r="B140" s="4" t="e">
        <f>#REF!</f>
        <v>#REF!</v>
      </c>
      <c r="C140" s="4" t="e">
        <f>#REF!</f>
        <v>#REF!</v>
      </c>
      <c r="D140" s="24" t="e">
        <f t="shared" si="30"/>
        <v>#REF!</v>
      </c>
      <c r="F140" s="4" t="e">
        <f t="shared" si="84"/>
        <v>#REF!</v>
      </c>
      <c r="G140" s="4" t="e">
        <f t="shared" si="85"/>
        <v>#REF!</v>
      </c>
      <c r="H140" s="24" t="e">
        <f t="shared" si="31"/>
        <v>#REF!</v>
      </c>
      <c r="I140" s="7"/>
      <c r="J140" s="2">
        <v>38047</v>
      </c>
      <c r="K140" s="4" t="e">
        <f t="shared" si="90"/>
        <v>#REF!</v>
      </c>
      <c r="L140" s="4" t="e">
        <f t="shared" si="91"/>
        <v>#REF!</v>
      </c>
      <c r="M140" s="24" t="e">
        <f t="shared" si="92"/>
        <v>#REF!</v>
      </c>
      <c r="N140" s="7"/>
      <c r="O140" s="2">
        <v>38047</v>
      </c>
      <c r="P140" s="4" t="e">
        <f t="shared" si="27"/>
        <v>#REF!</v>
      </c>
      <c r="Q140" s="4" t="e">
        <f t="shared" si="55"/>
        <v>#REF!</v>
      </c>
      <c r="R140" s="24" t="e">
        <f t="shared" si="82"/>
        <v>#REF!</v>
      </c>
      <c r="T140" s="39" t="e">
        <f t="shared" si="35"/>
        <v>#REF!</v>
      </c>
      <c r="U140" s="39" t="e">
        <f t="shared" si="36"/>
        <v>#REF!</v>
      </c>
      <c r="V140" s="39"/>
      <c r="W140" s="2">
        <v>38047</v>
      </c>
      <c r="X140" s="4" t="e">
        <f t="shared" si="41"/>
        <v>#REF!</v>
      </c>
      <c r="Y140" s="4" t="e">
        <f t="shared" ref="Y140:Z140" si="94">Q140*T128</f>
        <v>#REF!</v>
      </c>
      <c r="Z140" s="4" t="e">
        <f t="shared" si="94"/>
        <v>#REF!</v>
      </c>
      <c r="AA140" s="4"/>
      <c r="AB140" s="22" t="e">
        <f t="shared" si="43"/>
        <v>#REF!</v>
      </c>
      <c r="AC140" s="22" t="e">
        <f t="shared" si="44"/>
        <v>#REF!</v>
      </c>
    </row>
    <row r="141" spans="1:29" x14ac:dyDescent="0.2">
      <c r="A141" s="2">
        <v>38078</v>
      </c>
      <c r="B141" s="4" t="e">
        <f>#REF!</f>
        <v>#REF!</v>
      </c>
      <c r="C141" s="4" t="e">
        <f>#REF!</f>
        <v>#REF!</v>
      </c>
      <c r="D141" s="24" t="e">
        <f t="shared" si="30"/>
        <v>#REF!</v>
      </c>
      <c r="F141" s="4" t="e">
        <f t="shared" si="84"/>
        <v>#REF!</v>
      </c>
      <c r="G141" s="4" t="e">
        <f t="shared" si="85"/>
        <v>#REF!</v>
      </c>
      <c r="H141" s="24" t="e">
        <f t="shared" si="31"/>
        <v>#REF!</v>
      </c>
      <c r="I141" s="7"/>
      <c r="J141" s="2">
        <v>38078</v>
      </c>
      <c r="K141" s="4" t="e">
        <f t="shared" si="90"/>
        <v>#REF!</v>
      </c>
      <c r="L141" s="4" t="e">
        <f t="shared" si="91"/>
        <v>#REF!</v>
      </c>
      <c r="M141" s="24" t="e">
        <f t="shared" si="92"/>
        <v>#REF!</v>
      </c>
      <c r="N141" s="7"/>
      <c r="O141" s="2">
        <v>38078</v>
      </c>
      <c r="P141" s="4" t="e">
        <f t="shared" si="27"/>
        <v>#REF!</v>
      </c>
      <c r="Q141" s="4" t="e">
        <f t="shared" si="55"/>
        <v>#REF!</v>
      </c>
      <c r="R141" s="24" t="e">
        <f t="shared" si="82"/>
        <v>#REF!</v>
      </c>
      <c r="T141" s="39" t="e">
        <f t="shared" si="35"/>
        <v>#REF!</v>
      </c>
      <c r="U141" s="39" t="e">
        <f t="shared" si="36"/>
        <v>#REF!</v>
      </c>
      <c r="V141" s="39"/>
      <c r="W141" s="2">
        <v>38078</v>
      </c>
      <c r="X141" s="4" t="e">
        <f t="shared" si="41"/>
        <v>#REF!</v>
      </c>
      <c r="Y141" s="4" t="e">
        <f t="shared" ref="Y141:Z141" si="95">Q141*T129</f>
        <v>#REF!</v>
      </c>
      <c r="Z141" s="4" t="e">
        <f t="shared" si="95"/>
        <v>#REF!</v>
      </c>
      <c r="AA141" s="4"/>
      <c r="AB141" s="22" t="e">
        <f t="shared" si="43"/>
        <v>#REF!</v>
      </c>
      <c r="AC141" s="22" t="e">
        <f t="shared" si="44"/>
        <v>#REF!</v>
      </c>
    </row>
    <row r="142" spans="1:29" x14ac:dyDescent="0.2">
      <c r="A142" s="2">
        <v>38108</v>
      </c>
      <c r="B142" s="4" t="e">
        <f>#REF!</f>
        <v>#REF!</v>
      </c>
      <c r="C142" s="4" t="e">
        <f>#REF!</f>
        <v>#REF!</v>
      </c>
      <c r="D142" s="24" t="e">
        <f t="shared" si="30"/>
        <v>#REF!</v>
      </c>
      <c r="F142" s="4" t="e">
        <f t="shared" si="84"/>
        <v>#REF!</v>
      </c>
      <c r="G142" s="4" t="e">
        <f t="shared" si="85"/>
        <v>#REF!</v>
      </c>
      <c r="H142" s="24" t="e">
        <f t="shared" si="31"/>
        <v>#REF!</v>
      </c>
      <c r="I142" s="7"/>
      <c r="J142" s="2">
        <v>38108</v>
      </c>
      <c r="K142" s="4" t="e">
        <f t="shared" si="90"/>
        <v>#REF!</v>
      </c>
      <c r="L142" s="4" t="e">
        <f t="shared" si="91"/>
        <v>#REF!</v>
      </c>
      <c r="M142" s="24" t="e">
        <f t="shared" si="92"/>
        <v>#REF!</v>
      </c>
      <c r="N142" s="7"/>
      <c r="O142" s="2">
        <v>38108</v>
      </c>
      <c r="P142" s="4" t="e">
        <f t="shared" si="27"/>
        <v>#REF!</v>
      </c>
      <c r="Q142" s="4" t="e">
        <f t="shared" si="55"/>
        <v>#REF!</v>
      </c>
      <c r="R142" s="24" t="e">
        <f t="shared" si="82"/>
        <v>#REF!</v>
      </c>
      <c r="T142" s="39" t="e">
        <f t="shared" si="35"/>
        <v>#REF!</v>
      </c>
      <c r="U142" s="39" t="e">
        <f t="shared" si="36"/>
        <v>#REF!</v>
      </c>
      <c r="V142" s="39"/>
      <c r="W142" s="2">
        <v>38108</v>
      </c>
      <c r="X142" s="4" t="e">
        <f t="shared" si="41"/>
        <v>#REF!</v>
      </c>
      <c r="Y142" s="4" t="e">
        <f t="shared" ref="Y142:Z142" si="96">Q142*T130</f>
        <v>#REF!</v>
      </c>
      <c r="Z142" s="4" t="e">
        <f t="shared" si="96"/>
        <v>#REF!</v>
      </c>
      <c r="AA142" s="4"/>
      <c r="AB142" s="22" t="e">
        <f t="shared" si="43"/>
        <v>#REF!</v>
      </c>
      <c r="AC142" s="22" t="e">
        <f t="shared" si="44"/>
        <v>#REF!</v>
      </c>
    </row>
    <row r="143" spans="1:29" x14ac:dyDescent="0.2">
      <c r="A143" s="2">
        <v>38139</v>
      </c>
      <c r="B143" s="4" t="e">
        <f>#REF!</f>
        <v>#REF!</v>
      </c>
      <c r="C143" s="4" t="e">
        <f>#REF!</f>
        <v>#REF!</v>
      </c>
      <c r="D143" s="24" t="e">
        <f t="shared" si="30"/>
        <v>#REF!</v>
      </c>
      <c r="F143" s="4" t="e">
        <f t="shared" si="84"/>
        <v>#REF!</v>
      </c>
      <c r="G143" s="4" t="e">
        <f t="shared" si="85"/>
        <v>#REF!</v>
      </c>
      <c r="H143" s="24" t="e">
        <f t="shared" si="31"/>
        <v>#REF!</v>
      </c>
      <c r="I143" s="7"/>
      <c r="J143" s="2">
        <v>38139</v>
      </c>
      <c r="K143" s="4" t="e">
        <f t="shared" si="90"/>
        <v>#REF!</v>
      </c>
      <c r="L143" s="4" t="e">
        <f t="shared" si="91"/>
        <v>#REF!</v>
      </c>
      <c r="M143" s="24" t="e">
        <f t="shared" si="92"/>
        <v>#REF!</v>
      </c>
      <c r="N143" s="7"/>
      <c r="O143" s="2">
        <v>38139</v>
      </c>
      <c r="P143" s="4" t="e">
        <f t="shared" si="27"/>
        <v>#REF!</v>
      </c>
      <c r="Q143" s="4" t="e">
        <f t="shared" si="55"/>
        <v>#REF!</v>
      </c>
      <c r="R143" s="24" t="e">
        <f t="shared" si="82"/>
        <v>#REF!</v>
      </c>
      <c r="T143" s="39" t="e">
        <f t="shared" si="35"/>
        <v>#REF!</v>
      </c>
      <c r="U143" s="39" t="e">
        <f t="shared" si="36"/>
        <v>#REF!</v>
      </c>
      <c r="V143" s="39"/>
      <c r="W143" s="2">
        <v>38139</v>
      </c>
      <c r="X143" s="4" t="e">
        <f t="shared" si="41"/>
        <v>#REF!</v>
      </c>
      <c r="Y143" s="4" t="e">
        <f t="shared" ref="Y143:Z143" si="97">Q143*T131</f>
        <v>#REF!</v>
      </c>
      <c r="Z143" s="4" t="e">
        <f t="shared" si="97"/>
        <v>#REF!</v>
      </c>
      <c r="AA143" s="4"/>
      <c r="AB143" s="22" t="e">
        <f t="shared" si="43"/>
        <v>#REF!</v>
      </c>
      <c r="AC143" s="22" t="e">
        <f t="shared" si="44"/>
        <v>#REF!</v>
      </c>
    </row>
    <row r="144" spans="1:29" x14ac:dyDescent="0.2">
      <c r="A144" s="2">
        <v>38169</v>
      </c>
      <c r="B144" s="4" t="e">
        <f>#REF!</f>
        <v>#REF!</v>
      </c>
      <c r="C144" s="4" t="e">
        <f>#REF!</f>
        <v>#REF!</v>
      </c>
      <c r="D144" s="24" t="e">
        <f t="shared" si="30"/>
        <v>#REF!</v>
      </c>
      <c r="F144" s="4" t="e">
        <f t="shared" si="84"/>
        <v>#REF!</v>
      </c>
      <c r="G144" s="4" t="e">
        <f t="shared" si="85"/>
        <v>#REF!</v>
      </c>
      <c r="H144" s="24" t="e">
        <f t="shared" si="31"/>
        <v>#REF!</v>
      </c>
      <c r="I144" s="7"/>
      <c r="J144" s="2">
        <v>38169</v>
      </c>
      <c r="K144" s="4" t="e">
        <f t="shared" si="90"/>
        <v>#REF!</v>
      </c>
      <c r="L144" s="4" t="e">
        <f t="shared" si="91"/>
        <v>#REF!</v>
      </c>
      <c r="M144" s="24" t="e">
        <f t="shared" si="92"/>
        <v>#REF!</v>
      </c>
      <c r="N144" s="7"/>
      <c r="O144" s="2">
        <v>38169</v>
      </c>
      <c r="P144" s="4" t="e">
        <f t="shared" si="27"/>
        <v>#REF!</v>
      </c>
      <c r="Q144" s="4" t="e">
        <f t="shared" si="55"/>
        <v>#REF!</v>
      </c>
      <c r="R144" s="24" t="e">
        <f t="shared" si="82"/>
        <v>#REF!</v>
      </c>
      <c r="T144" s="39" t="e">
        <f t="shared" si="35"/>
        <v>#REF!</v>
      </c>
      <c r="U144" s="39" t="e">
        <f t="shared" si="36"/>
        <v>#REF!</v>
      </c>
      <c r="V144" s="39"/>
      <c r="W144" s="2">
        <v>38169</v>
      </c>
      <c r="X144" s="4" t="e">
        <f t="shared" si="41"/>
        <v>#REF!</v>
      </c>
      <c r="Y144" s="4" t="e">
        <f t="shared" ref="Y144:Z144" si="98">Q144*T132</f>
        <v>#REF!</v>
      </c>
      <c r="Z144" s="4" t="e">
        <f t="shared" si="98"/>
        <v>#REF!</v>
      </c>
      <c r="AA144" s="4"/>
      <c r="AB144" s="22" t="e">
        <f t="shared" si="43"/>
        <v>#REF!</v>
      </c>
      <c r="AC144" s="22" t="e">
        <f t="shared" si="44"/>
        <v>#REF!</v>
      </c>
    </row>
    <row r="145" spans="1:29" x14ac:dyDescent="0.2">
      <c r="A145" s="2">
        <v>38200</v>
      </c>
      <c r="B145" s="4" t="e">
        <f>#REF!</f>
        <v>#REF!</v>
      </c>
      <c r="C145" s="4" t="e">
        <f>#REF!</f>
        <v>#REF!</v>
      </c>
      <c r="D145" s="24" t="e">
        <f t="shared" si="30"/>
        <v>#REF!</v>
      </c>
      <c r="F145" s="4" t="e">
        <f t="shared" si="84"/>
        <v>#REF!</v>
      </c>
      <c r="G145" s="4" t="e">
        <f t="shared" si="85"/>
        <v>#REF!</v>
      </c>
      <c r="H145" s="24" t="e">
        <f t="shared" si="31"/>
        <v>#REF!</v>
      </c>
      <c r="I145" s="7"/>
      <c r="J145" s="2">
        <v>38200</v>
      </c>
      <c r="K145" s="4" t="e">
        <f t="shared" si="90"/>
        <v>#REF!</v>
      </c>
      <c r="L145" s="4" t="e">
        <f t="shared" si="91"/>
        <v>#REF!</v>
      </c>
      <c r="M145" s="24" t="e">
        <f t="shared" si="92"/>
        <v>#REF!</v>
      </c>
      <c r="N145" s="7"/>
      <c r="O145" s="2">
        <v>38200</v>
      </c>
      <c r="P145" s="4" t="e">
        <f t="shared" si="27"/>
        <v>#REF!</v>
      </c>
      <c r="Q145" s="4" t="e">
        <f t="shared" si="55"/>
        <v>#REF!</v>
      </c>
      <c r="R145" s="24" t="e">
        <f t="shared" si="82"/>
        <v>#REF!</v>
      </c>
      <c r="T145" s="39" t="e">
        <f t="shared" si="35"/>
        <v>#REF!</v>
      </c>
      <c r="U145" s="39" t="e">
        <f t="shared" si="36"/>
        <v>#REF!</v>
      </c>
      <c r="V145" s="39"/>
      <c r="W145" s="2">
        <v>38200</v>
      </c>
      <c r="X145" s="4" t="e">
        <f t="shared" si="41"/>
        <v>#REF!</v>
      </c>
      <c r="Y145" s="4" t="e">
        <f t="shared" ref="Y145:Z145" si="99">Q145*T133</f>
        <v>#REF!</v>
      </c>
      <c r="Z145" s="4" t="e">
        <f t="shared" si="99"/>
        <v>#REF!</v>
      </c>
      <c r="AA145" s="4"/>
      <c r="AB145" s="22" t="e">
        <f t="shared" si="43"/>
        <v>#REF!</v>
      </c>
      <c r="AC145" s="22" t="e">
        <f t="shared" si="44"/>
        <v>#REF!</v>
      </c>
    </row>
    <row r="146" spans="1:29" x14ac:dyDescent="0.2">
      <c r="A146" s="2">
        <v>38231</v>
      </c>
      <c r="B146" s="4" t="e">
        <f>#REF!</f>
        <v>#REF!</v>
      </c>
      <c r="C146" s="4" t="e">
        <f>#REF!</f>
        <v>#REF!</v>
      </c>
      <c r="D146" s="24" t="e">
        <f t="shared" si="30"/>
        <v>#REF!</v>
      </c>
      <c r="F146" s="4" t="e">
        <f t="shared" si="84"/>
        <v>#REF!</v>
      </c>
      <c r="G146" s="4" t="e">
        <f t="shared" si="85"/>
        <v>#REF!</v>
      </c>
      <c r="H146" s="24" t="e">
        <f t="shared" si="31"/>
        <v>#REF!</v>
      </c>
      <c r="I146" s="7"/>
      <c r="J146" s="2">
        <v>38231</v>
      </c>
      <c r="K146" s="4" t="e">
        <f t="shared" si="90"/>
        <v>#REF!</v>
      </c>
      <c r="L146" s="4" t="e">
        <f t="shared" si="91"/>
        <v>#REF!</v>
      </c>
      <c r="M146" s="24" t="e">
        <f t="shared" si="92"/>
        <v>#REF!</v>
      </c>
      <c r="N146" s="7"/>
      <c r="O146" s="2">
        <v>38231</v>
      </c>
      <c r="P146" s="4" t="e">
        <f t="shared" ref="P146:P197" si="100">(B146/B134-1)*100</f>
        <v>#REF!</v>
      </c>
      <c r="Q146" s="4" t="e">
        <f t="shared" ref="Q146:Q177" si="101">(C146/C134-1)*100</f>
        <v>#REF!</v>
      </c>
      <c r="R146" s="24" t="e">
        <f t="shared" si="82"/>
        <v>#REF!</v>
      </c>
      <c r="T146" s="39" t="e">
        <f t="shared" si="35"/>
        <v>#REF!</v>
      </c>
      <c r="U146" s="39" t="e">
        <f t="shared" si="36"/>
        <v>#REF!</v>
      </c>
      <c r="V146" s="39"/>
      <c r="W146" s="2">
        <v>38231</v>
      </c>
      <c r="X146" s="4" t="e">
        <f t="shared" si="41"/>
        <v>#REF!</v>
      </c>
      <c r="Y146" s="4" t="e">
        <f t="shared" ref="Y146:Z146" si="102">Q146*T134</f>
        <v>#REF!</v>
      </c>
      <c r="Z146" s="4" t="e">
        <f t="shared" si="102"/>
        <v>#REF!</v>
      </c>
      <c r="AA146" s="4"/>
      <c r="AB146" s="22" t="e">
        <f t="shared" si="43"/>
        <v>#REF!</v>
      </c>
      <c r="AC146" s="22" t="e">
        <f t="shared" si="44"/>
        <v>#REF!</v>
      </c>
    </row>
    <row r="147" spans="1:29" x14ac:dyDescent="0.2">
      <c r="A147" s="2">
        <v>38261</v>
      </c>
      <c r="B147" s="4" t="e">
        <f>#REF!</f>
        <v>#REF!</v>
      </c>
      <c r="C147" s="4" t="e">
        <f>#REF!</f>
        <v>#REF!</v>
      </c>
      <c r="D147" s="24" t="e">
        <f t="shared" si="30"/>
        <v>#REF!</v>
      </c>
      <c r="F147" s="4" t="e">
        <f t="shared" si="84"/>
        <v>#REF!</v>
      </c>
      <c r="G147" s="4" t="e">
        <f t="shared" si="85"/>
        <v>#REF!</v>
      </c>
      <c r="H147" s="24" t="e">
        <f t="shared" si="31"/>
        <v>#REF!</v>
      </c>
      <c r="I147" s="7"/>
      <c r="J147" s="2">
        <v>38261</v>
      </c>
      <c r="K147" s="4" t="e">
        <f t="shared" si="90"/>
        <v>#REF!</v>
      </c>
      <c r="L147" s="4" t="e">
        <f t="shared" si="91"/>
        <v>#REF!</v>
      </c>
      <c r="M147" s="24" t="e">
        <f t="shared" si="92"/>
        <v>#REF!</v>
      </c>
      <c r="N147" s="7"/>
      <c r="O147" s="2">
        <v>38261</v>
      </c>
      <c r="P147" s="4" t="e">
        <f t="shared" si="100"/>
        <v>#REF!</v>
      </c>
      <c r="Q147" s="4" t="e">
        <f t="shared" si="101"/>
        <v>#REF!</v>
      </c>
      <c r="R147" s="24" t="e">
        <f t="shared" si="82"/>
        <v>#REF!</v>
      </c>
      <c r="T147" s="39" t="e">
        <f t="shared" si="35"/>
        <v>#REF!</v>
      </c>
      <c r="U147" s="39" t="e">
        <f t="shared" si="36"/>
        <v>#REF!</v>
      </c>
      <c r="V147" s="39"/>
      <c r="W147" s="2">
        <v>38261</v>
      </c>
      <c r="X147" s="4" t="e">
        <f t="shared" si="41"/>
        <v>#REF!</v>
      </c>
      <c r="Y147" s="4" t="e">
        <f t="shared" ref="Y147:Z147" si="103">Q147*T135</f>
        <v>#REF!</v>
      </c>
      <c r="Z147" s="4" t="e">
        <f t="shared" si="103"/>
        <v>#REF!</v>
      </c>
      <c r="AA147" s="4"/>
      <c r="AB147" s="22" t="e">
        <f t="shared" si="43"/>
        <v>#REF!</v>
      </c>
      <c r="AC147" s="22" t="e">
        <f t="shared" si="44"/>
        <v>#REF!</v>
      </c>
    </row>
    <row r="148" spans="1:29" x14ac:dyDescent="0.2">
      <c r="A148" s="2">
        <v>38292</v>
      </c>
      <c r="B148" s="4" t="e">
        <f>#REF!</f>
        <v>#REF!</v>
      </c>
      <c r="C148" s="4" t="e">
        <f>#REF!</f>
        <v>#REF!</v>
      </c>
      <c r="D148" s="24" t="e">
        <f t="shared" si="30"/>
        <v>#REF!</v>
      </c>
      <c r="F148" s="4" t="e">
        <f t="shared" si="84"/>
        <v>#REF!</v>
      </c>
      <c r="G148" s="4" t="e">
        <f t="shared" si="85"/>
        <v>#REF!</v>
      </c>
      <c r="H148" s="24" t="e">
        <f t="shared" si="31"/>
        <v>#REF!</v>
      </c>
      <c r="I148" s="7"/>
      <c r="J148" s="2">
        <v>38292</v>
      </c>
      <c r="K148" s="4" t="e">
        <f t="shared" si="90"/>
        <v>#REF!</v>
      </c>
      <c r="L148" s="4" t="e">
        <f t="shared" si="91"/>
        <v>#REF!</v>
      </c>
      <c r="M148" s="24" t="e">
        <f t="shared" si="92"/>
        <v>#REF!</v>
      </c>
      <c r="N148" s="7"/>
      <c r="O148" s="2">
        <v>38292</v>
      </c>
      <c r="P148" s="4" t="e">
        <f t="shared" si="100"/>
        <v>#REF!</v>
      </c>
      <c r="Q148" s="4" t="e">
        <f t="shared" si="101"/>
        <v>#REF!</v>
      </c>
      <c r="R148" s="24" t="e">
        <f t="shared" si="82"/>
        <v>#REF!</v>
      </c>
      <c r="T148" s="39" t="e">
        <f t="shared" si="35"/>
        <v>#REF!</v>
      </c>
      <c r="U148" s="39" t="e">
        <f t="shared" si="36"/>
        <v>#REF!</v>
      </c>
      <c r="V148" s="39"/>
      <c r="W148" s="2">
        <v>38292</v>
      </c>
      <c r="X148" s="4" t="e">
        <f t="shared" si="41"/>
        <v>#REF!</v>
      </c>
      <c r="Y148" s="4" t="e">
        <f t="shared" ref="Y148:Z148" si="104">Q148*T136</f>
        <v>#REF!</v>
      </c>
      <c r="Z148" s="4" t="e">
        <f t="shared" si="104"/>
        <v>#REF!</v>
      </c>
      <c r="AA148" s="4"/>
      <c r="AB148" s="22" t="e">
        <f t="shared" si="43"/>
        <v>#REF!</v>
      </c>
      <c r="AC148" s="22" t="e">
        <f t="shared" si="44"/>
        <v>#REF!</v>
      </c>
    </row>
    <row r="149" spans="1:29" x14ac:dyDescent="0.2">
      <c r="A149" s="2">
        <v>38322</v>
      </c>
      <c r="B149" s="4" t="e">
        <f>#REF!</f>
        <v>#REF!</v>
      </c>
      <c r="C149" s="4" t="e">
        <f>#REF!</f>
        <v>#REF!</v>
      </c>
      <c r="D149" s="24" t="e">
        <f t="shared" si="30"/>
        <v>#REF!</v>
      </c>
      <c r="F149" s="4" t="e">
        <f t="shared" si="84"/>
        <v>#REF!</v>
      </c>
      <c r="G149" s="4" t="e">
        <f t="shared" si="85"/>
        <v>#REF!</v>
      </c>
      <c r="H149" s="24" t="e">
        <f t="shared" si="31"/>
        <v>#REF!</v>
      </c>
      <c r="I149" s="7"/>
      <c r="J149" s="2">
        <v>38322</v>
      </c>
      <c r="K149" s="4" t="e">
        <f t="shared" si="90"/>
        <v>#REF!</v>
      </c>
      <c r="L149" s="4" t="e">
        <f t="shared" si="91"/>
        <v>#REF!</v>
      </c>
      <c r="M149" s="24" t="e">
        <f t="shared" si="92"/>
        <v>#REF!</v>
      </c>
      <c r="N149" s="7"/>
      <c r="O149" s="2">
        <v>38322</v>
      </c>
      <c r="P149" s="4" t="e">
        <f t="shared" si="100"/>
        <v>#REF!</v>
      </c>
      <c r="Q149" s="4" t="e">
        <f t="shared" si="101"/>
        <v>#REF!</v>
      </c>
      <c r="R149" s="24" t="e">
        <f t="shared" si="82"/>
        <v>#REF!</v>
      </c>
      <c r="T149" s="39" t="e">
        <f t="shared" si="35"/>
        <v>#REF!</v>
      </c>
      <c r="U149" s="39" t="e">
        <f t="shared" si="36"/>
        <v>#REF!</v>
      </c>
      <c r="V149" s="39"/>
      <c r="W149" s="2">
        <v>38322</v>
      </c>
      <c r="X149" s="4" t="e">
        <f t="shared" si="41"/>
        <v>#REF!</v>
      </c>
      <c r="Y149" s="4" t="e">
        <f t="shared" ref="Y149:Z149" si="105">Q149*T137</f>
        <v>#REF!</v>
      </c>
      <c r="Z149" s="4" t="e">
        <f t="shared" si="105"/>
        <v>#REF!</v>
      </c>
      <c r="AA149" s="4"/>
      <c r="AB149" s="22" t="e">
        <f t="shared" si="43"/>
        <v>#REF!</v>
      </c>
      <c r="AC149" s="22" t="e">
        <f t="shared" si="44"/>
        <v>#REF!</v>
      </c>
    </row>
    <row r="150" spans="1:29" x14ac:dyDescent="0.2">
      <c r="A150" s="2">
        <v>38353</v>
      </c>
      <c r="B150" s="4" t="e">
        <f>#REF!</f>
        <v>#REF!</v>
      </c>
      <c r="C150" s="4" t="e">
        <f>#REF!</f>
        <v>#REF!</v>
      </c>
      <c r="D150" s="24" t="e">
        <f t="shared" si="30"/>
        <v>#REF!</v>
      </c>
      <c r="F150" s="4" t="e">
        <f t="shared" si="84"/>
        <v>#REF!</v>
      </c>
      <c r="G150" s="4" t="e">
        <f t="shared" si="85"/>
        <v>#REF!</v>
      </c>
      <c r="H150" s="24" t="e">
        <f t="shared" si="31"/>
        <v>#REF!</v>
      </c>
      <c r="I150" s="7"/>
      <c r="J150" s="2">
        <v>38353</v>
      </c>
      <c r="K150" s="4" t="e">
        <f>(B150/$B$149-1)*100</f>
        <v>#REF!</v>
      </c>
      <c r="L150" s="4" t="e">
        <f>(C150/$C$149-1)*100</f>
        <v>#REF!</v>
      </c>
      <c r="M150" s="24" t="e">
        <f>(D150/$D$149-1)*100</f>
        <v>#REF!</v>
      </c>
      <c r="N150" s="7"/>
      <c r="O150" s="2">
        <v>38353</v>
      </c>
      <c r="P150" s="4" t="e">
        <f t="shared" si="100"/>
        <v>#REF!</v>
      </c>
      <c r="Q150" s="4" t="e">
        <f t="shared" si="101"/>
        <v>#REF!</v>
      </c>
      <c r="R150" s="24" t="e">
        <f t="shared" si="82"/>
        <v>#REF!</v>
      </c>
      <c r="T150" s="39" t="e">
        <f t="shared" si="35"/>
        <v>#REF!</v>
      </c>
      <c r="U150" s="39" t="e">
        <f t="shared" si="36"/>
        <v>#REF!</v>
      </c>
      <c r="V150" s="39"/>
      <c r="W150" s="2">
        <v>38353</v>
      </c>
      <c r="X150" s="4" t="e">
        <f t="shared" si="41"/>
        <v>#REF!</v>
      </c>
      <c r="Y150" s="4" t="e">
        <f t="shared" ref="Y150:Z150" si="106">Q150*T138</f>
        <v>#REF!</v>
      </c>
      <c r="Z150" s="4" t="e">
        <f t="shared" si="106"/>
        <v>#REF!</v>
      </c>
      <c r="AA150" s="4"/>
      <c r="AB150" s="22" t="e">
        <f t="shared" si="43"/>
        <v>#REF!</v>
      </c>
      <c r="AC150" s="22" t="e">
        <f t="shared" si="44"/>
        <v>#REF!</v>
      </c>
    </row>
    <row r="151" spans="1:29" x14ac:dyDescent="0.2">
      <c r="A151" s="2">
        <v>38384</v>
      </c>
      <c r="B151" s="4" t="e">
        <f>#REF!</f>
        <v>#REF!</v>
      </c>
      <c r="C151" s="4" t="e">
        <f>#REF!</f>
        <v>#REF!</v>
      </c>
      <c r="D151" s="24" t="e">
        <f t="shared" si="30"/>
        <v>#REF!</v>
      </c>
      <c r="F151" s="4" t="e">
        <f t="shared" si="84"/>
        <v>#REF!</v>
      </c>
      <c r="G151" s="4" t="e">
        <f t="shared" si="85"/>
        <v>#REF!</v>
      </c>
      <c r="H151" s="24" t="e">
        <f t="shared" si="31"/>
        <v>#REF!</v>
      </c>
      <c r="I151" s="7"/>
      <c r="J151" s="2">
        <v>38384</v>
      </c>
      <c r="K151" s="4" t="e">
        <f t="shared" ref="K151:K161" si="107">(B151/$B$149-1)*100</f>
        <v>#REF!</v>
      </c>
      <c r="L151" s="4" t="e">
        <f t="shared" ref="L151:L161" si="108">(C151/$C$149-1)*100</f>
        <v>#REF!</v>
      </c>
      <c r="M151" s="24" t="e">
        <f t="shared" ref="M151:M161" si="109">(D151/$D$149-1)*100</f>
        <v>#REF!</v>
      </c>
      <c r="N151" s="7"/>
      <c r="O151" s="2">
        <v>38384</v>
      </c>
      <c r="P151" s="4" t="e">
        <f t="shared" si="100"/>
        <v>#REF!</v>
      </c>
      <c r="Q151" s="4" t="e">
        <f t="shared" si="101"/>
        <v>#REF!</v>
      </c>
      <c r="R151" s="24" t="e">
        <f t="shared" si="82"/>
        <v>#REF!</v>
      </c>
      <c r="T151" s="39" t="e">
        <f t="shared" si="35"/>
        <v>#REF!</v>
      </c>
      <c r="U151" s="39" t="e">
        <f t="shared" si="36"/>
        <v>#REF!</v>
      </c>
      <c r="V151" s="39"/>
      <c r="W151" s="2">
        <v>38384</v>
      </c>
      <c r="X151" s="4" t="e">
        <f t="shared" si="41"/>
        <v>#REF!</v>
      </c>
      <c r="Y151" s="4" t="e">
        <f t="shared" ref="Y151:Z151" si="110">Q151*T139</f>
        <v>#REF!</v>
      </c>
      <c r="Z151" s="4" t="e">
        <f t="shared" si="110"/>
        <v>#REF!</v>
      </c>
      <c r="AA151" s="4"/>
      <c r="AB151" s="22" t="e">
        <f t="shared" si="43"/>
        <v>#REF!</v>
      </c>
      <c r="AC151" s="22" t="e">
        <f t="shared" si="44"/>
        <v>#REF!</v>
      </c>
    </row>
    <row r="152" spans="1:29" x14ac:dyDescent="0.2">
      <c r="A152" s="2">
        <v>38412</v>
      </c>
      <c r="B152" s="4" t="e">
        <f>#REF!</f>
        <v>#REF!</v>
      </c>
      <c r="C152" s="4" t="e">
        <f>#REF!</f>
        <v>#REF!</v>
      </c>
      <c r="D152" s="24" t="e">
        <f t="shared" si="30"/>
        <v>#REF!</v>
      </c>
      <c r="F152" s="4" t="e">
        <f t="shared" si="84"/>
        <v>#REF!</v>
      </c>
      <c r="G152" s="4" t="e">
        <f t="shared" si="85"/>
        <v>#REF!</v>
      </c>
      <c r="H152" s="24" t="e">
        <f t="shared" si="31"/>
        <v>#REF!</v>
      </c>
      <c r="I152" s="7"/>
      <c r="J152" s="2">
        <v>38412</v>
      </c>
      <c r="K152" s="4" t="e">
        <f t="shared" si="107"/>
        <v>#REF!</v>
      </c>
      <c r="L152" s="4" t="e">
        <f t="shared" si="108"/>
        <v>#REF!</v>
      </c>
      <c r="M152" s="24" t="e">
        <f t="shared" si="109"/>
        <v>#REF!</v>
      </c>
      <c r="N152" s="7"/>
      <c r="O152" s="2">
        <v>38412</v>
      </c>
      <c r="P152" s="4" t="e">
        <f t="shared" si="100"/>
        <v>#REF!</v>
      </c>
      <c r="Q152" s="4" t="e">
        <f t="shared" si="101"/>
        <v>#REF!</v>
      </c>
      <c r="R152" s="24" t="e">
        <f t="shared" si="82"/>
        <v>#REF!</v>
      </c>
      <c r="T152" s="39" t="e">
        <f t="shared" si="35"/>
        <v>#REF!</v>
      </c>
      <c r="U152" s="39" t="e">
        <f t="shared" si="36"/>
        <v>#REF!</v>
      </c>
      <c r="V152" s="39"/>
      <c r="W152" s="2">
        <v>38412</v>
      </c>
      <c r="X152" s="4" t="e">
        <f t="shared" si="41"/>
        <v>#REF!</v>
      </c>
      <c r="Y152" s="4" t="e">
        <f t="shared" ref="Y152:Z152" si="111">Q152*T140</f>
        <v>#REF!</v>
      </c>
      <c r="Z152" s="4" t="e">
        <f t="shared" si="111"/>
        <v>#REF!</v>
      </c>
      <c r="AA152" s="4"/>
      <c r="AB152" s="22" t="e">
        <f t="shared" si="43"/>
        <v>#REF!</v>
      </c>
      <c r="AC152" s="22" t="e">
        <f t="shared" si="44"/>
        <v>#REF!</v>
      </c>
    </row>
    <row r="153" spans="1:29" x14ac:dyDescent="0.2">
      <c r="A153" s="2">
        <v>38443</v>
      </c>
      <c r="B153" s="4" t="e">
        <f>#REF!</f>
        <v>#REF!</v>
      </c>
      <c r="C153" s="4" t="e">
        <f>#REF!</f>
        <v>#REF!</v>
      </c>
      <c r="D153" s="24" t="e">
        <f t="shared" si="30"/>
        <v>#REF!</v>
      </c>
      <c r="F153" s="4" t="e">
        <f t="shared" si="84"/>
        <v>#REF!</v>
      </c>
      <c r="G153" s="4" t="e">
        <f t="shared" si="85"/>
        <v>#REF!</v>
      </c>
      <c r="H153" s="24" t="e">
        <f t="shared" si="31"/>
        <v>#REF!</v>
      </c>
      <c r="I153" s="7"/>
      <c r="J153" s="2">
        <v>38443</v>
      </c>
      <c r="K153" s="4" t="e">
        <f t="shared" si="107"/>
        <v>#REF!</v>
      </c>
      <c r="L153" s="4" t="e">
        <f t="shared" si="108"/>
        <v>#REF!</v>
      </c>
      <c r="M153" s="24" t="e">
        <f t="shared" si="109"/>
        <v>#REF!</v>
      </c>
      <c r="N153" s="7"/>
      <c r="O153" s="2">
        <v>38443</v>
      </c>
      <c r="P153" s="4" t="e">
        <f t="shared" si="100"/>
        <v>#REF!</v>
      </c>
      <c r="Q153" s="4" t="e">
        <f t="shared" si="101"/>
        <v>#REF!</v>
      </c>
      <c r="R153" s="24" t="e">
        <f t="shared" si="82"/>
        <v>#REF!</v>
      </c>
      <c r="T153" s="39" t="e">
        <f t="shared" si="35"/>
        <v>#REF!</v>
      </c>
      <c r="U153" s="39" t="e">
        <f t="shared" si="36"/>
        <v>#REF!</v>
      </c>
      <c r="V153" s="39"/>
      <c r="W153" s="2">
        <v>38443</v>
      </c>
      <c r="X153" s="4" t="e">
        <f t="shared" si="41"/>
        <v>#REF!</v>
      </c>
      <c r="Y153" s="4" t="e">
        <f t="shared" ref="Y153:Z153" si="112">Q153*T141</f>
        <v>#REF!</v>
      </c>
      <c r="Z153" s="4" t="e">
        <f t="shared" si="112"/>
        <v>#REF!</v>
      </c>
      <c r="AA153" s="4"/>
      <c r="AB153" s="22" t="e">
        <f t="shared" si="43"/>
        <v>#REF!</v>
      </c>
      <c r="AC153" s="22" t="e">
        <f t="shared" si="44"/>
        <v>#REF!</v>
      </c>
    </row>
    <row r="154" spans="1:29" x14ac:dyDescent="0.2">
      <c r="A154" s="2">
        <v>38473</v>
      </c>
      <c r="B154" s="4" t="e">
        <f>#REF!</f>
        <v>#REF!</v>
      </c>
      <c r="C154" s="4" t="e">
        <f>#REF!</f>
        <v>#REF!</v>
      </c>
      <c r="D154" s="24" t="e">
        <f t="shared" ref="D154:D186" si="113">B154-C154</f>
        <v>#REF!</v>
      </c>
      <c r="F154" s="4" t="e">
        <f t="shared" si="84"/>
        <v>#REF!</v>
      </c>
      <c r="G154" s="4" t="e">
        <f t="shared" si="85"/>
        <v>#REF!</v>
      </c>
      <c r="H154" s="24" t="e">
        <f t="shared" si="31"/>
        <v>#REF!</v>
      </c>
      <c r="I154" s="7"/>
      <c r="J154" s="2">
        <v>38473</v>
      </c>
      <c r="K154" s="4" t="e">
        <f t="shared" si="107"/>
        <v>#REF!</v>
      </c>
      <c r="L154" s="4" t="e">
        <f t="shared" si="108"/>
        <v>#REF!</v>
      </c>
      <c r="M154" s="24" t="e">
        <f t="shared" si="109"/>
        <v>#REF!</v>
      </c>
      <c r="N154" s="7"/>
      <c r="O154" s="2">
        <v>38473</v>
      </c>
      <c r="P154" s="4" t="e">
        <f t="shared" si="100"/>
        <v>#REF!</v>
      </c>
      <c r="Q154" s="4" t="e">
        <f t="shared" si="101"/>
        <v>#REF!</v>
      </c>
      <c r="R154" s="24" t="e">
        <f t="shared" si="82"/>
        <v>#REF!</v>
      </c>
      <c r="T154" s="39" t="e">
        <f t="shared" si="35"/>
        <v>#REF!</v>
      </c>
      <c r="U154" s="39" t="e">
        <f t="shared" si="36"/>
        <v>#REF!</v>
      </c>
      <c r="V154" s="39"/>
      <c r="W154" s="2">
        <v>38473</v>
      </c>
      <c r="X154" s="4" t="e">
        <f t="shared" si="41"/>
        <v>#REF!</v>
      </c>
      <c r="Y154" s="4" t="e">
        <f t="shared" ref="Y154:Z154" si="114">Q154*T142</f>
        <v>#REF!</v>
      </c>
      <c r="Z154" s="4" t="e">
        <f t="shared" si="114"/>
        <v>#REF!</v>
      </c>
      <c r="AA154" s="4"/>
      <c r="AB154" s="22" t="e">
        <f t="shared" si="43"/>
        <v>#REF!</v>
      </c>
      <c r="AC154" s="22" t="e">
        <f t="shared" si="44"/>
        <v>#REF!</v>
      </c>
    </row>
    <row r="155" spans="1:29" x14ac:dyDescent="0.2">
      <c r="A155" s="2">
        <v>38504</v>
      </c>
      <c r="B155" s="4" t="e">
        <f>#REF!</f>
        <v>#REF!</v>
      </c>
      <c r="C155" s="4" t="e">
        <f>#REF!</f>
        <v>#REF!</v>
      </c>
      <c r="D155" s="24" t="e">
        <f t="shared" si="113"/>
        <v>#REF!</v>
      </c>
      <c r="F155" s="4" t="e">
        <f t="shared" si="84"/>
        <v>#REF!</v>
      </c>
      <c r="G155" s="4" t="e">
        <f t="shared" si="85"/>
        <v>#REF!</v>
      </c>
      <c r="H155" s="24" t="e">
        <f t="shared" ref="H155:H187" si="115">(D155/D154-1)*100</f>
        <v>#REF!</v>
      </c>
      <c r="I155" s="7"/>
      <c r="J155" s="2">
        <v>38504</v>
      </c>
      <c r="K155" s="4" t="e">
        <f t="shared" si="107"/>
        <v>#REF!</v>
      </c>
      <c r="L155" s="4" t="e">
        <f t="shared" si="108"/>
        <v>#REF!</v>
      </c>
      <c r="M155" s="24" t="e">
        <f t="shared" si="109"/>
        <v>#REF!</v>
      </c>
      <c r="N155" s="7"/>
      <c r="O155" s="2">
        <v>38504</v>
      </c>
      <c r="P155" s="4" t="e">
        <f t="shared" si="100"/>
        <v>#REF!</v>
      </c>
      <c r="Q155" s="4" t="e">
        <f t="shared" si="101"/>
        <v>#REF!</v>
      </c>
      <c r="R155" s="24" t="e">
        <f t="shared" si="82"/>
        <v>#REF!</v>
      </c>
      <c r="T155" s="39" t="e">
        <f t="shared" ref="T155:T218" si="116">C155/B155</f>
        <v>#REF!</v>
      </c>
      <c r="U155" s="39" t="e">
        <f t="shared" ref="U155:U218" si="117">D155/B155</f>
        <v>#REF!</v>
      </c>
      <c r="V155" s="39"/>
      <c r="W155" s="2">
        <v>38504</v>
      </c>
      <c r="X155" s="4" t="e">
        <f t="shared" si="41"/>
        <v>#REF!</v>
      </c>
      <c r="Y155" s="4" t="e">
        <f t="shared" ref="Y155:Z155" si="118">Q155*T143</f>
        <v>#REF!</v>
      </c>
      <c r="Z155" s="4" t="e">
        <f t="shared" si="118"/>
        <v>#REF!</v>
      </c>
      <c r="AA155" s="4"/>
      <c r="AB155" s="22" t="e">
        <f t="shared" si="43"/>
        <v>#REF!</v>
      </c>
      <c r="AC155" s="22" t="e">
        <f t="shared" si="44"/>
        <v>#REF!</v>
      </c>
    </row>
    <row r="156" spans="1:29" x14ac:dyDescent="0.2">
      <c r="A156" s="2">
        <v>38534</v>
      </c>
      <c r="B156" s="4" t="e">
        <f>#REF!</f>
        <v>#REF!</v>
      </c>
      <c r="C156" s="4" t="e">
        <f>#REF!</f>
        <v>#REF!</v>
      </c>
      <c r="D156" s="24" t="e">
        <f t="shared" si="113"/>
        <v>#REF!</v>
      </c>
      <c r="F156" s="4" t="e">
        <f t="shared" si="84"/>
        <v>#REF!</v>
      </c>
      <c r="G156" s="4" t="e">
        <f t="shared" si="85"/>
        <v>#REF!</v>
      </c>
      <c r="H156" s="24" t="e">
        <f t="shared" si="115"/>
        <v>#REF!</v>
      </c>
      <c r="I156" s="7"/>
      <c r="J156" s="2">
        <v>38534</v>
      </c>
      <c r="K156" s="4" t="e">
        <f t="shared" si="107"/>
        <v>#REF!</v>
      </c>
      <c r="L156" s="4" t="e">
        <f t="shared" si="108"/>
        <v>#REF!</v>
      </c>
      <c r="M156" s="24" t="e">
        <f t="shared" si="109"/>
        <v>#REF!</v>
      </c>
      <c r="N156" s="7"/>
      <c r="O156" s="2">
        <v>38534</v>
      </c>
      <c r="P156" s="4" t="e">
        <f t="shared" si="100"/>
        <v>#REF!</v>
      </c>
      <c r="Q156" s="4" t="e">
        <f t="shared" si="101"/>
        <v>#REF!</v>
      </c>
      <c r="R156" s="24" t="e">
        <f t="shared" si="82"/>
        <v>#REF!</v>
      </c>
      <c r="T156" s="39" t="e">
        <f t="shared" si="116"/>
        <v>#REF!</v>
      </c>
      <c r="U156" s="39" t="e">
        <f t="shared" si="117"/>
        <v>#REF!</v>
      </c>
      <c r="V156" s="39"/>
      <c r="W156" s="2">
        <v>38534</v>
      </c>
      <c r="X156" s="4" t="e">
        <f t="shared" si="41"/>
        <v>#REF!</v>
      </c>
      <c r="Y156" s="4" t="e">
        <f t="shared" ref="Y156:Z156" si="119">Q156*T144</f>
        <v>#REF!</v>
      </c>
      <c r="Z156" s="4" t="e">
        <f t="shared" si="119"/>
        <v>#REF!</v>
      </c>
      <c r="AA156" s="4"/>
      <c r="AB156" s="22" t="e">
        <f t="shared" si="43"/>
        <v>#REF!</v>
      </c>
      <c r="AC156" s="22" t="e">
        <f t="shared" si="44"/>
        <v>#REF!</v>
      </c>
    </row>
    <row r="157" spans="1:29" x14ac:dyDescent="0.2">
      <c r="A157" s="2">
        <v>38565</v>
      </c>
      <c r="B157" s="4" t="e">
        <f>#REF!</f>
        <v>#REF!</v>
      </c>
      <c r="C157" s="4" t="e">
        <f>#REF!</f>
        <v>#REF!</v>
      </c>
      <c r="D157" s="24" t="e">
        <f t="shared" si="113"/>
        <v>#REF!</v>
      </c>
      <c r="F157" s="4" t="e">
        <f t="shared" si="84"/>
        <v>#REF!</v>
      </c>
      <c r="G157" s="4" t="e">
        <f t="shared" si="85"/>
        <v>#REF!</v>
      </c>
      <c r="H157" s="24" t="e">
        <f t="shared" si="115"/>
        <v>#REF!</v>
      </c>
      <c r="I157" s="7"/>
      <c r="J157" s="2">
        <v>38565</v>
      </c>
      <c r="K157" s="4" t="e">
        <f t="shared" si="107"/>
        <v>#REF!</v>
      </c>
      <c r="L157" s="4" t="e">
        <f t="shared" si="108"/>
        <v>#REF!</v>
      </c>
      <c r="M157" s="24" t="e">
        <f t="shared" si="109"/>
        <v>#REF!</v>
      </c>
      <c r="N157" s="7"/>
      <c r="O157" s="2">
        <v>38565</v>
      </c>
      <c r="P157" s="4" t="e">
        <f t="shared" si="100"/>
        <v>#REF!</v>
      </c>
      <c r="Q157" s="4" t="e">
        <f t="shared" si="101"/>
        <v>#REF!</v>
      </c>
      <c r="R157" s="24" t="e">
        <f t="shared" si="82"/>
        <v>#REF!</v>
      </c>
      <c r="T157" s="39" t="e">
        <f t="shared" si="116"/>
        <v>#REF!</v>
      </c>
      <c r="U157" s="39" t="e">
        <f t="shared" si="117"/>
        <v>#REF!</v>
      </c>
      <c r="V157" s="39"/>
      <c r="W157" s="2">
        <v>38565</v>
      </c>
      <c r="X157" s="4" t="e">
        <f t="shared" si="41"/>
        <v>#REF!</v>
      </c>
      <c r="Y157" s="4" t="e">
        <f t="shared" ref="Y157:Z157" si="120">Q157*T145</f>
        <v>#REF!</v>
      </c>
      <c r="Z157" s="4" t="e">
        <f t="shared" si="120"/>
        <v>#REF!</v>
      </c>
      <c r="AA157" s="4"/>
      <c r="AB157" s="22" t="e">
        <f t="shared" si="43"/>
        <v>#REF!</v>
      </c>
      <c r="AC157" s="22" t="e">
        <f t="shared" si="44"/>
        <v>#REF!</v>
      </c>
    </row>
    <row r="158" spans="1:29" x14ac:dyDescent="0.2">
      <c r="A158" s="2">
        <v>38596</v>
      </c>
      <c r="B158" s="4" t="e">
        <f>#REF!</f>
        <v>#REF!</v>
      </c>
      <c r="C158" s="4" t="e">
        <f>#REF!</f>
        <v>#REF!</v>
      </c>
      <c r="D158" s="24" t="e">
        <f t="shared" si="113"/>
        <v>#REF!</v>
      </c>
      <c r="F158" s="4" t="e">
        <f t="shared" si="84"/>
        <v>#REF!</v>
      </c>
      <c r="G158" s="4" t="e">
        <f t="shared" si="85"/>
        <v>#REF!</v>
      </c>
      <c r="H158" s="24" t="e">
        <f t="shared" si="115"/>
        <v>#REF!</v>
      </c>
      <c r="I158" s="7"/>
      <c r="J158" s="2">
        <v>38596</v>
      </c>
      <c r="K158" s="4" t="e">
        <f t="shared" si="107"/>
        <v>#REF!</v>
      </c>
      <c r="L158" s="4" t="e">
        <f t="shared" si="108"/>
        <v>#REF!</v>
      </c>
      <c r="M158" s="24" t="e">
        <f t="shared" si="109"/>
        <v>#REF!</v>
      </c>
      <c r="N158" s="7"/>
      <c r="O158" s="2">
        <v>38596</v>
      </c>
      <c r="P158" s="4" t="e">
        <f t="shared" si="100"/>
        <v>#REF!</v>
      </c>
      <c r="Q158" s="4" t="e">
        <f t="shared" si="101"/>
        <v>#REF!</v>
      </c>
      <c r="R158" s="24" t="e">
        <f t="shared" si="82"/>
        <v>#REF!</v>
      </c>
      <c r="T158" s="39" t="e">
        <f t="shared" si="116"/>
        <v>#REF!</v>
      </c>
      <c r="U158" s="39" t="e">
        <f t="shared" si="117"/>
        <v>#REF!</v>
      </c>
      <c r="V158" s="39"/>
      <c r="W158" s="2">
        <v>38596</v>
      </c>
      <c r="X158" s="4" t="e">
        <f t="shared" si="41"/>
        <v>#REF!</v>
      </c>
      <c r="Y158" s="4" t="e">
        <f t="shared" ref="Y158:Z158" si="121">Q158*T146</f>
        <v>#REF!</v>
      </c>
      <c r="Z158" s="4" t="e">
        <f t="shared" si="121"/>
        <v>#REF!</v>
      </c>
      <c r="AA158" s="4"/>
      <c r="AB158" s="22" t="e">
        <f t="shared" si="43"/>
        <v>#REF!</v>
      </c>
      <c r="AC158" s="22" t="e">
        <f t="shared" si="44"/>
        <v>#REF!</v>
      </c>
    </row>
    <row r="159" spans="1:29" x14ac:dyDescent="0.2">
      <c r="A159" s="2">
        <v>38626</v>
      </c>
      <c r="B159" s="4" t="e">
        <f>#REF!</f>
        <v>#REF!</v>
      </c>
      <c r="C159" s="4" t="e">
        <f>#REF!</f>
        <v>#REF!</v>
      </c>
      <c r="D159" s="24" t="e">
        <f t="shared" si="113"/>
        <v>#REF!</v>
      </c>
      <c r="F159" s="4" t="e">
        <f t="shared" si="84"/>
        <v>#REF!</v>
      </c>
      <c r="G159" s="4" t="e">
        <f t="shared" si="85"/>
        <v>#REF!</v>
      </c>
      <c r="H159" s="24" t="e">
        <f t="shared" si="115"/>
        <v>#REF!</v>
      </c>
      <c r="I159" s="7"/>
      <c r="J159" s="2">
        <v>38626</v>
      </c>
      <c r="K159" s="4" t="e">
        <f t="shared" si="107"/>
        <v>#REF!</v>
      </c>
      <c r="L159" s="4" t="e">
        <f t="shared" si="108"/>
        <v>#REF!</v>
      </c>
      <c r="M159" s="24" t="e">
        <f t="shared" si="109"/>
        <v>#REF!</v>
      </c>
      <c r="N159" s="7"/>
      <c r="O159" s="2">
        <v>38626</v>
      </c>
      <c r="P159" s="4" t="e">
        <f t="shared" si="100"/>
        <v>#REF!</v>
      </c>
      <c r="Q159" s="4" t="e">
        <f t="shared" si="101"/>
        <v>#REF!</v>
      </c>
      <c r="R159" s="24" t="e">
        <f t="shared" si="82"/>
        <v>#REF!</v>
      </c>
      <c r="T159" s="39" t="e">
        <f t="shared" si="116"/>
        <v>#REF!</v>
      </c>
      <c r="U159" s="39" t="e">
        <f t="shared" si="117"/>
        <v>#REF!</v>
      </c>
      <c r="V159" s="39"/>
      <c r="W159" s="2">
        <v>38626</v>
      </c>
      <c r="X159" s="4" t="e">
        <f t="shared" si="41"/>
        <v>#REF!</v>
      </c>
      <c r="Y159" s="4" t="e">
        <f t="shared" ref="Y159:Z159" si="122">Q159*T147</f>
        <v>#REF!</v>
      </c>
      <c r="Z159" s="4" t="e">
        <f t="shared" si="122"/>
        <v>#REF!</v>
      </c>
      <c r="AA159" s="4"/>
      <c r="AB159" s="22" t="e">
        <f t="shared" si="43"/>
        <v>#REF!</v>
      </c>
      <c r="AC159" s="22" t="e">
        <f t="shared" si="44"/>
        <v>#REF!</v>
      </c>
    </row>
    <row r="160" spans="1:29" x14ac:dyDescent="0.2">
      <c r="A160" s="2">
        <v>38657</v>
      </c>
      <c r="B160" s="4" t="e">
        <f>#REF!</f>
        <v>#REF!</v>
      </c>
      <c r="C160" s="4" t="e">
        <f>#REF!</f>
        <v>#REF!</v>
      </c>
      <c r="D160" s="24" t="e">
        <f t="shared" si="113"/>
        <v>#REF!</v>
      </c>
      <c r="F160" s="4" t="e">
        <f t="shared" si="84"/>
        <v>#REF!</v>
      </c>
      <c r="G160" s="4" t="e">
        <f t="shared" si="85"/>
        <v>#REF!</v>
      </c>
      <c r="H160" s="24" t="e">
        <f t="shared" si="115"/>
        <v>#REF!</v>
      </c>
      <c r="I160" s="7"/>
      <c r="J160" s="2">
        <v>38657</v>
      </c>
      <c r="K160" s="4" t="e">
        <f t="shared" si="107"/>
        <v>#REF!</v>
      </c>
      <c r="L160" s="4" t="e">
        <f t="shared" si="108"/>
        <v>#REF!</v>
      </c>
      <c r="M160" s="24" t="e">
        <f t="shared" si="109"/>
        <v>#REF!</v>
      </c>
      <c r="N160" s="7"/>
      <c r="O160" s="2">
        <v>38657</v>
      </c>
      <c r="P160" s="4" t="e">
        <f t="shared" si="100"/>
        <v>#REF!</v>
      </c>
      <c r="Q160" s="4" t="e">
        <f t="shared" si="101"/>
        <v>#REF!</v>
      </c>
      <c r="R160" s="24" t="e">
        <f t="shared" si="82"/>
        <v>#REF!</v>
      </c>
      <c r="T160" s="39" t="e">
        <f t="shared" si="116"/>
        <v>#REF!</v>
      </c>
      <c r="U160" s="39" t="e">
        <f t="shared" si="117"/>
        <v>#REF!</v>
      </c>
      <c r="V160" s="39"/>
      <c r="W160" s="2">
        <v>38657</v>
      </c>
      <c r="X160" s="4" t="e">
        <f t="shared" si="41"/>
        <v>#REF!</v>
      </c>
      <c r="Y160" s="4" t="e">
        <f t="shared" ref="Y160:Z160" si="123">Q160*T148</f>
        <v>#REF!</v>
      </c>
      <c r="Z160" s="4" t="e">
        <f t="shared" si="123"/>
        <v>#REF!</v>
      </c>
      <c r="AA160" s="4"/>
      <c r="AB160" s="22" t="e">
        <f t="shared" si="43"/>
        <v>#REF!</v>
      </c>
      <c r="AC160" s="22" t="e">
        <f t="shared" si="44"/>
        <v>#REF!</v>
      </c>
    </row>
    <row r="161" spans="1:29" x14ac:dyDescent="0.2">
      <c r="A161" s="3">
        <v>38687</v>
      </c>
      <c r="B161" s="4" t="e">
        <f>#REF!</f>
        <v>#REF!</v>
      </c>
      <c r="C161" s="4" t="e">
        <f>#REF!</f>
        <v>#REF!</v>
      </c>
      <c r="D161" s="24" t="e">
        <f t="shared" si="113"/>
        <v>#REF!</v>
      </c>
      <c r="F161" s="4" t="e">
        <f t="shared" si="84"/>
        <v>#REF!</v>
      </c>
      <c r="G161" s="4" t="e">
        <f t="shared" si="85"/>
        <v>#REF!</v>
      </c>
      <c r="H161" s="24" t="e">
        <f t="shared" si="115"/>
        <v>#REF!</v>
      </c>
      <c r="I161" s="7"/>
      <c r="J161" s="3">
        <v>38687</v>
      </c>
      <c r="K161" s="4" t="e">
        <f t="shared" si="107"/>
        <v>#REF!</v>
      </c>
      <c r="L161" s="4" t="e">
        <f t="shared" si="108"/>
        <v>#REF!</v>
      </c>
      <c r="M161" s="24" t="e">
        <f t="shared" si="109"/>
        <v>#REF!</v>
      </c>
      <c r="N161" s="7"/>
      <c r="O161" s="3">
        <v>38687</v>
      </c>
      <c r="P161" s="4" t="e">
        <f t="shared" si="100"/>
        <v>#REF!</v>
      </c>
      <c r="Q161" s="4" t="e">
        <f t="shared" si="101"/>
        <v>#REF!</v>
      </c>
      <c r="R161" s="24" t="e">
        <f t="shared" si="82"/>
        <v>#REF!</v>
      </c>
      <c r="T161" s="39" t="e">
        <f t="shared" si="116"/>
        <v>#REF!</v>
      </c>
      <c r="U161" s="39" t="e">
        <f t="shared" si="117"/>
        <v>#REF!</v>
      </c>
      <c r="V161" s="39"/>
      <c r="W161" s="3">
        <v>38687</v>
      </c>
      <c r="X161" s="4" t="e">
        <f t="shared" si="41"/>
        <v>#REF!</v>
      </c>
      <c r="Y161" s="4" t="e">
        <f t="shared" ref="Y161:Z161" si="124">Q161*T149</f>
        <v>#REF!</v>
      </c>
      <c r="Z161" s="4" t="e">
        <f t="shared" si="124"/>
        <v>#REF!</v>
      </c>
      <c r="AA161" s="4"/>
      <c r="AB161" s="22" t="e">
        <f t="shared" si="43"/>
        <v>#REF!</v>
      </c>
      <c r="AC161" s="22" t="e">
        <f t="shared" si="44"/>
        <v>#REF!</v>
      </c>
    </row>
    <row r="162" spans="1:29" x14ac:dyDescent="0.2">
      <c r="A162" s="2">
        <v>38718</v>
      </c>
      <c r="B162" s="4" t="e">
        <f>#REF!</f>
        <v>#REF!</v>
      </c>
      <c r="C162" s="4" t="e">
        <f>#REF!</f>
        <v>#REF!</v>
      </c>
      <c r="D162" s="24" t="e">
        <f t="shared" si="113"/>
        <v>#REF!</v>
      </c>
      <c r="F162" s="4" t="e">
        <f t="shared" si="84"/>
        <v>#REF!</v>
      </c>
      <c r="G162" s="4" t="e">
        <f t="shared" si="85"/>
        <v>#REF!</v>
      </c>
      <c r="H162" s="24" t="e">
        <f t="shared" si="115"/>
        <v>#REF!</v>
      </c>
      <c r="I162" s="7"/>
      <c r="J162" s="2">
        <v>38718</v>
      </c>
      <c r="K162" s="4" t="e">
        <f>(B162/$B$161-1)*100</f>
        <v>#REF!</v>
      </c>
      <c r="L162" s="4" t="e">
        <f>(C162/$C$161-1)*100</f>
        <v>#REF!</v>
      </c>
      <c r="M162" s="24" t="e">
        <f>(D162/$D$161-1)*100</f>
        <v>#REF!</v>
      </c>
      <c r="N162" s="7"/>
      <c r="O162" s="2">
        <v>38718</v>
      </c>
      <c r="P162" s="4" t="e">
        <f t="shared" si="100"/>
        <v>#REF!</v>
      </c>
      <c r="Q162" s="4" t="e">
        <f t="shared" si="101"/>
        <v>#REF!</v>
      </c>
      <c r="R162" s="24" t="e">
        <f t="shared" si="82"/>
        <v>#REF!</v>
      </c>
      <c r="T162" s="39" t="e">
        <f t="shared" si="116"/>
        <v>#REF!</v>
      </c>
      <c r="U162" s="39" t="e">
        <f t="shared" si="117"/>
        <v>#REF!</v>
      </c>
      <c r="V162" s="39"/>
      <c r="W162" s="2">
        <v>38718</v>
      </c>
      <c r="X162" s="4" t="e">
        <f t="shared" si="41"/>
        <v>#REF!</v>
      </c>
      <c r="Y162" s="4" t="e">
        <f t="shared" ref="Y162:Z162" si="125">Q162*T150</f>
        <v>#REF!</v>
      </c>
      <c r="Z162" s="4" t="e">
        <f t="shared" si="125"/>
        <v>#REF!</v>
      </c>
      <c r="AA162" s="4"/>
      <c r="AB162" s="22" t="e">
        <f t="shared" si="43"/>
        <v>#REF!</v>
      </c>
      <c r="AC162" s="22" t="e">
        <f t="shared" si="44"/>
        <v>#REF!</v>
      </c>
    </row>
    <row r="163" spans="1:29" x14ac:dyDescent="0.2">
      <c r="A163" s="2">
        <v>38749</v>
      </c>
      <c r="B163" s="4" t="e">
        <f>#REF!</f>
        <v>#REF!</v>
      </c>
      <c r="C163" s="4" t="e">
        <f>#REF!</f>
        <v>#REF!</v>
      </c>
      <c r="D163" s="24" t="e">
        <f t="shared" si="113"/>
        <v>#REF!</v>
      </c>
      <c r="F163" s="4" t="e">
        <f t="shared" si="84"/>
        <v>#REF!</v>
      </c>
      <c r="G163" s="4" t="e">
        <f t="shared" si="85"/>
        <v>#REF!</v>
      </c>
      <c r="H163" s="24" t="e">
        <f t="shared" si="115"/>
        <v>#REF!</v>
      </c>
      <c r="I163" s="7"/>
      <c r="J163" s="2">
        <v>38749</v>
      </c>
      <c r="K163" s="4" t="e">
        <f t="shared" ref="K163:K173" si="126">(B163/$B$161-1)*100</f>
        <v>#REF!</v>
      </c>
      <c r="L163" s="4" t="e">
        <f t="shared" ref="L163:L173" si="127">(C163/$C$161-1)*100</f>
        <v>#REF!</v>
      </c>
      <c r="M163" s="24" t="e">
        <f t="shared" ref="M163:M173" si="128">(D163/$D$161-1)*100</f>
        <v>#REF!</v>
      </c>
      <c r="N163" s="7"/>
      <c r="O163" s="2">
        <v>38749</v>
      </c>
      <c r="P163" s="4" t="e">
        <f t="shared" si="100"/>
        <v>#REF!</v>
      </c>
      <c r="Q163" s="4" t="e">
        <f t="shared" si="101"/>
        <v>#REF!</v>
      </c>
      <c r="R163" s="24" t="e">
        <f t="shared" si="82"/>
        <v>#REF!</v>
      </c>
      <c r="T163" s="39" t="e">
        <f t="shared" si="116"/>
        <v>#REF!</v>
      </c>
      <c r="U163" s="39" t="e">
        <f t="shared" si="117"/>
        <v>#REF!</v>
      </c>
      <c r="V163" s="39"/>
      <c r="W163" s="2">
        <v>38749</v>
      </c>
      <c r="X163" s="4" t="e">
        <f t="shared" si="41"/>
        <v>#REF!</v>
      </c>
      <c r="Y163" s="4" t="e">
        <f t="shared" ref="Y163:Z163" si="129">Q163*T151</f>
        <v>#REF!</v>
      </c>
      <c r="Z163" s="4" t="e">
        <f t="shared" si="129"/>
        <v>#REF!</v>
      </c>
      <c r="AA163" s="4"/>
      <c r="AB163" s="22" t="e">
        <f t="shared" si="43"/>
        <v>#REF!</v>
      </c>
      <c r="AC163" s="22" t="e">
        <f t="shared" si="44"/>
        <v>#REF!</v>
      </c>
    </row>
    <row r="164" spans="1:29" x14ac:dyDescent="0.2">
      <c r="A164" s="2">
        <v>38777</v>
      </c>
      <c r="B164" s="4" t="e">
        <f>#REF!</f>
        <v>#REF!</v>
      </c>
      <c r="C164" s="4" t="e">
        <f>#REF!</f>
        <v>#REF!</v>
      </c>
      <c r="D164" s="24" t="e">
        <f t="shared" si="113"/>
        <v>#REF!</v>
      </c>
      <c r="F164" s="4" t="e">
        <f t="shared" si="84"/>
        <v>#REF!</v>
      </c>
      <c r="G164" s="4" t="e">
        <f t="shared" si="85"/>
        <v>#REF!</v>
      </c>
      <c r="H164" s="24" t="e">
        <f t="shared" si="115"/>
        <v>#REF!</v>
      </c>
      <c r="I164" s="7"/>
      <c r="J164" s="2">
        <v>38777</v>
      </c>
      <c r="K164" s="4" t="e">
        <f t="shared" si="126"/>
        <v>#REF!</v>
      </c>
      <c r="L164" s="4" t="e">
        <f t="shared" si="127"/>
        <v>#REF!</v>
      </c>
      <c r="M164" s="24" t="e">
        <f t="shared" si="128"/>
        <v>#REF!</v>
      </c>
      <c r="N164" s="7"/>
      <c r="O164" s="2">
        <v>38777</v>
      </c>
      <c r="P164" s="4" t="e">
        <f t="shared" si="100"/>
        <v>#REF!</v>
      </c>
      <c r="Q164" s="4" t="e">
        <f t="shared" si="101"/>
        <v>#REF!</v>
      </c>
      <c r="R164" s="24" t="e">
        <f t="shared" si="82"/>
        <v>#REF!</v>
      </c>
      <c r="T164" s="39" t="e">
        <f t="shared" si="116"/>
        <v>#REF!</v>
      </c>
      <c r="U164" s="39" t="e">
        <f t="shared" si="117"/>
        <v>#REF!</v>
      </c>
      <c r="V164" s="39"/>
      <c r="W164" s="2">
        <v>38777</v>
      </c>
      <c r="X164" s="4" t="e">
        <f t="shared" si="41"/>
        <v>#REF!</v>
      </c>
      <c r="Y164" s="4" t="e">
        <f t="shared" ref="Y164:Z164" si="130">Q164*T152</f>
        <v>#REF!</v>
      </c>
      <c r="Z164" s="4" t="e">
        <f t="shared" si="130"/>
        <v>#REF!</v>
      </c>
      <c r="AA164" s="4"/>
      <c r="AB164" s="22" t="e">
        <f t="shared" si="43"/>
        <v>#REF!</v>
      </c>
      <c r="AC164" s="22" t="e">
        <f t="shared" si="44"/>
        <v>#REF!</v>
      </c>
    </row>
    <row r="165" spans="1:29" x14ac:dyDescent="0.2">
      <c r="A165" s="2">
        <v>38808</v>
      </c>
      <c r="B165" s="4" t="e">
        <f>#REF!</f>
        <v>#REF!</v>
      </c>
      <c r="C165" s="4" t="e">
        <f>#REF!</f>
        <v>#REF!</v>
      </c>
      <c r="D165" s="24" t="e">
        <f t="shared" si="113"/>
        <v>#REF!</v>
      </c>
      <c r="F165" s="4" t="e">
        <f t="shared" si="84"/>
        <v>#REF!</v>
      </c>
      <c r="G165" s="4" t="e">
        <f t="shared" si="85"/>
        <v>#REF!</v>
      </c>
      <c r="H165" s="24" t="e">
        <f t="shared" si="115"/>
        <v>#REF!</v>
      </c>
      <c r="I165" s="7"/>
      <c r="J165" s="2">
        <v>38808</v>
      </c>
      <c r="K165" s="4" t="e">
        <f t="shared" si="126"/>
        <v>#REF!</v>
      </c>
      <c r="L165" s="4" t="e">
        <f t="shared" si="127"/>
        <v>#REF!</v>
      </c>
      <c r="M165" s="24" t="e">
        <f t="shared" si="128"/>
        <v>#REF!</v>
      </c>
      <c r="N165" s="7"/>
      <c r="O165" s="2">
        <v>38808</v>
      </c>
      <c r="P165" s="4" t="e">
        <f t="shared" si="100"/>
        <v>#REF!</v>
      </c>
      <c r="Q165" s="4" t="e">
        <f t="shared" si="101"/>
        <v>#REF!</v>
      </c>
      <c r="R165" s="24" t="e">
        <f t="shared" si="82"/>
        <v>#REF!</v>
      </c>
      <c r="T165" s="39" t="e">
        <f t="shared" si="116"/>
        <v>#REF!</v>
      </c>
      <c r="U165" s="39" t="e">
        <f t="shared" si="117"/>
        <v>#REF!</v>
      </c>
      <c r="V165" s="39"/>
      <c r="W165" s="2">
        <v>38808</v>
      </c>
      <c r="X165" s="4" t="e">
        <f t="shared" si="41"/>
        <v>#REF!</v>
      </c>
      <c r="Y165" s="4" t="e">
        <f t="shared" ref="Y165:Z165" si="131">Q165*T153</f>
        <v>#REF!</v>
      </c>
      <c r="Z165" s="4" t="e">
        <f t="shared" si="131"/>
        <v>#REF!</v>
      </c>
      <c r="AA165" s="4"/>
      <c r="AB165" s="22" t="e">
        <f t="shared" si="43"/>
        <v>#REF!</v>
      </c>
      <c r="AC165" s="22" t="e">
        <f t="shared" si="44"/>
        <v>#REF!</v>
      </c>
    </row>
    <row r="166" spans="1:29" x14ac:dyDescent="0.2">
      <c r="A166" s="2">
        <v>38838</v>
      </c>
      <c r="B166" s="4" t="e">
        <f>#REF!</f>
        <v>#REF!</v>
      </c>
      <c r="C166" s="4" t="e">
        <f>#REF!</f>
        <v>#REF!</v>
      </c>
      <c r="D166" s="24" t="e">
        <f t="shared" si="113"/>
        <v>#REF!</v>
      </c>
      <c r="F166" s="4" t="e">
        <f t="shared" si="84"/>
        <v>#REF!</v>
      </c>
      <c r="G166" s="4" t="e">
        <f t="shared" si="85"/>
        <v>#REF!</v>
      </c>
      <c r="H166" s="24" t="e">
        <f t="shared" si="115"/>
        <v>#REF!</v>
      </c>
      <c r="I166" s="7"/>
      <c r="J166" s="2">
        <v>38838</v>
      </c>
      <c r="K166" s="4" t="e">
        <f t="shared" si="126"/>
        <v>#REF!</v>
      </c>
      <c r="L166" s="4" t="e">
        <f t="shared" si="127"/>
        <v>#REF!</v>
      </c>
      <c r="M166" s="24" t="e">
        <f t="shared" si="128"/>
        <v>#REF!</v>
      </c>
      <c r="N166" s="7"/>
      <c r="O166" s="2">
        <v>38838</v>
      </c>
      <c r="P166" s="4" t="e">
        <f t="shared" si="100"/>
        <v>#REF!</v>
      </c>
      <c r="Q166" s="4" t="e">
        <f t="shared" si="101"/>
        <v>#REF!</v>
      </c>
      <c r="R166" s="24" t="e">
        <f t="shared" ref="R166:R197" si="132">(D166/D154-1)*100</f>
        <v>#REF!</v>
      </c>
      <c r="T166" s="39" t="e">
        <f t="shared" si="116"/>
        <v>#REF!</v>
      </c>
      <c r="U166" s="39" t="e">
        <f t="shared" si="117"/>
        <v>#REF!</v>
      </c>
      <c r="V166" s="39"/>
      <c r="W166" s="2">
        <v>38838</v>
      </c>
      <c r="X166" s="4" t="e">
        <f t="shared" si="41"/>
        <v>#REF!</v>
      </c>
      <c r="Y166" s="4" t="e">
        <f t="shared" ref="Y166:Z166" si="133">Q166*T154</f>
        <v>#REF!</v>
      </c>
      <c r="Z166" s="4" t="e">
        <f t="shared" si="133"/>
        <v>#REF!</v>
      </c>
      <c r="AA166" s="4"/>
      <c r="AB166" s="22" t="e">
        <f t="shared" si="43"/>
        <v>#REF!</v>
      </c>
      <c r="AC166" s="22" t="e">
        <f t="shared" si="44"/>
        <v>#REF!</v>
      </c>
    </row>
    <row r="167" spans="1:29" x14ac:dyDescent="0.2">
      <c r="A167" s="2">
        <v>38869</v>
      </c>
      <c r="B167" s="4" t="e">
        <f>#REF!</f>
        <v>#REF!</v>
      </c>
      <c r="C167" s="4" t="e">
        <f>#REF!</f>
        <v>#REF!</v>
      </c>
      <c r="D167" s="24" t="e">
        <f t="shared" si="113"/>
        <v>#REF!</v>
      </c>
      <c r="F167" s="4" t="e">
        <f t="shared" si="84"/>
        <v>#REF!</v>
      </c>
      <c r="G167" s="4" t="e">
        <f t="shared" si="85"/>
        <v>#REF!</v>
      </c>
      <c r="H167" s="24" t="e">
        <f t="shared" si="115"/>
        <v>#REF!</v>
      </c>
      <c r="I167" s="7"/>
      <c r="J167" s="2">
        <v>38869</v>
      </c>
      <c r="K167" s="4" t="e">
        <f t="shared" si="126"/>
        <v>#REF!</v>
      </c>
      <c r="L167" s="4" t="e">
        <f t="shared" si="127"/>
        <v>#REF!</v>
      </c>
      <c r="M167" s="24" t="e">
        <f t="shared" si="128"/>
        <v>#REF!</v>
      </c>
      <c r="N167" s="7"/>
      <c r="O167" s="2">
        <v>38869</v>
      </c>
      <c r="P167" s="4" t="e">
        <f t="shared" si="100"/>
        <v>#REF!</v>
      </c>
      <c r="Q167" s="4" t="e">
        <f t="shared" si="101"/>
        <v>#REF!</v>
      </c>
      <c r="R167" s="24" t="e">
        <f t="shared" si="132"/>
        <v>#REF!</v>
      </c>
      <c r="T167" s="39" t="e">
        <f t="shared" si="116"/>
        <v>#REF!</v>
      </c>
      <c r="U167" s="39" t="e">
        <f t="shared" si="117"/>
        <v>#REF!</v>
      </c>
      <c r="V167" s="39"/>
      <c r="W167" s="2">
        <v>38869</v>
      </c>
      <c r="X167" s="4" t="e">
        <f t="shared" ref="X167:X230" si="134">P167</f>
        <v>#REF!</v>
      </c>
      <c r="Y167" s="4" t="e">
        <f t="shared" ref="Y167:Z167" si="135">Q167*T155</f>
        <v>#REF!</v>
      </c>
      <c r="Z167" s="4" t="e">
        <f t="shared" si="135"/>
        <v>#REF!</v>
      </c>
      <c r="AA167" s="4"/>
      <c r="AB167" s="22" t="e">
        <f t="shared" ref="AB167:AB230" si="136">Y167/X167*100</f>
        <v>#REF!</v>
      </c>
      <c r="AC167" s="22" t="e">
        <f t="shared" ref="AC167:AC230" si="137">Z167/X167*100</f>
        <v>#REF!</v>
      </c>
    </row>
    <row r="168" spans="1:29" x14ac:dyDescent="0.2">
      <c r="A168" s="2">
        <v>38899</v>
      </c>
      <c r="B168" s="4" t="e">
        <f>#REF!</f>
        <v>#REF!</v>
      </c>
      <c r="C168" s="4" t="e">
        <f>#REF!</f>
        <v>#REF!</v>
      </c>
      <c r="D168" s="24" t="e">
        <f t="shared" si="113"/>
        <v>#REF!</v>
      </c>
      <c r="F168" s="4" t="e">
        <f t="shared" si="84"/>
        <v>#REF!</v>
      </c>
      <c r="G168" s="4" t="e">
        <f t="shared" si="85"/>
        <v>#REF!</v>
      </c>
      <c r="H168" s="24" t="e">
        <f t="shared" si="115"/>
        <v>#REF!</v>
      </c>
      <c r="I168" s="7"/>
      <c r="J168" s="2">
        <v>38899</v>
      </c>
      <c r="K168" s="4" t="e">
        <f t="shared" si="126"/>
        <v>#REF!</v>
      </c>
      <c r="L168" s="4" t="e">
        <f t="shared" si="127"/>
        <v>#REF!</v>
      </c>
      <c r="M168" s="24" t="e">
        <f t="shared" si="128"/>
        <v>#REF!</v>
      </c>
      <c r="N168" s="7"/>
      <c r="O168" s="2">
        <v>38899</v>
      </c>
      <c r="P168" s="4" t="e">
        <f t="shared" si="100"/>
        <v>#REF!</v>
      </c>
      <c r="Q168" s="4" t="e">
        <f t="shared" si="101"/>
        <v>#REF!</v>
      </c>
      <c r="R168" s="24" t="e">
        <f t="shared" si="132"/>
        <v>#REF!</v>
      </c>
      <c r="T168" s="39" t="e">
        <f t="shared" si="116"/>
        <v>#REF!</v>
      </c>
      <c r="U168" s="39" t="e">
        <f t="shared" si="117"/>
        <v>#REF!</v>
      </c>
      <c r="V168" s="39"/>
      <c r="W168" s="2">
        <v>38899</v>
      </c>
      <c r="X168" s="4" t="e">
        <f t="shared" si="134"/>
        <v>#REF!</v>
      </c>
      <c r="Y168" s="4" t="e">
        <f t="shared" ref="Y168:Z168" si="138">Q168*T156</f>
        <v>#REF!</v>
      </c>
      <c r="Z168" s="4" t="e">
        <f t="shared" si="138"/>
        <v>#REF!</v>
      </c>
      <c r="AA168" s="4"/>
      <c r="AB168" s="22" t="e">
        <f t="shared" si="136"/>
        <v>#REF!</v>
      </c>
      <c r="AC168" s="22" t="e">
        <f t="shared" si="137"/>
        <v>#REF!</v>
      </c>
    </row>
    <row r="169" spans="1:29" x14ac:dyDescent="0.2">
      <c r="A169" s="2">
        <v>38930</v>
      </c>
      <c r="B169" s="4" t="e">
        <f>#REF!</f>
        <v>#REF!</v>
      </c>
      <c r="C169" s="4" t="e">
        <f>#REF!</f>
        <v>#REF!</v>
      </c>
      <c r="D169" s="24" t="e">
        <f t="shared" si="113"/>
        <v>#REF!</v>
      </c>
      <c r="F169" s="4" t="e">
        <f t="shared" si="84"/>
        <v>#REF!</v>
      </c>
      <c r="G169" s="4" t="e">
        <f t="shared" si="85"/>
        <v>#REF!</v>
      </c>
      <c r="H169" s="24" t="e">
        <f t="shared" si="115"/>
        <v>#REF!</v>
      </c>
      <c r="I169" s="7"/>
      <c r="J169" s="2">
        <v>38930</v>
      </c>
      <c r="K169" s="4" t="e">
        <f t="shared" si="126"/>
        <v>#REF!</v>
      </c>
      <c r="L169" s="4" t="e">
        <f t="shared" si="127"/>
        <v>#REF!</v>
      </c>
      <c r="M169" s="24" t="e">
        <f t="shared" si="128"/>
        <v>#REF!</v>
      </c>
      <c r="N169" s="7"/>
      <c r="O169" s="2">
        <v>38930</v>
      </c>
      <c r="P169" s="4" t="e">
        <f t="shared" si="100"/>
        <v>#REF!</v>
      </c>
      <c r="Q169" s="4" t="e">
        <f t="shared" si="101"/>
        <v>#REF!</v>
      </c>
      <c r="R169" s="24" t="e">
        <f t="shared" si="132"/>
        <v>#REF!</v>
      </c>
      <c r="T169" s="39" t="e">
        <f t="shared" si="116"/>
        <v>#REF!</v>
      </c>
      <c r="U169" s="39" t="e">
        <f t="shared" si="117"/>
        <v>#REF!</v>
      </c>
      <c r="V169" s="39"/>
      <c r="W169" s="2">
        <v>38930</v>
      </c>
      <c r="X169" s="4" t="e">
        <f t="shared" si="134"/>
        <v>#REF!</v>
      </c>
      <c r="Y169" s="4" t="e">
        <f t="shared" ref="Y169:Z169" si="139">Q169*T157</f>
        <v>#REF!</v>
      </c>
      <c r="Z169" s="4" t="e">
        <f t="shared" si="139"/>
        <v>#REF!</v>
      </c>
      <c r="AA169" s="4"/>
      <c r="AB169" s="22" t="e">
        <f t="shared" si="136"/>
        <v>#REF!</v>
      </c>
      <c r="AC169" s="22" t="e">
        <f t="shared" si="137"/>
        <v>#REF!</v>
      </c>
    </row>
    <row r="170" spans="1:29" x14ac:dyDescent="0.2">
      <c r="A170" s="2">
        <v>38961</v>
      </c>
      <c r="B170" s="4" t="e">
        <f>#REF!</f>
        <v>#REF!</v>
      </c>
      <c r="C170" s="4" t="e">
        <f>#REF!</f>
        <v>#REF!</v>
      </c>
      <c r="D170" s="24" t="e">
        <f t="shared" si="113"/>
        <v>#REF!</v>
      </c>
      <c r="F170" s="4" t="e">
        <f t="shared" si="84"/>
        <v>#REF!</v>
      </c>
      <c r="G170" s="4" t="e">
        <f t="shared" si="85"/>
        <v>#REF!</v>
      </c>
      <c r="H170" s="24" t="e">
        <f t="shared" si="115"/>
        <v>#REF!</v>
      </c>
      <c r="I170" s="7"/>
      <c r="J170" s="2">
        <v>38961</v>
      </c>
      <c r="K170" s="4" t="e">
        <f t="shared" si="126"/>
        <v>#REF!</v>
      </c>
      <c r="L170" s="4" t="e">
        <f t="shared" si="127"/>
        <v>#REF!</v>
      </c>
      <c r="M170" s="24" t="e">
        <f t="shared" si="128"/>
        <v>#REF!</v>
      </c>
      <c r="N170" s="7"/>
      <c r="O170" s="2">
        <v>38961</v>
      </c>
      <c r="P170" s="4" t="e">
        <f t="shared" si="100"/>
        <v>#REF!</v>
      </c>
      <c r="Q170" s="4" t="e">
        <f t="shared" si="101"/>
        <v>#REF!</v>
      </c>
      <c r="R170" s="24" t="e">
        <f t="shared" si="132"/>
        <v>#REF!</v>
      </c>
      <c r="T170" s="39" t="e">
        <f t="shared" si="116"/>
        <v>#REF!</v>
      </c>
      <c r="U170" s="39" t="e">
        <f t="shared" si="117"/>
        <v>#REF!</v>
      </c>
      <c r="V170" s="39"/>
      <c r="W170" s="2">
        <v>38961</v>
      </c>
      <c r="X170" s="4" t="e">
        <f t="shared" si="134"/>
        <v>#REF!</v>
      </c>
      <c r="Y170" s="4" t="e">
        <f t="shared" ref="Y170:Z170" si="140">Q170*T158</f>
        <v>#REF!</v>
      </c>
      <c r="Z170" s="4" t="e">
        <f t="shared" si="140"/>
        <v>#REF!</v>
      </c>
      <c r="AA170" s="4"/>
      <c r="AB170" s="22" t="e">
        <f t="shared" si="136"/>
        <v>#REF!</v>
      </c>
      <c r="AC170" s="22" t="e">
        <f t="shared" si="137"/>
        <v>#REF!</v>
      </c>
    </row>
    <row r="171" spans="1:29" x14ac:dyDescent="0.2">
      <c r="A171" s="2">
        <v>38991</v>
      </c>
      <c r="B171" s="4" t="e">
        <f>#REF!</f>
        <v>#REF!</v>
      </c>
      <c r="C171" s="4" t="e">
        <f>#REF!</f>
        <v>#REF!</v>
      </c>
      <c r="D171" s="24" t="e">
        <f t="shared" si="113"/>
        <v>#REF!</v>
      </c>
      <c r="F171" s="4" t="e">
        <f t="shared" si="84"/>
        <v>#REF!</v>
      </c>
      <c r="G171" s="4" t="e">
        <f t="shared" si="85"/>
        <v>#REF!</v>
      </c>
      <c r="H171" s="24" t="e">
        <f t="shared" si="115"/>
        <v>#REF!</v>
      </c>
      <c r="I171" s="7"/>
      <c r="J171" s="2">
        <v>38991</v>
      </c>
      <c r="K171" s="4" t="e">
        <f t="shared" si="126"/>
        <v>#REF!</v>
      </c>
      <c r="L171" s="4" t="e">
        <f t="shared" si="127"/>
        <v>#REF!</v>
      </c>
      <c r="M171" s="24" t="e">
        <f t="shared" si="128"/>
        <v>#REF!</v>
      </c>
      <c r="N171" s="7"/>
      <c r="O171" s="2">
        <v>38991</v>
      </c>
      <c r="P171" s="4" t="e">
        <f t="shared" si="100"/>
        <v>#REF!</v>
      </c>
      <c r="Q171" s="4" t="e">
        <f t="shared" si="101"/>
        <v>#REF!</v>
      </c>
      <c r="R171" s="24" t="e">
        <f t="shared" si="132"/>
        <v>#REF!</v>
      </c>
      <c r="T171" s="39" t="e">
        <f t="shared" si="116"/>
        <v>#REF!</v>
      </c>
      <c r="U171" s="39" t="e">
        <f t="shared" si="117"/>
        <v>#REF!</v>
      </c>
      <c r="V171" s="39"/>
      <c r="W171" s="2">
        <v>38991</v>
      </c>
      <c r="X171" s="4" t="e">
        <f t="shared" si="134"/>
        <v>#REF!</v>
      </c>
      <c r="Y171" s="4" t="e">
        <f t="shared" ref="Y171:Z171" si="141">Q171*T159</f>
        <v>#REF!</v>
      </c>
      <c r="Z171" s="4" t="e">
        <f t="shared" si="141"/>
        <v>#REF!</v>
      </c>
      <c r="AA171" s="4"/>
      <c r="AB171" s="22" t="e">
        <f t="shared" si="136"/>
        <v>#REF!</v>
      </c>
      <c r="AC171" s="22" t="e">
        <f t="shared" si="137"/>
        <v>#REF!</v>
      </c>
    </row>
    <row r="172" spans="1:29" x14ac:dyDescent="0.2">
      <c r="A172" s="2">
        <v>39022</v>
      </c>
      <c r="B172" s="4" t="e">
        <f>#REF!</f>
        <v>#REF!</v>
      </c>
      <c r="C172" s="4" t="e">
        <f>#REF!</f>
        <v>#REF!</v>
      </c>
      <c r="D172" s="24" t="e">
        <f t="shared" si="113"/>
        <v>#REF!</v>
      </c>
      <c r="F172" s="4" t="e">
        <f t="shared" si="84"/>
        <v>#REF!</v>
      </c>
      <c r="G172" s="4" t="e">
        <f t="shared" si="85"/>
        <v>#REF!</v>
      </c>
      <c r="H172" s="24" t="e">
        <f t="shared" si="115"/>
        <v>#REF!</v>
      </c>
      <c r="I172" s="7"/>
      <c r="J172" s="2">
        <v>39022</v>
      </c>
      <c r="K172" s="4" t="e">
        <f t="shared" si="126"/>
        <v>#REF!</v>
      </c>
      <c r="L172" s="4" t="e">
        <f t="shared" si="127"/>
        <v>#REF!</v>
      </c>
      <c r="M172" s="24" t="e">
        <f t="shared" si="128"/>
        <v>#REF!</v>
      </c>
      <c r="N172" s="7"/>
      <c r="O172" s="2">
        <v>39022</v>
      </c>
      <c r="P172" s="4" t="e">
        <f t="shared" si="100"/>
        <v>#REF!</v>
      </c>
      <c r="Q172" s="4" t="e">
        <f t="shared" si="101"/>
        <v>#REF!</v>
      </c>
      <c r="R172" s="24" t="e">
        <f t="shared" si="132"/>
        <v>#REF!</v>
      </c>
      <c r="T172" s="39" t="e">
        <f t="shared" si="116"/>
        <v>#REF!</v>
      </c>
      <c r="U172" s="39" t="e">
        <f t="shared" si="117"/>
        <v>#REF!</v>
      </c>
      <c r="V172" s="39"/>
      <c r="W172" s="2">
        <v>39022</v>
      </c>
      <c r="X172" s="4" t="e">
        <f t="shared" si="134"/>
        <v>#REF!</v>
      </c>
      <c r="Y172" s="4" t="e">
        <f t="shared" ref="Y172:Z172" si="142">Q172*T160</f>
        <v>#REF!</v>
      </c>
      <c r="Z172" s="4" t="e">
        <f t="shared" si="142"/>
        <v>#REF!</v>
      </c>
      <c r="AA172" s="4"/>
      <c r="AB172" s="22" t="e">
        <f t="shared" si="136"/>
        <v>#REF!</v>
      </c>
      <c r="AC172" s="22" t="e">
        <f t="shared" si="137"/>
        <v>#REF!</v>
      </c>
    </row>
    <row r="173" spans="1:29" x14ac:dyDescent="0.2">
      <c r="A173" s="2">
        <v>39052</v>
      </c>
      <c r="B173" s="4" t="e">
        <f>#REF!</f>
        <v>#REF!</v>
      </c>
      <c r="C173" s="4" t="e">
        <f>#REF!</f>
        <v>#REF!</v>
      </c>
      <c r="D173" s="24" t="e">
        <f t="shared" si="113"/>
        <v>#REF!</v>
      </c>
      <c r="F173" s="4" t="e">
        <f t="shared" si="84"/>
        <v>#REF!</v>
      </c>
      <c r="G173" s="4" t="e">
        <f t="shared" si="85"/>
        <v>#REF!</v>
      </c>
      <c r="H173" s="24" t="e">
        <f t="shared" si="115"/>
        <v>#REF!</v>
      </c>
      <c r="I173" s="7"/>
      <c r="J173" s="2">
        <v>39052</v>
      </c>
      <c r="K173" s="4" t="e">
        <f t="shared" si="126"/>
        <v>#REF!</v>
      </c>
      <c r="L173" s="4" t="e">
        <f t="shared" si="127"/>
        <v>#REF!</v>
      </c>
      <c r="M173" s="24" t="e">
        <f t="shared" si="128"/>
        <v>#REF!</v>
      </c>
      <c r="N173" s="7"/>
      <c r="O173" s="2">
        <v>39052</v>
      </c>
      <c r="P173" s="4" t="e">
        <f t="shared" si="100"/>
        <v>#REF!</v>
      </c>
      <c r="Q173" s="4" t="e">
        <f t="shared" si="101"/>
        <v>#REF!</v>
      </c>
      <c r="R173" s="24" t="e">
        <f t="shared" si="132"/>
        <v>#REF!</v>
      </c>
      <c r="T173" s="39" t="e">
        <f t="shared" si="116"/>
        <v>#REF!</v>
      </c>
      <c r="U173" s="39" t="e">
        <f t="shared" si="117"/>
        <v>#REF!</v>
      </c>
      <c r="V173" s="39"/>
      <c r="W173" s="2">
        <v>39052</v>
      </c>
      <c r="X173" s="4" t="e">
        <f t="shared" si="134"/>
        <v>#REF!</v>
      </c>
      <c r="Y173" s="4" t="e">
        <f t="shared" ref="Y173:Z173" si="143">Q173*T161</f>
        <v>#REF!</v>
      </c>
      <c r="Z173" s="4" t="e">
        <f t="shared" si="143"/>
        <v>#REF!</v>
      </c>
      <c r="AA173" s="4"/>
      <c r="AB173" s="22" t="e">
        <f t="shared" si="136"/>
        <v>#REF!</v>
      </c>
      <c r="AC173" s="22" t="e">
        <f t="shared" si="137"/>
        <v>#REF!</v>
      </c>
    </row>
    <row r="174" spans="1:29" x14ac:dyDescent="0.2">
      <c r="A174" s="2">
        <v>39083</v>
      </c>
      <c r="B174" s="4" t="e">
        <f>#REF!</f>
        <v>#REF!</v>
      </c>
      <c r="C174" s="4" t="e">
        <f>#REF!</f>
        <v>#REF!</v>
      </c>
      <c r="D174" s="24" t="e">
        <f t="shared" si="113"/>
        <v>#REF!</v>
      </c>
      <c r="F174" s="4" t="e">
        <f t="shared" si="84"/>
        <v>#REF!</v>
      </c>
      <c r="G174" s="4" t="e">
        <f t="shared" si="85"/>
        <v>#REF!</v>
      </c>
      <c r="H174" s="24" t="e">
        <f t="shared" si="115"/>
        <v>#REF!</v>
      </c>
      <c r="I174" s="7"/>
      <c r="J174" s="2">
        <v>39083</v>
      </c>
      <c r="K174" s="4" t="e">
        <f>(B174/$B$173-1)*100</f>
        <v>#REF!</v>
      </c>
      <c r="L174" s="4" t="e">
        <f>(C174/$C$173-1)*100</f>
        <v>#REF!</v>
      </c>
      <c r="M174" s="24" t="e">
        <f>(D174/$D$173-1)*100</f>
        <v>#REF!</v>
      </c>
      <c r="N174" s="7"/>
      <c r="O174" s="2">
        <v>39083</v>
      </c>
      <c r="P174" s="4" t="e">
        <f t="shared" si="100"/>
        <v>#REF!</v>
      </c>
      <c r="Q174" s="4" t="e">
        <f t="shared" si="101"/>
        <v>#REF!</v>
      </c>
      <c r="R174" s="24" t="e">
        <f t="shared" si="132"/>
        <v>#REF!</v>
      </c>
      <c r="T174" s="39" t="e">
        <f t="shared" si="116"/>
        <v>#REF!</v>
      </c>
      <c r="U174" s="39" t="e">
        <f t="shared" si="117"/>
        <v>#REF!</v>
      </c>
      <c r="V174" s="39"/>
      <c r="W174" s="2">
        <v>39083</v>
      </c>
      <c r="X174" s="4" t="e">
        <f t="shared" si="134"/>
        <v>#REF!</v>
      </c>
      <c r="Y174" s="4" t="e">
        <f t="shared" ref="Y174:Z174" si="144">Q174*T162</f>
        <v>#REF!</v>
      </c>
      <c r="Z174" s="4" t="e">
        <f t="shared" si="144"/>
        <v>#REF!</v>
      </c>
      <c r="AA174" s="4"/>
      <c r="AB174" s="22" t="e">
        <f t="shared" si="136"/>
        <v>#REF!</v>
      </c>
      <c r="AC174" s="22" t="e">
        <f t="shared" si="137"/>
        <v>#REF!</v>
      </c>
    </row>
    <row r="175" spans="1:29" x14ac:dyDescent="0.2">
      <c r="A175" s="2">
        <v>39114</v>
      </c>
      <c r="B175" s="4" t="e">
        <f>#REF!</f>
        <v>#REF!</v>
      </c>
      <c r="C175" s="4" t="e">
        <f>#REF!</f>
        <v>#REF!</v>
      </c>
      <c r="D175" s="24" t="e">
        <f t="shared" si="113"/>
        <v>#REF!</v>
      </c>
      <c r="F175" s="4" t="e">
        <f t="shared" si="84"/>
        <v>#REF!</v>
      </c>
      <c r="G175" s="4" t="e">
        <f t="shared" si="85"/>
        <v>#REF!</v>
      </c>
      <c r="H175" s="24" t="e">
        <f t="shared" si="115"/>
        <v>#REF!</v>
      </c>
      <c r="I175" s="7"/>
      <c r="J175" s="2">
        <v>39114</v>
      </c>
      <c r="K175" s="4" t="e">
        <f t="shared" ref="K175:K185" si="145">(B175/$B$173-1)*100</f>
        <v>#REF!</v>
      </c>
      <c r="L175" s="4" t="e">
        <f t="shared" ref="L175:L185" si="146">(C175/$C$173-1)*100</f>
        <v>#REF!</v>
      </c>
      <c r="M175" s="24" t="e">
        <f t="shared" ref="M175:M185" si="147">(D175/$D$173-1)*100</f>
        <v>#REF!</v>
      </c>
      <c r="N175" s="7"/>
      <c r="O175" s="2">
        <v>39114</v>
      </c>
      <c r="P175" s="4" t="e">
        <f t="shared" si="100"/>
        <v>#REF!</v>
      </c>
      <c r="Q175" s="4" t="e">
        <f t="shared" si="101"/>
        <v>#REF!</v>
      </c>
      <c r="R175" s="24" t="e">
        <f t="shared" si="132"/>
        <v>#REF!</v>
      </c>
      <c r="T175" s="39" t="e">
        <f t="shared" si="116"/>
        <v>#REF!</v>
      </c>
      <c r="U175" s="39" t="e">
        <f t="shared" si="117"/>
        <v>#REF!</v>
      </c>
      <c r="V175" s="39"/>
      <c r="W175" s="2">
        <v>39114</v>
      </c>
      <c r="X175" s="4" t="e">
        <f t="shared" si="134"/>
        <v>#REF!</v>
      </c>
      <c r="Y175" s="4" t="e">
        <f t="shared" ref="Y175:Z175" si="148">Q175*T163</f>
        <v>#REF!</v>
      </c>
      <c r="Z175" s="4" t="e">
        <f t="shared" si="148"/>
        <v>#REF!</v>
      </c>
      <c r="AA175" s="4"/>
      <c r="AB175" s="22" t="e">
        <f t="shared" si="136"/>
        <v>#REF!</v>
      </c>
      <c r="AC175" s="22" t="e">
        <f t="shared" si="137"/>
        <v>#REF!</v>
      </c>
    </row>
    <row r="176" spans="1:29" x14ac:dyDescent="0.2">
      <c r="A176" s="2">
        <v>39142</v>
      </c>
      <c r="B176" s="4" t="e">
        <f>#REF!</f>
        <v>#REF!</v>
      </c>
      <c r="C176" s="4" t="e">
        <f>#REF!</f>
        <v>#REF!</v>
      </c>
      <c r="D176" s="24" t="e">
        <f t="shared" si="113"/>
        <v>#REF!</v>
      </c>
      <c r="F176" s="4" t="e">
        <f t="shared" si="84"/>
        <v>#REF!</v>
      </c>
      <c r="G176" s="4" t="e">
        <f t="shared" si="85"/>
        <v>#REF!</v>
      </c>
      <c r="H176" s="24" t="e">
        <f t="shared" si="115"/>
        <v>#REF!</v>
      </c>
      <c r="I176" s="7"/>
      <c r="J176" s="2">
        <v>39142</v>
      </c>
      <c r="K176" s="4" t="e">
        <f t="shared" si="145"/>
        <v>#REF!</v>
      </c>
      <c r="L176" s="4" t="e">
        <f t="shared" si="146"/>
        <v>#REF!</v>
      </c>
      <c r="M176" s="24" t="e">
        <f t="shared" si="147"/>
        <v>#REF!</v>
      </c>
      <c r="N176" s="7"/>
      <c r="O176" s="2">
        <v>39142</v>
      </c>
      <c r="P176" s="4" t="e">
        <f t="shared" si="100"/>
        <v>#REF!</v>
      </c>
      <c r="Q176" s="4" t="e">
        <f t="shared" si="101"/>
        <v>#REF!</v>
      </c>
      <c r="R176" s="24" t="e">
        <f t="shared" si="132"/>
        <v>#REF!</v>
      </c>
      <c r="T176" s="39" t="e">
        <f t="shared" si="116"/>
        <v>#REF!</v>
      </c>
      <c r="U176" s="39" t="e">
        <f t="shared" si="117"/>
        <v>#REF!</v>
      </c>
      <c r="V176" s="39"/>
      <c r="W176" s="2">
        <v>39142</v>
      </c>
      <c r="X176" s="4" t="e">
        <f t="shared" si="134"/>
        <v>#REF!</v>
      </c>
      <c r="Y176" s="4" t="e">
        <f t="shared" ref="Y176:Z176" si="149">Q176*T164</f>
        <v>#REF!</v>
      </c>
      <c r="Z176" s="4" t="e">
        <f t="shared" si="149"/>
        <v>#REF!</v>
      </c>
      <c r="AA176" s="4"/>
      <c r="AB176" s="22" t="e">
        <f t="shared" si="136"/>
        <v>#REF!</v>
      </c>
      <c r="AC176" s="22" t="e">
        <f t="shared" si="137"/>
        <v>#REF!</v>
      </c>
    </row>
    <row r="177" spans="1:29" x14ac:dyDescent="0.2">
      <c r="A177" s="2">
        <v>39173</v>
      </c>
      <c r="B177" s="4" t="e">
        <f>#REF!</f>
        <v>#REF!</v>
      </c>
      <c r="C177" s="4" t="e">
        <f>#REF!</f>
        <v>#REF!</v>
      </c>
      <c r="D177" s="24" t="e">
        <f t="shared" si="113"/>
        <v>#REF!</v>
      </c>
      <c r="F177" s="4" t="e">
        <f t="shared" si="84"/>
        <v>#REF!</v>
      </c>
      <c r="G177" s="4" t="e">
        <f t="shared" si="85"/>
        <v>#REF!</v>
      </c>
      <c r="H177" s="24" t="e">
        <f t="shared" si="115"/>
        <v>#REF!</v>
      </c>
      <c r="I177" s="7"/>
      <c r="J177" s="2">
        <v>39173</v>
      </c>
      <c r="K177" s="4" t="e">
        <f t="shared" si="145"/>
        <v>#REF!</v>
      </c>
      <c r="L177" s="4" t="e">
        <f t="shared" si="146"/>
        <v>#REF!</v>
      </c>
      <c r="M177" s="24" t="e">
        <f t="shared" si="147"/>
        <v>#REF!</v>
      </c>
      <c r="N177" s="7"/>
      <c r="O177" s="2">
        <v>39173</v>
      </c>
      <c r="P177" s="4" t="e">
        <f t="shared" si="100"/>
        <v>#REF!</v>
      </c>
      <c r="Q177" s="4" t="e">
        <f t="shared" si="101"/>
        <v>#REF!</v>
      </c>
      <c r="R177" s="24" t="e">
        <f t="shared" si="132"/>
        <v>#REF!</v>
      </c>
      <c r="T177" s="39" t="e">
        <f t="shared" si="116"/>
        <v>#REF!</v>
      </c>
      <c r="U177" s="39" t="e">
        <f t="shared" si="117"/>
        <v>#REF!</v>
      </c>
      <c r="V177" s="39"/>
      <c r="W177" s="2">
        <v>39173</v>
      </c>
      <c r="X177" s="4" t="e">
        <f t="shared" si="134"/>
        <v>#REF!</v>
      </c>
      <c r="Y177" s="4" t="e">
        <f t="shared" ref="Y177:Z177" si="150">Q177*T165</f>
        <v>#REF!</v>
      </c>
      <c r="Z177" s="4" t="e">
        <f t="shared" si="150"/>
        <v>#REF!</v>
      </c>
      <c r="AA177" s="4"/>
      <c r="AB177" s="22" t="e">
        <f t="shared" si="136"/>
        <v>#REF!</v>
      </c>
      <c r="AC177" s="22" t="e">
        <f t="shared" si="137"/>
        <v>#REF!</v>
      </c>
    </row>
    <row r="178" spans="1:29" x14ac:dyDescent="0.2">
      <c r="A178" s="2">
        <v>39203</v>
      </c>
      <c r="B178" s="4" t="e">
        <f>#REF!</f>
        <v>#REF!</v>
      </c>
      <c r="C178" s="4" t="e">
        <f>#REF!</f>
        <v>#REF!</v>
      </c>
      <c r="D178" s="24" t="e">
        <f t="shared" si="113"/>
        <v>#REF!</v>
      </c>
      <c r="F178" s="4" t="e">
        <f t="shared" si="84"/>
        <v>#REF!</v>
      </c>
      <c r="G178" s="4" t="e">
        <f t="shared" si="85"/>
        <v>#REF!</v>
      </c>
      <c r="H178" s="24" t="e">
        <f t="shared" si="115"/>
        <v>#REF!</v>
      </c>
      <c r="I178" s="7"/>
      <c r="J178" s="2">
        <v>39203</v>
      </c>
      <c r="K178" s="4" t="e">
        <f t="shared" si="145"/>
        <v>#REF!</v>
      </c>
      <c r="L178" s="4" t="e">
        <f t="shared" si="146"/>
        <v>#REF!</v>
      </c>
      <c r="M178" s="24" t="e">
        <f t="shared" si="147"/>
        <v>#REF!</v>
      </c>
      <c r="N178" s="7"/>
      <c r="O178" s="2">
        <v>39203</v>
      </c>
      <c r="P178" s="4" t="e">
        <f t="shared" si="100"/>
        <v>#REF!</v>
      </c>
      <c r="Q178" s="4" t="e">
        <f t="shared" ref="Q178:Q209" si="151">(C178/C166-1)*100</f>
        <v>#REF!</v>
      </c>
      <c r="R178" s="24" t="e">
        <f t="shared" si="132"/>
        <v>#REF!</v>
      </c>
      <c r="T178" s="39" t="e">
        <f t="shared" si="116"/>
        <v>#REF!</v>
      </c>
      <c r="U178" s="39" t="e">
        <f t="shared" si="117"/>
        <v>#REF!</v>
      </c>
      <c r="V178" s="39"/>
      <c r="W178" s="2">
        <v>39203</v>
      </c>
      <c r="X178" s="4" t="e">
        <f t="shared" si="134"/>
        <v>#REF!</v>
      </c>
      <c r="Y178" s="4" t="e">
        <f t="shared" ref="Y178:Z178" si="152">Q178*T166</f>
        <v>#REF!</v>
      </c>
      <c r="Z178" s="4" t="e">
        <f t="shared" si="152"/>
        <v>#REF!</v>
      </c>
      <c r="AA178" s="4"/>
      <c r="AB178" s="22" t="e">
        <f t="shared" si="136"/>
        <v>#REF!</v>
      </c>
      <c r="AC178" s="22" t="e">
        <f t="shared" si="137"/>
        <v>#REF!</v>
      </c>
    </row>
    <row r="179" spans="1:29" x14ac:dyDescent="0.2">
      <c r="A179" s="2">
        <v>39234</v>
      </c>
      <c r="B179" s="4" t="e">
        <f>#REF!</f>
        <v>#REF!</v>
      </c>
      <c r="C179" s="4" t="e">
        <f>#REF!</f>
        <v>#REF!</v>
      </c>
      <c r="D179" s="24" t="e">
        <f t="shared" si="113"/>
        <v>#REF!</v>
      </c>
      <c r="F179" s="4" t="e">
        <f t="shared" si="84"/>
        <v>#REF!</v>
      </c>
      <c r="G179" s="4" t="e">
        <f t="shared" si="85"/>
        <v>#REF!</v>
      </c>
      <c r="H179" s="24" t="e">
        <f t="shared" si="115"/>
        <v>#REF!</v>
      </c>
      <c r="I179" s="7"/>
      <c r="J179" s="2">
        <v>39234</v>
      </c>
      <c r="K179" s="4" t="e">
        <f t="shared" si="145"/>
        <v>#REF!</v>
      </c>
      <c r="L179" s="4" t="e">
        <f t="shared" si="146"/>
        <v>#REF!</v>
      </c>
      <c r="M179" s="24" t="e">
        <f t="shared" si="147"/>
        <v>#REF!</v>
      </c>
      <c r="N179" s="7"/>
      <c r="O179" s="2">
        <v>39234</v>
      </c>
      <c r="P179" s="4" t="e">
        <f t="shared" si="100"/>
        <v>#REF!</v>
      </c>
      <c r="Q179" s="4" t="e">
        <f t="shared" si="151"/>
        <v>#REF!</v>
      </c>
      <c r="R179" s="24" t="e">
        <f t="shared" si="132"/>
        <v>#REF!</v>
      </c>
      <c r="T179" s="39" t="e">
        <f t="shared" si="116"/>
        <v>#REF!</v>
      </c>
      <c r="U179" s="39" t="e">
        <f t="shared" si="117"/>
        <v>#REF!</v>
      </c>
      <c r="V179" s="39"/>
      <c r="W179" s="2">
        <v>39234</v>
      </c>
      <c r="X179" s="4" t="e">
        <f t="shared" si="134"/>
        <v>#REF!</v>
      </c>
      <c r="Y179" s="4" t="e">
        <f t="shared" ref="Y179:Z179" si="153">Q179*T167</f>
        <v>#REF!</v>
      </c>
      <c r="Z179" s="4" t="e">
        <f t="shared" si="153"/>
        <v>#REF!</v>
      </c>
      <c r="AA179" s="4"/>
      <c r="AB179" s="22" t="e">
        <f t="shared" si="136"/>
        <v>#REF!</v>
      </c>
      <c r="AC179" s="22" t="e">
        <f t="shared" si="137"/>
        <v>#REF!</v>
      </c>
    </row>
    <row r="180" spans="1:29" x14ac:dyDescent="0.2">
      <c r="A180" s="2">
        <v>39264</v>
      </c>
      <c r="B180" s="4" t="e">
        <f>#REF!</f>
        <v>#REF!</v>
      </c>
      <c r="C180" s="4" t="e">
        <f>#REF!</f>
        <v>#REF!</v>
      </c>
      <c r="D180" s="24" t="e">
        <f t="shared" si="113"/>
        <v>#REF!</v>
      </c>
      <c r="F180" s="4" t="e">
        <f t="shared" si="84"/>
        <v>#REF!</v>
      </c>
      <c r="G180" s="4" t="e">
        <f t="shared" si="85"/>
        <v>#REF!</v>
      </c>
      <c r="H180" s="24" t="e">
        <f t="shared" si="115"/>
        <v>#REF!</v>
      </c>
      <c r="I180" s="7"/>
      <c r="J180" s="2">
        <v>39264</v>
      </c>
      <c r="K180" s="4" t="e">
        <f t="shared" si="145"/>
        <v>#REF!</v>
      </c>
      <c r="L180" s="4" t="e">
        <f t="shared" si="146"/>
        <v>#REF!</v>
      </c>
      <c r="M180" s="24" t="e">
        <f t="shared" si="147"/>
        <v>#REF!</v>
      </c>
      <c r="N180" s="7"/>
      <c r="O180" s="2">
        <v>39264</v>
      </c>
      <c r="P180" s="4" t="e">
        <f t="shared" si="100"/>
        <v>#REF!</v>
      </c>
      <c r="Q180" s="4" t="e">
        <f t="shared" si="151"/>
        <v>#REF!</v>
      </c>
      <c r="R180" s="24" t="e">
        <f t="shared" si="132"/>
        <v>#REF!</v>
      </c>
      <c r="T180" s="39" t="e">
        <f t="shared" si="116"/>
        <v>#REF!</v>
      </c>
      <c r="U180" s="39" t="e">
        <f t="shared" si="117"/>
        <v>#REF!</v>
      </c>
      <c r="V180" s="39"/>
      <c r="W180" s="2">
        <v>39264</v>
      </c>
      <c r="X180" s="4" t="e">
        <f t="shared" si="134"/>
        <v>#REF!</v>
      </c>
      <c r="Y180" s="4" t="e">
        <f t="shared" ref="Y180:Z180" si="154">Q180*T168</f>
        <v>#REF!</v>
      </c>
      <c r="Z180" s="4" t="e">
        <f t="shared" si="154"/>
        <v>#REF!</v>
      </c>
      <c r="AA180" s="4"/>
      <c r="AB180" s="22" t="e">
        <f t="shared" si="136"/>
        <v>#REF!</v>
      </c>
      <c r="AC180" s="22" t="e">
        <f t="shared" si="137"/>
        <v>#REF!</v>
      </c>
    </row>
    <row r="181" spans="1:29" x14ac:dyDescent="0.2">
      <c r="A181" s="2">
        <v>39295</v>
      </c>
      <c r="B181" s="4" t="e">
        <f>#REF!</f>
        <v>#REF!</v>
      </c>
      <c r="C181" s="4" t="e">
        <f>#REF!</f>
        <v>#REF!</v>
      </c>
      <c r="D181" s="24" t="e">
        <f t="shared" si="113"/>
        <v>#REF!</v>
      </c>
      <c r="F181" s="4" t="e">
        <f t="shared" si="84"/>
        <v>#REF!</v>
      </c>
      <c r="G181" s="4" t="e">
        <f t="shared" si="85"/>
        <v>#REF!</v>
      </c>
      <c r="H181" s="24" t="e">
        <f t="shared" si="115"/>
        <v>#REF!</v>
      </c>
      <c r="I181" s="7"/>
      <c r="J181" s="2">
        <v>39295</v>
      </c>
      <c r="K181" s="4" t="e">
        <f t="shared" si="145"/>
        <v>#REF!</v>
      </c>
      <c r="L181" s="4" t="e">
        <f t="shared" si="146"/>
        <v>#REF!</v>
      </c>
      <c r="M181" s="24" t="e">
        <f t="shared" si="147"/>
        <v>#REF!</v>
      </c>
      <c r="N181" s="7"/>
      <c r="O181" s="2">
        <v>39295</v>
      </c>
      <c r="P181" s="4" t="e">
        <f t="shared" si="100"/>
        <v>#REF!</v>
      </c>
      <c r="Q181" s="4" t="e">
        <f t="shared" si="151"/>
        <v>#REF!</v>
      </c>
      <c r="R181" s="24" t="e">
        <f t="shared" si="132"/>
        <v>#REF!</v>
      </c>
      <c r="T181" s="39" t="e">
        <f t="shared" si="116"/>
        <v>#REF!</v>
      </c>
      <c r="U181" s="39" t="e">
        <f t="shared" si="117"/>
        <v>#REF!</v>
      </c>
      <c r="V181" s="39"/>
      <c r="W181" s="2">
        <v>39295</v>
      </c>
      <c r="X181" s="4" t="e">
        <f t="shared" si="134"/>
        <v>#REF!</v>
      </c>
      <c r="Y181" s="4" t="e">
        <f t="shared" ref="Y181:Z181" si="155">Q181*T169</f>
        <v>#REF!</v>
      </c>
      <c r="Z181" s="4" t="e">
        <f t="shared" si="155"/>
        <v>#REF!</v>
      </c>
      <c r="AA181" s="4"/>
      <c r="AB181" s="22" t="e">
        <f t="shared" si="136"/>
        <v>#REF!</v>
      </c>
      <c r="AC181" s="22" t="e">
        <f t="shared" si="137"/>
        <v>#REF!</v>
      </c>
    </row>
    <row r="182" spans="1:29" x14ac:dyDescent="0.2">
      <c r="A182" s="2">
        <v>39326</v>
      </c>
      <c r="B182" s="4" t="e">
        <f>#REF!</f>
        <v>#REF!</v>
      </c>
      <c r="C182" s="4" t="e">
        <f>#REF!</f>
        <v>#REF!</v>
      </c>
      <c r="D182" s="24" t="e">
        <f t="shared" si="113"/>
        <v>#REF!</v>
      </c>
      <c r="F182" s="4" t="e">
        <f t="shared" si="84"/>
        <v>#REF!</v>
      </c>
      <c r="G182" s="4" t="e">
        <f t="shared" si="85"/>
        <v>#REF!</v>
      </c>
      <c r="H182" s="24" t="e">
        <f t="shared" si="115"/>
        <v>#REF!</v>
      </c>
      <c r="I182" s="7"/>
      <c r="J182" s="2">
        <v>39326</v>
      </c>
      <c r="K182" s="4" t="e">
        <f t="shared" si="145"/>
        <v>#REF!</v>
      </c>
      <c r="L182" s="4" t="e">
        <f t="shared" si="146"/>
        <v>#REF!</v>
      </c>
      <c r="M182" s="24" t="e">
        <f t="shared" si="147"/>
        <v>#REF!</v>
      </c>
      <c r="N182" s="7"/>
      <c r="O182" s="2">
        <v>39326</v>
      </c>
      <c r="P182" s="4" t="e">
        <f t="shared" si="100"/>
        <v>#REF!</v>
      </c>
      <c r="Q182" s="4" t="e">
        <f t="shared" si="151"/>
        <v>#REF!</v>
      </c>
      <c r="R182" s="24" t="e">
        <f t="shared" si="132"/>
        <v>#REF!</v>
      </c>
      <c r="T182" s="39" t="e">
        <f t="shared" si="116"/>
        <v>#REF!</v>
      </c>
      <c r="U182" s="39" t="e">
        <f t="shared" si="117"/>
        <v>#REF!</v>
      </c>
      <c r="V182" s="39"/>
      <c r="W182" s="2">
        <v>39326</v>
      </c>
      <c r="X182" s="4" t="e">
        <f t="shared" si="134"/>
        <v>#REF!</v>
      </c>
      <c r="Y182" s="4" t="e">
        <f t="shared" ref="Y182:Z182" si="156">Q182*T170</f>
        <v>#REF!</v>
      </c>
      <c r="Z182" s="4" t="e">
        <f t="shared" si="156"/>
        <v>#REF!</v>
      </c>
      <c r="AA182" s="4"/>
      <c r="AB182" s="22" t="e">
        <f t="shared" si="136"/>
        <v>#REF!</v>
      </c>
      <c r="AC182" s="22" t="e">
        <f t="shared" si="137"/>
        <v>#REF!</v>
      </c>
    </row>
    <row r="183" spans="1:29" x14ac:dyDescent="0.2">
      <c r="A183" s="2">
        <v>39356</v>
      </c>
      <c r="B183" s="4" t="e">
        <f>#REF!</f>
        <v>#REF!</v>
      </c>
      <c r="C183" s="4" t="e">
        <f>#REF!</f>
        <v>#REF!</v>
      </c>
      <c r="D183" s="24" t="e">
        <f t="shared" si="113"/>
        <v>#REF!</v>
      </c>
      <c r="F183" s="4" t="e">
        <f t="shared" si="84"/>
        <v>#REF!</v>
      </c>
      <c r="G183" s="4" t="e">
        <f t="shared" si="85"/>
        <v>#REF!</v>
      </c>
      <c r="H183" s="24" t="e">
        <f t="shared" si="115"/>
        <v>#REF!</v>
      </c>
      <c r="I183" s="7"/>
      <c r="J183" s="2">
        <v>39356</v>
      </c>
      <c r="K183" s="4" t="e">
        <f t="shared" si="145"/>
        <v>#REF!</v>
      </c>
      <c r="L183" s="4" t="e">
        <f t="shared" si="146"/>
        <v>#REF!</v>
      </c>
      <c r="M183" s="24" t="e">
        <f t="shared" si="147"/>
        <v>#REF!</v>
      </c>
      <c r="N183" s="7"/>
      <c r="O183" s="2">
        <v>39356</v>
      </c>
      <c r="P183" s="4" t="e">
        <f t="shared" si="100"/>
        <v>#REF!</v>
      </c>
      <c r="Q183" s="4" t="e">
        <f t="shared" si="151"/>
        <v>#REF!</v>
      </c>
      <c r="R183" s="24" t="e">
        <f t="shared" si="132"/>
        <v>#REF!</v>
      </c>
      <c r="T183" s="39" t="e">
        <f t="shared" si="116"/>
        <v>#REF!</v>
      </c>
      <c r="U183" s="39" t="e">
        <f t="shared" si="117"/>
        <v>#REF!</v>
      </c>
      <c r="V183" s="39"/>
      <c r="W183" s="2">
        <v>39356</v>
      </c>
      <c r="X183" s="4" t="e">
        <f t="shared" si="134"/>
        <v>#REF!</v>
      </c>
      <c r="Y183" s="4" t="e">
        <f t="shared" ref="Y183:Z183" si="157">Q183*T171</f>
        <v>#REF!</v>
      </c>
      <c r="Z183" s="4" t="e">
        <f t="shared" si="157"/>
        <v>#REF!</v>
      </c>
      <c r="AA183" s="4"/>
      <c r="AB183" s="22" t="e">
        <f t="shared" si="136"/>
        <v>#REF!</v>
      </c>
      <c r="AC183" s="22" t="e">
        <f t="shared" si="137"/>
        <v>#REF!</v>
      </c>
    </row>
    <row r="184" spans="1:29" x14ac:dyDescent="0.2">
      <c r="A184" s="2">
        <v>39387</v>
      </c>
      <c r="B184" s="4" t="e">
        <f>#REF!</f>
        <v>#REF!</v>
      </c>
      <c r="C184" s="4" t="e">
        <f>#REF!</f>
        <v>#REF!</v>
      </c>
      <c r="D184" s="24" t="e">
        <f t="shared" si="113"/>
        <v>#REF!</v>
      </c>
      <c r="F184" s="4" t="e">
        <f t="shared" si="84"/>
        <v>#REF!</v>
      </c>
      <c r="G184" s="4" t="e">
        <f t="shared" si="85"/>
        <v>#REF!</v>
      </c>
      <c r="H184" s="24" t="e">
        <f t="shared" si="115"/>
        <v>#REF!</v>
      </c>
      <c r="I184" s="7"/>
      <c r="J184" s="2">
        <v>39387</v>
      </c>
      <c r="K184" s="4" t="e">
        <f t="shared" si="145"/>
        <v>#REF!</v>
      </c>
      <c r="L184" s="4" t="e">
        <f t="shared" si="146"/>
        <v>#REF!</v>
      </c>
      <c r="M184" s="24" t="e">
        <f t="shared" si="147"/>
        <v>#REF!</v>
      </c>
      <c r="N184" s="7"/>
      <c r="O184" s="2">
        <v>39387</v>
      </c>
      <c r="P184" s="4" t="e">
        <f t="shared" si="100"/>
        <v>#REF!</v>
      </c>
      <c r="Q184" s="4" t="e">
        <f t="shared" si="151"/>
        <v>#REF!</v>
      </c>
      <c r="R184" s="24" t="e">
        <f t="shared" si="132"/>
        <v>#REF!</v>
      </c>
      <c r="T184" s="39" t="e">
        <f t="shared" si="116"/>
        <v>#REF!</v>
      </c>
      <c r="U184" s="39" t="e">
        <f t="shared" si="117"/>
        <v>#REF!</v>
      </c>
      <c r="V184" s="39"/>
      <c r="W184" s="2">
        <v>39387</v>
      </c>
      <c r="X184" s="4" t="e">
        <f t="shared" si="134"/>
        <v>#REF!</v>
      </c>
      <c r="Y184" s="4" t="e">
        <f t="shared" ref="Y184:Z184" si="158">Q184*T172</f>
        <v>#REF!</v>
      </c>
      <c r="Z184" s="4" t="e">
        <f t="shared" si="158"/>
        <v>#REF!</v>
      </c>
      <c r="AA184" s="4"/>
      <c r="AB184" s="22" t="e">
        <f t="shared" si="136"/>
        <v>#REF!</v>
      </c>
      <c r="AC184" s="22" t="e">
        <f t="shared" si="137"/>
        <v>#REF!</v>
      </c>
    </row>
    <row r="185" spans="1:29" x14ac:dyDescent="0.2">
      <c r="A185" s="3">
        <v>39417</v>
      </c>
      <c r="B185" s="4" t="e">
        <f>#REF!</f>
        <v>#REF!</v>
      </c>
      <c r="C185" s="4" t="e">
        <f>#REF!</f>
        <v>#REF!</v>
      </c>
      <c r="D185" s="24" t="e">
        <f t="shared" si="113"/>
        <v>#REF!</v>
      </c>
      <c r="F185" s="4" t="e">
        <f t="shared" si="84"/>
        <v>#REF!</v>
      </c>
      <c r="G185" s="4" t="e">
        <f t="shared" si="85"/>
        <v>#REF!</v>
      </c>
      <c r="H185" s="24" t="e">
        <f t="shared" si="115"/>
        <v>#REF!</v>
      </c>
      <c r="I185" s="7"/>
      <c r="J185" s="3">
        <v>39417</v>
      </c>
      <c r="K185" s="4" t="e">
        <f t="shared" si="145"/>
        <v>#REF!</v>
      </c>
      <c r="L185" s="4" t="e">
        <f t="shared" si="146"/>
        <v>#REF!</v>
      </c>
      <c r="M185" s="24" t="e">
        <f t="shared" si="147"/>
        <v>#REF!</v>
      </c>
      <c r="N185" s="7"/>
      <c r="O185" s="3">
        <v>39417</v>
      </c>
      <c r="P185" s="4" t="e">
        <f t="shared" si="100"/>
        <v>#REF!</v>
      </c>
      <c r="Q185" s="4" t="e">
        <f t="shared" si="151"/>
        <v>#REF!</v>
      </c>
      <c r="R185" s="24" t="e">
        <f t="shared" si="132"/>
        <v>#REF!</v>
      </c>
      <c r="T185" s="39" t="e">
        <f t="shared" si="116"/>
        <v>#REF!</v>
      </c>
      <c r="U185" s="39" t="e">
        <f t="shared" si="117"/>
        <v>#REF!</v>
      </c>
      <c r="V185" s="39"/>
      <c r="W185" s="3">
        <v>39417</v>
      </c>
      <c r="X185" s="4" t="e">
        <f t="shared" si="134"/>
        <v>#REF!</v>
      </c>
      <c r="Y185" s="4" t="e">
        <f t="shared" ref="Y185:Z185" si="159">Q185*T173</f>
        <v>#REF!</v>
      </c>
      <c r="Z185" s="4" t="e">
        <f t="shared" si="159"/>
        <v>#REF!</v>
      </c>
      <c r="AA185" s="4"/>
      <c r="AB185" s="22" t="e">
        <f t="shared" si="136"/>
        <v>#REF!</v>
      </c>
      <c r="AC185" s="22" t="e">
        <f t="shared" si="137"/>
        <v>#REF!</v>
      </c>
    </row>
    <row r="186" spans="1:29" x14ac:dyDescent="0.2">
      <c r="A186" s="2">
        <v>39448</v>
      </c>
      <c r="B186" s="4" t="e">
        <f>#REF!</f>
        <v>#REF!</v>
      </c>
      <c r="C186" s="4" t="e">
        <f>#REF!</f>
        <v>#REF!</v>
      </c>
      <c r="D186" s="24" t="e">
        <f t="shared" si="113"/>
        <v>#REF!</v>
      </c>
      <c r="F186" s="4" t="e">
        <f t="shared" si="84"/>
        <v>#REF!</v>
      </c>
      <c r="G186" s="4" t="e">
        <f t="shared" si="85"/>
        <v>#REF!</v>
      </c>
      <c r="H186" s="24" t="e">
        <f t="shared" si="115"/>
        <v>#REF!</v>
      </c>
      <c r="I186" s="7"/>
      <c r="J186" s="2">
        <v>39448</v>
      </c>
      <c r="K186" s="4" t="e">
        <f>(B186/$B$185-1)*100</f>
        <v>#REF!</v>
      </c>
      <c r="L186" s="4" t="e">
        <f>(C186/$C$185-1)*100</f>
        <v>#REF!</v>
      </c>
      <c r="M186" s="24" t="e">
        <f>(D186/$D$185-1)*100</f>
        <v>#REF!</v>
      </c>
      <c r="N186" s="7"/>
      <c r="O186" s="2">
        <v>39448</v>
      </c>
      <c r="P186" s="4" t="e">
        <f t="shared" si="100"/>
        <v>#REF!</v>
      </c>
      <c r="Q186" s="4" t="e">
        <f t="shared" si="151"/>
        <v>#REF!</v>
      </c>
      <c r="R186" s="24" t="e">
        <f t="shared" si="132"/>
        <v>#REF!</v>
      </c>
      <c r="T186" s="39" t="e">
        <f t="shared" si="116"/>
        <v>#REF!</v>
      </c>
      <c r="U186" s="39" t="e">
        <f t="shared" si="117"/>
        <v>#REF!</v>
      </c>
      <c r="V186" s="39"/>
      <c r="W186" s="2">
        <v>39448</v>
      </c>
      <c r="X186" s="4" t="e">
        <f t="shared" si="134"/>
        <v>#REF!</v>
      </c>
      <c r="Y186" s="4" t="e">
        <f t="shared" ref="Y186:Z186" si="160">Q186*T174</f>
        <v>#REF!</v>
      </c>
      <c r="Z186" s="4" t="e">
        <f t="shared" si="160"/>
        <v>#REF!</v>
      </c>
      <c r="AA186" s="4"/>
      <c r="AB186" s="22" t="e">
        <f t="shared" si="136"/>
        <v>#REF!</v>
      </c>
      <c r="AC186" s="22" t="e">
        <f t="shared" si="137"/>
        <v>#REF!</v>
      </c>
    </row>
    <row r="187" spans="1:29" x14ac:dyDescent="0.2">
      <c r="A187" s="2">
        <v>39479</v>
      </c>
      <c r="B187" s="4" t="e">
        <f>#REF!</f>
        <v>#REF!</v>
      </c>
      <c r="C187" s="4" t="e">
        <f>#REF!</f>
        <v>#REF!</v>
      </c>
      <c r="D187" s="24" t="e">
        <f>B187-C187</f>
        <v>#REF!</v>
      </c>
      <c r="F187" s="4" t="e">
        <f t="shared" si="84"/>
        <v>#REF!</v>
      </c>
      <c r="G187" s="4" t="e">
        <f t="shared" si="85"/>
        <v>#REF!</v>
      </c>
      <c r="H187" s="24" t="e">
        <f t="shared" si="115"/>
        <v>#REF!</v>
      </c>
      <c r="I187" s="7"/>
      <c r="J187" s="2">
        <v>39479</v>
      </c>
      <c r="K187" s="4" t="e">
        <f t="shared" ref="K187:K197" si="161">(B187/$B$185-1)*100</f>
        <v>#REF!</v>
      </c>
      <c r="L187" s="4" t="e">
        <f t="shared" ref="L187:L197" si="162">(C187/$C$185-1)*100</f>
        <v>#REF!</v>
      </c>
      <c r="M187" s="24" t="e">
        <f t="shared" ref="M187:M197" si="163">(D187/$D$185-1)*100</f>
        <v>#REF!</v>
      </c>
      <c r="N187" s="7"/>
      <c r="O187" s="2">
        <v>39479</v>
      </c>
      <c r="P187" s="4" t="e">
        <f t="shared" si="100"/>
        <v>#REF!</v>
      </c>
      <c r="Q187" s="4" t="e">
        <f t="shared" si="151"/>
        <v>#REF!</v>
      </c>
      <c r="R187" s="24" t="e">
        <f t="shared" si="132"/>
        <v>#REF!</v>
      </c>
      <c r="T187" s="39" t="e">
        <f t="shared" si="116"/>
        <v>#REF!</v>
      </c>
      <c r="U187" s="39" t="e">
        <f t="shared" si="117"/>
        <v>#REF!</v>
      </c>
      <c r="V187" s="39"/>
      <c r="W187" s="2">
        <v>39479</v>
      </c>
      <c r="X187" s="4" t="e">
        <f t="shared" si="134"/>
        <v>#REF!</v>
      </c>
      <c r="Y187" s="4" t="e">
        <f t="shared" ref="Y187:Z187" si="164">Q187*T175</f>
        <v>#REF!</v>
      </c>
      <c r="Z187" s="4" t="e">
        <f t="shared" si="164"/>
        <v>#REF!</v>
      </c>
      <c r="AA187" s="4"/>
      <c r="AB187" s="22" t="e">
        <f t="shared" si="136"/>
        <v>#REF!</v>
      </c>
      <c r="AC187" s="22" t="e">
        <f t="shared" si="137"/>
        <v>#REF!</v>
      </c>
    </row>
    <row r="188" spans="1:29" x14ac:dyDescent="0.2">
      <c r="A188" s="2">
        <v>39508</v>
      </c>
      <c r="B188" s="4" t="e">
        <f>#REF!</f>
        <v>#REF!</v>
      </c>
      <c r="C188" s="4" t="e">
        <f>#REF!</f>
        <v>#REF!</v>
      </c>
      <c r="D188" s="11">
        <f>D189/(H189/100+1)</f>
        <v>27.076608586056373</v>
      </c>
      <c r="F188" s="4" t="e">
        <f t="shared" si="84"/>
        <v>#REF!</v>
      </c>
      <c r="G188" s="4" t="e">
        <f t="shared" si="85"/>
        <v>#REF!</v>
      </c>
      <c r="H188" s="24" t="e">
        <f>(D188/D187-1)*100</f>
        <v>#REF!</v>
      </c>
      <c r="I188" s="7"/>
      <c r="J188" s="2">
        <v>39508</v>
      </c>
      <c r="K188" s="4" t="e">
        <f t="shared" si="161"/>
        <v>#REF!</v>
      </c>
      <c r="L188" s="4" t="e">
        <f t="shared" si="162"/>
        <v>#REF!</v>
      </c>
      <c r="M188" s="24" t="e">
        <f t="shared" si="163"/>
        <v>#REF!</v>
      </c>
      <c r="N188" s="7"/>
      <c r="O188" s="2">
        <v>39508</v>
      </c>
      <c r="P188" s="4" t="e">
        <f t="shared" si="100"/>
        <v>#REF!</v>
      </c>
      <c r="Q188" s="4" t="e">
        <f t="shared" si="151"/>
        <v>#REF!</v>
      </c>
      <c r="R188" s="24" t="e">
        <f t="shared" si="132"/>
        <v>#REF!</v>
      </c>
      <c r="T188" s="39" t="e">
        <f t="shared" si="116"/>
        <v>#REF!</v>
      </c>
      <c r="U188" s="39" t="e">
        <f t="shared" si="117"/>
        <v>#REF!</v>
      </c>
      <c r="V188" s="39"/>
      <c r="W188" s="2">
        <v>39508</v>
      </c>
      <c r="X188" s="4" t="e">
        <f t="shared" si="134"/>
        <v>#REF!</v>
      </c>
      <c r="Y188" s="4" t="e">
        <f t="shared" ref="Y188:Z188" si="165">Q188*T176</f>
        <v>#REF!</v>
      </c>
      <c r="Z188" s="4" t="e">
        <f t="shared" si="165"/>
        <v>#REF!</v>
      </c>
      <c r="AA188" s="4"/>
      <c r="AB188" s="22" t="e">
        <f t="shared" si="136"/>
        <v>#REF!</v>
      </c>
      <c r="AC188" s="22" t="e">
        <f t="shared" si="137"/>
        <v>#REF!</v>
      </c>
    </row>
    <row r="189" spans="1:29" x14ac:dyDescent="0.2">
      <c r="A189" s="2">
        <v>39539</v>
      </c>
      <c r="B189" s="4" t="e">
        <f>#REF!</f>
        <v>#REF!</v>
      </c>
      <c r="C189" s="4" t="e">
        <f>#REF!</f>
        <v>#REF!</v>
      </c>
      <c r="D189" s="11">
        <f t="shared" ref="D189:D251" si="166">D190/(H190/100+1)</f>
        <v>27.215517479614149</v>
      </c>
      <c r="F189" s="4" t="e">
        <f t="shared" si="84"/>
        <v>#REF!</v>
      </c>
      <c r="G189" s="4" t="e">
        <f t="shared" si="85"/>
        <v>#REF!</v>
      </c>
      <c r="H189" s="12">
        <v>0.51302175867515798</v>
      </c>
      <c r="I189" s="7"/>
      <c r="J189" s="2">
        <v>39539</v>
      </c>
      <c r="K189" s="4" t="e">
        <f t="shared" si="161"/>
        <v>#REF!</v>
      </c>
      <c r="L189" s="4" t="e">
        <f t="shared" si="162"/>
        <v>#REF!</v>
      </c>
      <c r="M189" s="24" t="e">
        <f t="shared" si="163"/>
        <v>#REF!</v>
      </c>
      <c r="N189" s="7"/>
      <c r="O189" s="2">
        <v>39539</v>
      </c>
      <c r="P189" s="4" t="e">
        <f t="shared" si="100"/>
        <v>#REF!</v>
      </c>
      <c r="Q189" s="4" t="e">
        <f t="shared" si="151"/>
        <v>#REF!</v>
      </c>
      <c r="R189" s="24" t="e">
        <f t="shared" si="132"/>
        <v>#REF!</v>
      </c>
      <c r="T189" s="39" t="e">
        <f t="shared" si="116"/>
        <v>#REF!</v>
      </c>
      <c r="U189" s="39" t="e">
        <f t="shared" si="117"/>
        <v>#REF!</v>
      </c>
      <c r="V189" s="39"/>
      <c r="W189" s="2">
        <v>39539</v>
      </c>
      <c r="X189" s="4" t="e">
        <f t="shared" si="134"/>
        <v>#REF!</v>
      </c>
      <c r="Y189" s="4" t="e">
        <f t="shared" ref="Y189:Z189" si="167">Q189*T177</f>
        <v>#REF!</v>
      </c>
      <c r="Z189" s="4" t="e">
        <f t="shared" si="167"/>
        <v>#REF!</v>
      </c>
      <c r="AA189" s="4"/>
      <c r="AB189" s="22" t="e">
        <f t="shared" si="136"/>
        <v>#REF!</v>
      </c>
      <c r="AC189" s="22" t="e">
        <f t="shared" si="137"/>
        <v>#REF!</v>
      </c>
    </row>
    <row r="190" spans="1:29" x14ac:dyDescent="0.2">
      <c r="A190" s="2">
        <v>39569</v>
      </c>
      <c r="B190" s="4" t="e">
        <f>#REF!</f>
        <v>#REF!</v>
      </c>
      <c r="C190" s="4" t="e">
        <f>#REF!</f>
        <v>#REF!</v>
      </c>
      <c r="D190" s="11">
        <f t="shared" si="166"/>
        <v>28.001344189881156</v>
      </c>
      <c r="F190" s="4" t="e">
        <f t="shared" si="84"/>
        <v>#REF!</v>
      </c>
      <c r="G190" s="4" t="e">
        <f t="shared" si="85"/>
        <v>#REF!</v>
      </c>
      <c r="H190" s="12">
        <v>2.887421526545042</v>
      </c>
      <c r="I190" s="7"/>
      <c r="J190" s="2">
        <v>39569</v>
      </c>
      <c r="K190" s="4" t="e">
        <f t="shared" si="161"/>
        <v>#REF!</v>
      </c>
      <c r="L190" s="4" t="e">
        <f t="shared" si="162"/>
        <v>#REF!</v>
      </c>
      <c r="M190" s="24" t="e">
        <f t="shared" si="163"/>
        <v>#REF!</v>
      </c>
      <c r="N190" s="7"/>
      <c r="O190" s="2">
        <v>39569</v>
      </c>
      <c r="P190" s="4" t="e">
        <f t="shared" si="100"/>
        <v>#REF!</v>
      </c>
      <c r="Q190" s="4" t="e">
        <f t="shared" si="151"/>
        <v>#REF!</v>
      </c>
      <c r="R190" s="24" t="e">
        <f t="shared" si="132"/>
        <v>#REF!</v>
      </c>
      <c r="T190" s="39" t="e">
        <f t="shared" si="116"/>
        <v>#REF!</v>
      </c>
      <c r="U190" s="39" t="e">
        <f t="shared" si="117"/>
        <v>#REF!</v>
      </c>
      <c r="V190" s="39"/>
      <c r="W190" s="2">
        <v>39569</v>
      </c>
      <c r="X190" s="4" t="e">
        <f t="shared" si="134"/>
        <v>#REF!</v>
      </c>
      <c r="Y190" s="4" t="e">
        <f t="shared" ref="Y190:Z190" si="168">Q190*T178</f>
        <v>#REF!</v>
      </c>
      <c r="Z190" s="4" t="e">
        <f t="shared" si="168"/>
        <v>#REF!</v>
      </c>
      <c r="AA190" s="4"/>
      <c r="AB190" s="22" t="e">
        <f t="shared" si="136"/>
        <v>#REF!</v>
      </c>
      <c r="AC190" s="22" t="e">
        <f t="shared" si="137"/>
        <v>#REF!</v>
      </c>
    </row>
    <row r="191" spans="1:29" x14ac:dyDescent="0.2">
      <c r="A191" s="2">
        <v>39600</v>
      </c>
      <c r="B191" s="4" t="e">
        <f>#REF!</f>
        <v>#REF!</v>
      </c>
      <c r="C191" s="4" t="e">
        <f>#REF!</f>
        <v>#REF!</v>
      </c>
      <c r="D191" s="11">
        <f t="shared" si="166"/>
        <v>28.449769398084229</v>
      </c>
      <c r="F191" s="4" t="e">
        <f t="shared" si="84"/>
        <v>#REF!</v>
      </c>
      <c r="G191" s="4" t="e">
        <f t="shared" si="85"/>
        <v>#REF!</v>
      </c>
      <c r="H191" s="12">
        <v>1.6014417206625442</v>
      </c>
      <c r="I191" s="7"/>
      <c r="J191" s="2">
        <v>39600</v>
      </c>
      <c r="K191" s="4" t="e">
        <f t="shared" si="161"/>
        <v>#REF!</v>
      </c>
      <c r="L191" s="4" t="e">
        <f t="shared" si="162"/>
        <v>#REF!</v>
      </c>
      <c r="M191" s="24" t="e">
        <f t="shared" si="163"/>
        <v>#REF!</v>
      </c>
      <c r="N191" s="7"/>
      <c r="O191" s="2">
        <v>39600</v>
      </c>
      <c r="P191" s="4" t="e">
        <f t="shared" si="100"/>
        <v>#REF!</v>
      </c>
      <c r="Q191" s="4" t="e">
        <f t="shared" si="151"/>
        <v>#REF!</v>
      </c>
      <c r="R191" s="24" t="e">
        <f t="shared" si="132"/>
        <v>#REF!</v>
      </c>
      <c r="T191" s="39" t="e">
        <f t="shared" si="116"/>
        <v>#REF!</v>
      </c>
      <c r="U191" s="39" t="e">
        <f t="shared" si="117"/>
        <v>#REF!</v>
      </c>
      <c r="V191" s="39"/>
      <c r="W191" s="2">
        <v>39600</v>
      </c>
      <c r="X191" s="4" t="e">
        <f t="shared" si="134"/>
        <v>#REF!</v>
      </c>
      <c r="Y191" s="4" t="e">
        <f t="shared" ref="Y191:Z191" si="169">Q191*T179</f>
        <v>#REF!</v>
      </c>
      <c r="Z191" s="4" t="e">
        <f t="shared" si="169"/>
        <v>#REF!</v>
      </c>
      <c r="AA191" s="4"/>
      <c r="AB191" s="22" t="e">
        <f t="shared" si="136"/>
        <v>#REF!</v>
      </c>
      <c r="AC191" s="22" t="e">
        <f t="shared" si="137"/>
        <v>#REF!</v>
      </c>
    </row>
    <row r="192" spans="1:29" x14ac:dyDescent="0.2">
      <c r="A192" s="2">
        <v>39630</v>
      </c>
      <c r="B192" s="4" t="e">
        <f>#REF!</f>
        <v>#REF!</v>
      </c>
      <c r="C192" s="4" t="e">
        <f>#REF!</f>
        <v>#REF!</v>
      </c>
      <c r="D192" s="11">
        <f t="shared" si="166"/>
        <v>28.528694906758957</v>
      </c>
      <c r="F192" s="4" t="e">
        <f t="shared" si="84"/>
        <v>#REF!</v>
      </c>
      <c r="G192" s="4" t="e">
        <f t="shared" si="85"/>
        <v>#REF!</v>
      </c>
      <c r="H192" s="12">
        <v>0.27742055680790578</v>
      </c>
      <c r="I192" s="7"/>
      <c r="J192" s="2">
        <v>39630</v>
      </c>
      <c r="K192" s="4" t="e">
        <f t="shared" si="161"/>
        <v>#REF!</v>
      </c>
      <c r="L192" s="4" t="e">
        <f t="shared" si="162"/>
        <v>#REF!</v>
      </c>
      <c r="M192" s="24" t="e">
        <f t="shared" si="163"/>
        <v>#REF!</v>
      </c>
      <c r="N192" s="7"/>
      <c r="O192" s="2">
        <v>39630</v>
      </c>
      <c r="P192" s="4" t="e">
        <f t="shared" si="100"/>
        <v>#REF!</v>
      </c>
      <c r="Q192" s="4" t="e">
        <f t="shared" si="151"/>
        <v>#REF!</v>
      </c>
      <c r="R192" s="24" t="e">
        <f t="shared" si="132"/>
        <v>#REF!</v>
      </c>
      <c r="T192" s="39" t="e">
        <f t="shared" si="116"/>
        <v>#REF!</v>
      </c>
      <c r="U192" s="39" t="e">
        <f t="shared" si="117"/>
        <v>#REF!</v>
      </c>
      <c r="V192" s="39"/>
      <c r="W192" s="2">
        <v>39630</v>
      </c>
      <c r="X192" s="4" t="e">
        <f t="shared" si="134"/>
        <v>#REF!</v>
      </c>
      <c r="Y192" s="4" t="e">
        <f t="shared" ref="Y192:Z192" si="170">Q192*T180</f>
        <v>#REF!</v>
      </c>
      <c r="Z192" s="4" t="e">
        <f t="shared" si="170"/>
        <v>#REF!</v>
      </c>
      <c r="AA192" s="4"/>
      <c r="AB192" s="22" t="e">
        <f t="shared" si="136"/>
        <v>#REF!</v>
      </c>
      <c r="AC192" s="22" t="e">
        <f t="shared" si="137"/>
        <v>#REF!</v>
      </c>
    </row>
    <row r="193" spans="1:29" x14ac:dyDescent="0.2">
      <c r="A193" s="2">
        <v>39661</v>
      </c>
      <c r="B193" s="4" t="e">
        <f>#REF!</f>
        <v>#REF!</v>
      </c>
      <c r="C193" s="4" t="e">
        <f>#REF!</f>
        <v>#REF!</v>
      </c>
      <c r="D193" s="11">
        <f t="shared" si="166"/>
        <v>28.703786511607671</v>
      </c>
      <c r="F193" s="4" t="e">
        <f t="shared" si="84"/>
        <v>#REF!</v>
      </c>
      <c r="G193" s="4" t="e">
        <f t="shared" si="85"/>
        <v>#REF!</v>
      </c>
      <c r="H193" s="12">
        <v>0.61373857241269203</v>
      </c>
      <c r="I193" s="7"/>
      <c r="J193" s="2">
        <v>39661</v>
      </c>
      <c r="K193" s="4" t="e">
        <f t="shared" si="161"/>
        <v>#REF!</v>
      </c>
      <c r="L193" s="4" t="e">
        <f t="shared" si="162"/>
        <v>#REF!</v>
      </c>
      <c r="M193" s="24" t="e">
        <f t="shared" si="163"/>
        <v>#REF!</v>
      </c>
      <c r="N193" s="7"/>
      <c r="O193" s="2">
        <v>39661</v>
      </c>
      <c r="P193" s="4" t="e">
        <f t="shared" si="100"/>
        <v>#REF!</v>
      </c>
      <c r="Q193" s="4" t="e">
        <f t="shared" si="151"/>
        <v>#REF!</v>
      </c>
      <c r="R193" s="24" t="e">
        <f t="shared" si="132"/>
        <v>#REF!</v>
      </c>
      <c r="T193" s="39" t="e">
        <f t="shared" si="116"/>
        <v>#REF!</v>
      </c>
      <c r="U193" s="39" t="e">
        <f t="shared" si="117"/>
        <v>#REF!</v>
      </c>
      <c r="V193" s="39"/>
      <c r="W193" s="2">
        <v>39661</v>
      </c>
      <c r="X193" s="4" t="e">
        <f t="shared" si="134"/>
        <v>#REF!</v>
      </c>
      <c r="Y193" s="4" t="e">
        <f t="shared" ref="Y193:Z193" si="171">Q193*T181</f>
        <v>#REF!</v>
      </c>
      <c r="Z193" s="4" t="e">
        <f t="shared" si="171"/>
        <v>#REF!</v>
      </c>
      <c r="AA193" s="4"/>
      <c r="AB193" s="22" t="e">
        <f t="shared" si="136"/>
        <v>#REF!</v>
      </c>
      <c r="AC193" s="22" t="e">
        <f t="shared" si="137"/>
        <v>#REF!</v>
      </c>
    </row>
    <row r="194" spans="1:29" x14ac:dyDescent="0.2">
      <c r="A194" s="2">
        <v>39692</v>
      </c>
      <c r="B194" s="4" t="e">
        <f>#REF!</f>
        <v>#REF!</v>
      </c>
      <c r="C194" s="4" t="e">
        <f>#REF!</f>
        <v>#REF!</v>
      </c>
      <c r="D194" s="11">
        <f t="shared" si="166"/>
        <v>29.063743517708165</v>
      </c>
      <c r="F194" s="4" t="e">
        <f t="shared" si="84"/>
        <v>#REF!</v>
      </c>
      <c r="G194" s="4" t="e">
        <f t="shared" si="85"/>
        <v>#REF!</v>
      </c>
      <c r="H194" s="12">
        <v>1.2540401453826622</v>
      </c>
      <c r="I194" s="7"/>
      <c r="J194" s="2">
        <v>39692</v>
      </c>
      <c r="K194" s="4" t="e">
        <f t="shared" si="161"/>
        <v>#REF!</v>
      </c>
      <c r="L194" s="4" t="e">
        <f t="shared" si="162"/>
        <v>#REF!</v>
      </c>
      <c r="M194" s="24" t="e">
        <f t="shared" si="163"/>
        <v>#REF!</v>
      </c>
      <c r="N194" s="7"/>
      <c r="O194" s="2">
        <v>39692</v>
      </c>
      <c r="P194" s="4" t="e">
        <f t="shared" si="100"/>
        <v>#REF!</v>
      </c>
      <c r="Q194" s="4" t="e">
        <f t="shared" si="151"/>
        <v>#REF!</v>
      </c>
      <c r="R194" s="24" t="e">
        <f t="shared" si="132"/>
        <v>#REF!</v>
      </c>
      <c r="T194" s="39" t="e">
        <f t="shared" si="116"/>
        <v>#REF!</v>
      </c>
      <c r="U194" s="39" t="e">
        <f t="shared" si="117"/>
        <v>#REF!</v>
      </c>
      <c r="V194" s="39"/>
      <c r="W194" s="2">
        <v>39692</v>
      </c>
      <c r="X194" s="4" t="e">
        <f t="shared" si="134"/>
        <v>#REF!</v>
      </c>
      <c r="Y194" s="4" t="e">
        <f t="shared" ref="Y194:Z194" si="172">Q194*T182</f>
        <v>#REF!</v>
      </c>
      <c r="Z194" s="4" t="e">
        <f t="shared" si="172"/>
        <v>#REF!</v>
      </c>
      <c r="AA194" s="4"/>
      <c r="AB194" s="22" t="e">
        <f t="shared" si="136"/>
        <v>#REF!</v>
      </c>
      <c r="AC194" s="22" t="e">
        <f t="shared" si="137"/>
        <v>#REF!</v>
      </c>
    </row>
    <row r="195" spans="1:29" x14ac:dyDescent="0.2">
      <c r="A195" s="2">
        <v>39722</v>
      </c>
      <c r="B195" s="4" t="e">
        <f>#REF!</f>
        <v>#REF!</v>
      </c>
      <c r="C195" s="4" t="e">
        <f>#REF!</f>
        <v>#REF!</v>
      </c>
      <c r="D195" s="11">
        <f t="shared" si="166"/>
        <v>29.083336227962057</v>
      </c>
      <c r="F195" s="4" t="e">
        <f t="shared" si="84"/>
        <v>#REF!</v>
      </c>
      <c r="G195" s="4" t="e">
        <f t="shared" si="85"/>
        <v>#REF!</v>
      </c>
      <c r="H195" s="12">
        <v>6.7412892774654232E-2</v>
      </c>
      <c r="I195" s="7"/>
      <c r="J195" s="2">
        <v>39722</v>
      </c>
      <c r="K195" s="4" t="e">
        <f t="shared" si="161"/>
        <v>#REF!</v>
      </c>
      <c r="L195" s="4" t="e">
        <f t="shared" si="162"/>
        <v>#REF!</v>
      </c>
      <c r="M195" s="24" t="e">
        <f t="shared" si="163"/>
        <v>#REF!</v>
      </c>
      <c r="N195" s="7"/>
      <c r="O195" s="2">
        <v>39722</v>
      </c>
      <c r="P195" s="4" t="e">
        <f t="shared" si="100"/>
        <v>#REF!</v>
      </c>
      <c r="Q195" s="4" t="e">
        <f t="shared" si="151"/>
        <v>#REF!</v>
      </c>
      <c r="R195" s="24" t="e">
        <f t="shared" si="132"/>
        <v>#REF!</v>
      </c>
      <c r="T195" s="39" t="e">
        <f t="shared" si="116"/>
        <v>#REF!</v>
      </c>
      <c r="U195" s="39" t="e">
        <f t="shared" si="117"/>
        <v>#REF!</v>
      </c>
      <c r="V195" s="39"/>
      <c r="W195" s="2">
        <v>39722</v>
      </c>
      <c r="X195" s="4" t="e">
        <f t="shared" si="134"/>
        <v>#REF!</v>
      </c>
      <c r="Y195" s="4" t="e">
        <f t="shared" ref="Y195:Z195" si="173">Q195*T183</f>
        <v>#REF!</v>
      </c>
      <c r="Z195" s="4" t="e">
        <f t="shared" si="173"/>
        <v>#REF!</v>
      </c>
      <c r="AA195" s="4"/>
      <c r="AB195" s="22" t="e">
        <f t="shared" si="136"/>
        <v>#REF!</v>
      </c>
      <c r="AC195" s="22" t="e">
        <f t="shared" si="137"/>
        <v>#REF!</v>
      </c>
    </row>
    <row r="196" spans="1:29" x14ac:dyDescent="0.2">
      <c r="A196" s="2">
        <v>39753</v>
      </c>
      <c r="B196" s="4" t="e">
        <f>#REF!</f>
        <v>#REF!</v>
      </c>
      <c r="C196" s="4" t="e">
        <f>#REF!</f>
        <v>#REF!</v>
      </c>
      <c r="D196" s="11">
        <f t="shared" si="166"/>
        <v>29.087528677310445</v>
      </c>
      <c r="F196" s="4" t="e">
        <f t="shared" si="84"/>
        <v>#REF!</v>
      </c>
      <c r="G196" s="4" t="e">
        <f t="shared" si="85"/>
        <v>#REF!</v>
      </c>
      <c r="H196" s="12">
        <v>1.4415297184355857E-2</v>
      </c>
      <c r="I196" s="7"/>
      <c r="J196" s="2">
        <v>39753</v>
      </c>
      <c r="K196" s="4" t="e">
        <f t="shared" si="161"/>
        <v>#REF!</v>
      </c>
      <c r="L196" s="4" t="e">
        <f t="shared" si="162"/>
        <v>#REF!</v>
      </c>
      <c r="M196" s="24" t="e">
        <f t="shared" si="163"/>
        <v>#REF!</v>
      </c>
      <c r="N196" s="7"/>
      <c r="O196" s="2">
        <v>39753</v>
      </c>
      <c r="P196" s="4" t="e">
        <f t="shared" si="100"/>
        <v>#REF!</v>
      </c>
      <c r="Q196" s="4" t="e">
        <f t="shared" si="151"/>
        <v>#REF!</v>
      </c>
      <c r="R196" s="24" t="e">
        <f t="shared" si="132"/>
        <v>#REF!</v>
      </c>
      <c r="T196" s="39" t="e">
        <f t="shared" si="116"/>
        <v>#REF!</v>
      </c>
      <c r="U196" s="39" t="e">
        <f t="shared" si="117"/>
        <v>#REF!</v>
      </c>
      <c r="V196" s="39"/>
      <c r="W196" s="2">
        <v>39753</v>
      </c>
      <c r="X196" s="4" t="e">
        <f t="shared" si="134"/>
        <v>#REF!</v>
      </c>
      <c r="Y196" s="4" t="e">
        <f t="shared" ref="Y196:Z196" si="174">Q196*T184</f>
        <v>#REF!</v>
      </c>
      <c r="Z196" s="4" t="e">
        <f t="shared" si="174"/>
        <v>#REF!</v>
      </c>
      <c r="AA196" s="4"/>
      <c r="AB196" s="22" t="e">
        <f t="shared" si="136"/>
        <v>#REF!</v>
      </c>
      <c r="AC196" s="22" t="e">
        <f t="shared" si="137"/>
        <v>#REF!</v>
      </c>
    </row>
    <row r="197" spans="1:29" x14ac:dyDescent="0.2">
      <c r="A197" s="2">
        <v>39783</v>
      </c>
      <c r="B197" s="4" t="e">
        <f>#REF!</f>
        <v>#REF!</v>
      </c>
      <c r="C197" s="4" t="e">
        <f>#REF!</f>
        <v>#REF!</v>
      </c>
      <c r="D197" s="11">
        <f t="shared" si="166"/>
        <v>29.274763270735036</v>
      </c>
      <c r="F197" s="4" t="e">
        <f t="shared" si="84"/>
        <v>#REF!</v>
      </c>
      <c r="G197" s="4" t="e">
        <f t="shared" si="85"/>
        <v>#REF!</v>
      </c>
      <c r="H197" s="12">
        <v>0.64369371321202351</v>
      </c>
      <c r="I197" s="7"/>
      <c r="J197" s="2">
        <v>39783</v>
      </c>
      <c r="K197" s="4" t="e">
        <f t="shared" si="161"/>
        <v>#REF!</v>
      </c>
      <c r="L197" s="4" t="e">
        <f t="shared" si="162"/>
        <v>#REF!</v>
      </c>
      <c r="M197" s="24" t="e">
        <f t="shared" si="163"/>
        <v>#REF!</v>
      </c>
      <c r="N197" s="7"/>
      <c r="O197" s="2">
        <v>39783</v>
      </c>
      <c r="P197" s="4" t="e">
        <f t="shared" si="100"/>
        <v>#REF!</v>
      </c>
      <c r="Q197" s="4" t="e">
        <f t="shared" si="151"/>
        <v>#REF!</v>
      </c>
      <c r="R197" s="24" t="e">
        <f t="shared" si="132"/>
        <v>#REF!</v>
      </c>
      <c r="T197" s="39" t="e">
        <f t="shared" si="116"/>
        <v>#REF!</v>
      </c>
      <c r="U197" s="39" t="e">
        <f t="shared" si="117"/>
        <v>#REF!</v>
      </c>
      <c r="V197" s="39"/>
      <c r="W197" s="2">
        <v>39783</v>
      </c>
      <c r="X197" s="4" t="e">
        <f t="shared" si="134"/>
        <v>#REF!</v>
      </c>
      <c r="Y197" s="4" t="e">
        <f t="shared" ref="Y197:Z197" si="175">Q197*T185</f>
        <v>#REF!</v>
      </c>
      <c r="Z197" s="4" t="e">
        <f t="shared" si="175"/>
        <v>#REF!</v>
      </c>
      <c r="AA197" s="4"/>
      <c r="AB197" s="22" t="e">
        <f t="shared" si="136"/>
        <v>#REF!</v>
      </c>
      <c r="AC197" s="22" t="e">
        <f t="shared" si="137"/>
        <v>#REF!</v>
      </c>
    </row>
    <row r="198" spans="1:29" x14ac:dyDescent="0.2">
      <c r="A198" s="2">
        <v>39814</v>
      </c>
      <c r="B198" s="4" t="e">
        <f>#REF!</f>
        <v>#REF!</v>
      </c>
      <c r="C198" s="4" t="e">
        <f>#REF!</f>
        <v>#REF!</v>
      </c>
      <c r="D198" s="11">
        <f t="shared" si="166"/>
        <v>29.446353413566573</v>
      </c>
      <c r="F198" s="4" t="e">
        <f t="shared" si="84"/>
        <v>#REF!</v>
      </c>
      <c r="G198" s="4" t="e">
        <f t="shared" si="85"/>
        <v>#REF!</v>
      </c>
      <c r="H198" s="12">
        <v>0.58613673915877129</v>
      </c>
      <c r="I198" s="7"/>
      <c r="J198" s="2">
        <v>39814</v>
      </c>
      <c r="K198" s="4" t="e">
        <f>(B198/$B$197-1)*100</f>
        <v>#REF!</v>
      </c>
      <c r="L198" s="4" t="e">
        <f>(C198/$C$197-1)*100</f>
        <v>#REF!</v>
      </c>
      <c r="M198" s="24">
        <f>(D198/$D$197-1)*100</f>
        <v>0.58613673915877129</v>
      </c>
      <c r="N198" s="7"/>
      <c r="O198" s="2">
        <v>39814</v>
      </c>
      <c r="P198" s="4" t="e">
        <f t="shared" ref="P198:P261" si="176">(B198/B186-1)*100</f>
        <v>#REF!</v>
      </c>
      <c r="Q198" s="4" t="e">
        <f t="shared" si="151"/>
        <v>#REF!</v>
      </c>
      <c r="R198" s="24" t="e">
        <f t="shared" ref="R198" si="177">(D198/D186-1)*100</f>
        <v>#REF!</v>
      </c>
      <c r="T198" s="39" t="e">
        <f t="shared" si="116"/>
        <v>#REF!</v>
      </c>
      <c r="U198" s="39" t="e">
        <f t="shared" si="117"/>
        <v>#REF!</v>
      </c>
      <c r="V198" s="39"/>
      <c r="W198" s="2">
        <v>39814</v>
      </c>
      <c r="X198" s="4" t="e">
        <f t="shared" si="134"/>
        <v>#REF!</v>
      </c>
      <c r="Y198" s="4" t="e">
        <f t="shared" ref="Y198:Z198" si="178">Q198*T186</f>
        <v>#REF!</v>
      </c>
      <c r="Z198" s="4" t="e">
        <f t="shared" si="178"/>
        <v>#REF!</v>
      </c>
      <c r="AA198" s="4"/>
      <c r="AB198" s="22" t="e">
        <f t="shared" si="136"/>
        <v>#REF!</v>
      </c>
      <c r="AC198" s="22" t="e">
        <f t="shared" si="137"/>
        <v>#REF!</v>
      </c>
    </row>
    <row r="199" spans="1:29" x14ac:dyDescent="0.2">
      <c r="A199" s="2">
        <v>39845</v>
      </c>
      <c r="B199" s="4" t="e">
        <f>#REF!</f>
        <v>#REF!</v>
      </c>
      <c r="C199" s="4" t="e">
        <f>#REF!</f>
        <v>#REF!</v>
      </c>
      <c r="D199" s="11">
        <f t="shared" si="166"/>
        <v>29.339683079882096</v>
      </c>
      <c r="F199" s="4" t="e">
        <f t="shared" ref="F199:F262" si="179">(B199/B198-1)*100</f>
        <v>#REF!</v>
      </c>
      <c r="G199" s="4" t="e">
        <f t="shared" ref="G199:G262" si="180">(C199/C198-1)*100</f>
        <v>#REF!</v>
      </c>
      <c r="H199" s="12">
        <v>-0.36225311904098945</v>
      </c>
      <c r="I199" s="7"/>
      <c r="J199" s="2">
        <v>39845</v>
      </c>
      <c r="K199" s="4" t="e">
        <f t="shared" ref="K199:K200" si="181">(B199/$B$197-1)*100</f>
        <v>#REF!</v>
      </c>
      <c r="L199" s="4" t="e">
        <f t="shared" ref="L199:L200" si="182">(C199/$C$197-1)*100</f>
        <v>#REF!</v>
      </c>
      <c r="M199" s="24">
        <f t="shared" ref="M199" si="183">(D199/$D$197-1)*100</f>
        <v>0.22176032149834324</v>
      </c>
      <c r="N199" s="7"/>
      <c r="O199" s="2">
        <v>39845</v>
      </c>
      <c r="P199" s="4" t="e">
        <f t="shared" si="176"/>
        <v>#REF!</v>
      </c>
      <c r="Q199" s="4" t="e">
        <f t="shared" si="151"/>
        <v>#REF!</v>
      </c>
      <c r="R199" s="24" t="e">
        <f t="shared" ref="R199:R261" si="184">(D199/D187-1)*100</f>
        <v>#REF!</v>
      </c>
      <c r="T199" s="39" t="e">
        <f t="shared" si="116"/>
        <v>#REF!</v>
      </c>
      <c r="U199" s="39" t="e">
        <f t="shared" si="117"/>
        <v>#REF!</v>
      </c>
      <c r="V199" s="39"/>
      <c r="W199" s="2">
        <v>39845</v>
      </c>
      <c r="X199" s="4" t="e">
        <f t="shared" si="134"/>
        <v>#REF!</v>
      </c>
      <c r="Y199" s="4" t="e">
        <f t="shared" ref="Y199:Z199" si="185">Q199*T187</f>
        <v>#REF!</v>
      </c>
      <c r="Z199" s="4" t="e">
        <f t="shared" si="185"/>
        <v>#REF!</v>
      </c>
      <c r="AA199" s="4"/>
      <c r="AB199" s="22" t="e">
        <f t="shared" si="136"/>
        <v>#REF!</v>
      </c>
      <c r="AC199" s="22" t="e">
        <f t="shared" si="137"/>
        <v>#REF!</v>
      </c>
    </row>
    <row r="200" spans="1:29" x14ac:dyDescent="0.2">
      <c r="A200" s="2">
        <v>39873</v>
      </c>
      <c r="B200" s="4" t="e">
        <f>#REF!</f>
        <v>#REF!</v>
      </c>
      <c r="C200" s="4" t="e">
        <f>#REF!</f>
        <v>#REF!</v>
      </c>
      <c r="D200" s="11">
        <f t="shared" si="166"/>
        <v>29.087922796928495</v>
      </c>
      <c r="F200" s="4" t="e">
        <f t="shared" si="179"/>
        <v>#REF!</v>
      </c>
      <c r="G200" s="4" t="e">
        <f t="shared" si="180"/>
        <v>#REF!</v>
      </c>
      <c r="H200" s="12">
        <v>-0.85808794276387435</v>
      </c>
      <c r="I200" s="7"/>
      <c r="J200" s="2">
        <v>39873</v>
      </c>
      <c r="K200" s="4" t="e">
        <f t="shared" si="181"/>
        <v>#REF!</v>
      </c>
      <c r="L200" s="4" t="e">
        <f t="shared" si="182"/>
        <v>#REF!</v>
      </c>
      <c r="M200" s="4">
        <f>(D200/$D$197-1)*100</f>
        <v>-0.6382305198461502</v>
      </c>
      <c r="N200" s="7"/>
      <c r="O200" s="2">
        <v>39873</v>
      </c>
      <c r="P200" s="4" t="e">
        <f t="shared" si="176"/>
        <v>#REF!</v>
      </c>
      <c r="Q200" s="4" t="e">
        <f t="shared" si="151"/>
        <v>#REF!</v>
      </c>
      <c r="R200" s="4">
        <f t="shared" si="184"/>
        <v>7.4282353511136767</v>
      </c>
      <c r="T200" s="39" t="e">
        <f t="shared" si="116"/>
        <v>#REF!</v>
      </c>
      <c r="U200" s="39" t="e">
        <f t="shared" si="117"/>
        <v>#REF!</v>
      </c>
      <c r="V200" s="39"/>
      <c r="W200" s="2">
        <v>39873</v>
      </c>
      <c r="X200" s="4" t="e">
        <f t="shared" si="134"/>
        <v>#REF!</v>
      </c>
      <c r="Y200" s="4" t="e">
        <f t="shared" ref="Y200:Z200" si="186">Q200*T188</f>
        <v>#REF!</v>
      </c>
      <c r="Z200" s="4" t="e">
        <f t="shared" si="186"/>
        <v>#REF!</v>
      </c>
      <c r="AA200" s="4"/>
      <c r="AB200" s="22" t="e">
        <f t="shared" si="136"/>
        <v>#REF!</v>
      </c>
      <c r="AC200" s="22" t="e">
        <f t="shared" si="137"/>
        <v>#REF!</v>
      </c>
    </row>
    <row r="201" spans="1:29" x14ac:dyDescent="0.2">
      <c r="A201" s="2">
        <v>39904</v>
      </c>
      <c r="B201" s="4" t="e">
        <f>#REF!</f>
        <v>#REF!</v>
      </c>
      <c r="C201" s="4" t="e">
        <f>#REF!</f>
        <v>#REF!</v>
      </c>
      <c r="D201" s="11">
        <f t="shared" si="166"/>
        <v>28.858005974899104</v>
      </c>
      <c r="F201" s="4" t="e">
        <f t="shared" si="179"/>
        <v>#REF!</v>
      </c>
      <c r="G201" s="4" t="e">
        <f t="shared" si="180"/>
        <v>#REF!</v>
      </c>
      <c r="H201" s="12">
        <v>-0.79042021540867147</v>
      </c>
      <c r="I201" s="7"/>
      <c r="J201" s="2">
        <v>39904</v>
      </c>
      <c r="K201" s="4" t="e">
        <f t="shared" ref="K201:K209" si="187">(B201/$B$197-1)*100</f>
        <v>#REF!</v>
      </c>
      <c r="L201" s="4" t="e">
        <f t="shared" ref="L201:L209" si="188">(C201/$C$197-1)*100</f>
        <v>#REF!</v>
      </c>
      <c r="M201" s="4">
        <f t="shared" ref="M201:M209" si="189">(D201/$D$197-1)*100</f>
        <v>-1.4236060322050492</v>
      </c>
      <c r="N201" s="7"/>
      <c r="O201" s="2">
        <v>39904</v>
      </c>
      <c r="P201" s="4" t="e">
        <f t="shared" si="176"/>
        <v>#REF!</v>
      </c>
      <c r="Q201" s="4" t="e">
        <f t="shared" si="151"/>
        <v>#REF!</v>
      </c>
      <c r="R201" s="4">
        <f t="shared" si="184"/>
        <v>6.0351176365294634</v>
      </c>
      <c r="T201" s="39" t="e">
        <f t="shared" si="116"/>
        <v>#REF!</v>
      </c>
      <c r="U201" s="39" t="e">
        <f t="shared" si="117"/>
        <v>#REF!</v>
      </c>
      <c r="V201" s="39"/>
      <c r="W201" s="2">
        <v>39904</v>
      </c>
      <c r="X201" s="4" t="e">
        <f t="shared" si="134"/>
        <v>#REF!</v>
      </c>
      <c r="Y201" s="4" t="e">
        <f t="shared" ref="Y201:Z201" si="190">Q201*T189</f>
        <v>#REF!</v>
      </c>
      <c r="Z201" s="4" t="e">
        <f t="shared" si="190"/>
        <v>#REF!</v>
      </c>
      <c r="AA201" s="4"/>
      <c r="AB201" s="22" t="e">
        <f t="shared" si="136"/>
        <v>#REF!</v>
      </c>
      <c r="AC201" s="22" t="e">
        <f t="shared" si="137"/>
        <v>#REF!</v>
      </c>
    </row>
    <row r="202" spans="1:29" x14ac:dyDescent="0.2">
      <c r="A202" s="2">
        <v>39934</v>
      </c>
      <c r="B202" s="4" t="e">
        <f>#REF!</f>
        <v>#REF!</v>
      </c>
      <c r="C202" s="4" t="e">
        <f>#REF!</f>
        <v>#REF!</v>
      </c>
      <c r="D202" s="11">
        <f t="shared" si="166"/>
        <v>28.736765677278694</v>
      </c>
      <c r="F202" s="4" t="e">
        <f t="shared" si="179"/>
        <v>#REF!</v>
      </c>
      <c r="G202" s="4" t="e">
        <f t="shared" si="180"/>
        <v>#REF!</v>
      </c>
      <c r="H202" s="12">
        <v>-0.42012707920937586</v>
      </c>
      <c r="I202" s="7"/>
      <c r="J202" s="2">
        <v>39934</v>
      </c>
      <c r="K202" s="4" t="e">
        <f t="shared" si="187"/>
        <v>#REF!</v>
      </c>
      <c r="L202" s="4" t="e">
        <f t="shared" si="188"/>
        <v>#REF!</v>
      </c>
      <c r="M202" s="4">
        <f t="shared" si="189"/>
        <v>-1.8377521569718724</v>
      </c>
      <c r="N202" s="7"/>
      <c r="O202" s="2">
        <v>39934</v>
      </c>
      <c r="P202" s="4" t="e">
        <f t="shared" si="176"/>
        <v>#REF!</v>
      </c>
      <c r="Q202" s="4" t="e">
        <f t="shared" si="151"/>
        <v>#REF!</v>
      </c>
      <c r="R202" s="4">
        <f t="shared" si="184"/>
        <v>2.6263792281204124</v>
      </c>
      <c r="T202" s="39" t="e">
        <f t="shared" si="116"/>
        <v>#REF!</v>
      </c>
      <c r="U202" s="39" t="e">
        <f t="shared" si="117"/>
        <v>#REF!</v>
      </c>
      <c r="V202" s="39"/>
      <c r="W202" s="2">
        <v>39934</v>
      </c>
      <c r="X202" s="4" t="e">
        <f t="shared" si="134"/>
        <v>#REF!</v>
      </c>
      <c r="Y202" s="4" t="e">
        <f t="shared" ref="Y202:Z202" si="191">Q202*T190</f>
        <v>#REF!</v>
      </c>
      <c r="Z202" s="4" t="e">
        <f t="shared" si="191"/>
        <v>#REF!</v>
      </c>
      <c r="AA202" s="4"/>
      <c r="AB202" s="22" t="e">
        <f t="shared" si="136"/>
        <v>#REF!</v>
      </c>
      <c r="AC202" s="22" t="e">
        <f t="shared" si="137"/>
        <v>#REF!</v>
      </c>
    </row>
    <row r="203" spans="1:29" x14ac:dyDescent="0.2">
      <c r="A203" s="2">
        <v>39965</v>
      </c>
      <c r="B203" s="4" t="e">
        <f>#REF!</f>
        <v>#REF!</v>
      </c>
      <c r="C203" s="4" t="e">
        <f>#REF!</f>
        <v>#REF!</v>
      </c>
      <c r="D203" s="11">
        <f t="shared" si="166"/>
        <v>28.868352783721793</v>
      </c>
      <c r="F203" s="4" t="e">
        <f t="shared" si="179"/>
        <v>#REF!</v>
      </c>
      <c r="G203" s="4" t="e">
        <f t="shared" si="180"/>
        <v>#REF!</v>
      </c>
      <c r="H203" s="12">
        <v>0.45790506809588738</v>
      </c>
      <c r="I203" s="7"/>
      <c r="J203" s="2">
        <v>39965</v>
      </c>
      <c r="K203" s="4" t="e">
        <f t="shared" si="187"/>
        <v>#REF!</v>
      </c>
      <c r="L203" s="4" t="e">
        <f t="shared" si="188"/>
        <v>#REF!</v>
      </c>
      <c r="M203" s="4">
        <f t="shared" si="189"/>
        <v>-1.3882622491418029</v>
      </c>
      <c r="N203" s="7"/>
      <c r="O203" s="2">
        <v>39965</v>
      </c>
      <c r="P203" s="4" t="e">
        <f t="shared" si="176"/>
        <v>#REF!</v>
      </c>
      <c r="Q203" s="4" t="e">
        <f t="shared" si="151"/>
        <v>#REF!</v>
      </c>
      <c r="R203" s="4">
        <f t="shared" si="184"/>
        <v>1.471306778556003</v>
      </c>
      <c r="T203" s="39" t="e">
        <f t="shared" si="116"/>
        <v>#REF!</v>
      </c>
      <c r="U203" s="39" t="e">
        <f t="shared" si="117"/>
        <v>#REF!</v>
      </c>
      <c r="V203" s="39"/>
      <c r="W203" s="2">
        <v>39965</v>
      </c>
      <c r="X203" s="4" t="e">
        <f t="shared" si="134"/>
        <v>#REF!</v>
      </c>
      <c r="Y203" s="4" t="e">
        <f t="shared" ref="Y203:Z203" si="192">Q203*T191</f>
        <v>#REF!</v>
      </c>
      <c r="Z203" s="4" t="e">
        <f t="shared" si="192"/>
        <v>#REF!</v>
      </c>
      <c r="AA203" s="4"/>
      <c r="AB203" s="22" t="e">
        <f t="shared" si="136"/>
        <v>#REF!</v>
      </c>
      <c r="AC203" s="22" t="e">
        <f t="shared" si="137"/>
        <v>#REF!</v>
      </c>
    </row>
    <row r="204" spans="1:29" x14ac:dyDescent="0.2">
      <c r="A204" s="2">
        <v>39995</v>
      </c>
      <c r="B204" s="4" t="e">
        <f>#REF!</f>
        <v>#REF!</v>
      </c>
      <c r="C204" s="4" t="e">
        <f>#REF!</f>
        <v>#REF!</v>
      </c>
      <c r="D204" s="11">
        <f t="shared" si="166"/>
        <v>28.736906154578257</v>
      </c>
      <c r="F204" s="4" t="e">
        <f t="shared" si="179"/>
        <v>#REF!</v>
      </c>
      <c r="G204" s="4" t="e">
        <f t="shared" si="180"/>
        <v>#REF!</v>
      </c>
      <c r="H204" s="12">
        <v>-0.45533124154438775</v>
      </c>
      <c r="I204" s="7"/>
      <c r="J204" s="2">
        <v>39995</v>
      </c>
      <c r="K204" s="4" t="e">
        <f t="shared" si="187"/>
        <v>#REF!</v>
      </c>
      <c r="L204" s="4" t="e">
        <f t="shared" si="188"/>
        <v>#REF!</v>
      </c>
      <c r="M204" s="4">
        <f t="shared" si="189"/>
        <v>-1.8372722989512869</v>
      </c>
      <c r="N204" s="7"/>
      <c r="O204" s="2">
        <v>39995</v>
      </c>
      <c r="P204" s="4" t="e">
        <f t="shared" si="176"/>
        <v>#REF!</v>
      </c>
      <c r="Q204" s="4" t="e">
        <f t="shared" si="151"/>
        <v>#REF!</v>
      </c>
      <c r="R204" s="4">
        <f t="shared" si="184"/>
        <v>0.72983095966991929</v>
      </c>
      <c r="T204" s="39" t="e">
        <f t="shared" si="116"/>
        <v>#REF!</v>
      </c>
      <c r="U204" s="39" t="e">
        <f t="shared" si="117"/>
        <v>#REF!</v>
      </c>
      <c r="V204" s="39"/>
      <c r="W204" s="2">
        <v>39995</v>
      </c>
      <c r="X204" s="4" t="e">
        <f t="shared" si="134"/>
        <v>#REF!</v>
      </c>
      <c r="Y204" s="4" t="e">
        <f t="shared" ref="Y204:Z204" si="193">Q204*T192</f>
        <v>#REF!</v>
      </c>
      <c r="Z204" s="4" t="e">
        <f t="shared" si="193"/>
        <v>#REF!</v>
      </c>
      <c r="AA204" s="4"/>
      <c r="AB204" s="22" t="e">
        <f t="shared" si="136"/>
        <v>#REF!</v>
      </c>
      <c r="AC204" s="22" t="e">
        <f t="shared" si="137"/>
        <v>#REF!</v>
      </c>
    </row>
    <row r="205" spans="1:29" x14ac:dyDescent="0.2">
      <c r="A205" s="2">
        <v>40026</v>
      </c>
      <c r="B205" s="4" t="e">
        <f>#REF!</f>
        <v>#REF!</v>
      </c>
      <c r="C205" s="4" t="e">
        <f>#REF!</f>
        <v>#REF!</v>
      </c>
      <c r="D205" s="11">
        <f t="shared" si="166"/>
        <v>29.057092387746987</v>
      </c>
      <c r="F205" s="4" t="e">
        <f t="shared" si="179"/>
        <v>#REF!</v>
      </c>
      <c r="G205" s="4" t="e">
        <f t="shared" si="180"/>
        <v>#REF!</v>
      </c>
      <c r="H205" s="12">
        <v>1.1141986943424609</v>
      </c>
      <c r="I205" s="7"/>
      <c r="J205" s="2">
        <v>40026</v>
      </c>
      <c r="K205" s="4" t="e">
        <f t="shared" si="187"/>
        <v>#REF!</v>
      </c>
      <c r="L205" s="4" t="e">
        <f t="shared" si="188"/>
        <v>#REF!</v>
      </c>
      <c r="M205" s="4">
        <f t="shared" si="189"/>
        <v>-0.74354446857525236</v>
      </c>
      <c r="N205" s="7"/>
      <c r="O205" s="2">
        <v>40026</v>
      </c>
      <c r="P205" s="4" t="e">
        <f t="shared" si="176"/>
        <v>#REF!</v>
      </c>
      <c r="Q205" s="4" t="e">
        <f t="shared" si="151"/>
        <v>#REF!</v>
      </c>
      <c r="R205" s="4">
        <f t="shared" si="184"/>
        <v>1.2308685336565039</v>
      </c>
      <c r="T205" s="39" t="e">
        <f t="shared" si="116"/>
        <v>#REF!</v>
      </c>
      <c r="U205" s="39" t="e">
        <f t="shared" si="117"/>
        <v>#REF!</v>
      </c>
      <c r="V205" s="39"/>
      <c r="W205" s="2">
        <v>40026</v>
      </c>
      <c r="X205" s="4" t="e">
        <f t="shared" si="134"/>
        <v>#REF!</v>
      </c>
      <c r="Y205" s="4" t="e">
        <f t="shared" ref="Y205:Z205" si="194">Q205*T193</f>
        <v>#REF!</v>
      </c>
      <c r="Z205" s="4" t="e">
        <f t="shared" si="194"/>
        <v>#REF!</v>
      </c>
      <c r="AA205" s="4"/>
      <c r="AB205" s="22" t="e">
        <f t="shared" si="136"/>
        <v>#REF!</v>
      </c>
      <c r="AC205" s="22" t="e">
        <f t="shared" si="137"/>
        <v>#REF!</v>
      </c>
    </row>
    <row r="206" spans="1:29" x14ac:dyDescent="0.2">
      <c r="A206" s="2">
        <v>40057</v>
      </c>
      <c r="B206" s="4" t="e">
        <f>#REF!</f>
        <v>#REF!</v>
      </c>
      <c r="C206" s="4" t="e">
        <f>#REF!</f>
        <v>#REF!</v>
      </c>
      <c r="D206" s="11">
        <f t="shared" si="166"/>
        <v>29.129572594885971</v>
      </c>
      <c r="F206" s="4" t="e">
        <f t="shared" si="179"/>
        <v>#REF!</v>
      </c>
      <c r="G206" s="4" t="e">
        <f t="shared" si="180"/>
        <v>#REF!</v>
      </c>
      <c r="H206" s="12">
        <v>0.24944067414518489</v>
      </c>
      <c r="I206" s="7"/>
      <c r="J206" s="2">
        <v>40057</v>
      </c>
      <c r="K206" s="4" t="e">
        <f t="shared" si="187"/>
        <v>#REF!</v>
      </c>
      <c r="L206" s="4" t="e">
        <f t="shared" si="188"/>
        <v>#REF!</v>
      </c>
      <c r="M206" s="4">
        <f t="shared" si="189"/>
        <v>-0.49595849676504766</v>
      </c>
      <c r="N206" s="7"/>
      <c r="O206" s="2">
        <v>40057</v>
      </c>
      <c r="P206" s="4" t="e">
        <f t="shared" si="176"/>
        <v>#REF!</v>
      </c>
      <c r="Q206" s="4" t="e">
        <f t="shared" si="151"/>
        <v>#REF!</v>
      </c>
      <c r="R206" s="4">
        <f t="shared" si="184"/>
        <v>0.22649896128383862</v>
      </c>
      <c r="T206" s="39" t="e">
        <f t="shared" si="116"/>
        <v>#REF!</v>
      </c>
      <c r="U206" s="39" t="e">
        <f t="shared" si="117"/>
        <v>#REF!</v>
      </c>
      <c r="V206" s="39"/>
      <c r="W206" s="2">
        <v>40057</v>
      </c>
      <c r="X206" s="4" t="e">
        <f t="shared" si="134"/>
        <v>#REF!</v>
      </c>
      <c r="Y206" s="4" t="e">
        <f t="shared" ref="Y206:Z206" si="195">Q206*T194</f>
        <v>#REF!</v>
      </c>
      <c r="Z206" s="4" t="e">
        <f t="shared" si="195"/>
        <v>#REF!</v>
      </c>
      <c r="AA206" s="4"/>
      <c r="AB206" s="22" t="e">
        <f t="shared" si="136"/>
        <v>#REF!</v>
      </c>
      <c r="AC206" s="22" t="e">
        <f t="shared" si="137"/>
        <v>#REF!</v>
      </c>
    </row>
    <row r="207" spans="1:29" x14ac:dyDescent="0.2">
      <c r="A207" s="2">
        <v>40087</v>
      </c>
      <c r="B207" s="4" t="e">
        <f>#REF!</f>
        <v>#REF!</v>
      </c>
      <c r="C207" s="4" t="e">
        <f>#REF!</f>
        <v>#REF!</v>
      </c>
      <c r="D207" s="11">
        <f t="shared" si="166"/>
        <v>29.261424062499099</v>
      </c>
      <c r="F207" s="4" t="e">
        <f t="shared" si="179"/>
        <v>#REF!</v>
      </c>
      <c r="G207" s="4" t="e">
        <f t="shared" si="180"/>
        <v>#REF!</v>
      </c>
      <c r="H207" s="12">
        <v>0.45263783800342239</v>
      </c>
      <c r="I207" s="7"/>
      <c r="J207" s="2">
        <v>40087</v>
      </c>
      <c r="K207" s="4" t="e">
        <f t="shared" si="187"/>
        <v>#REF!</v>
      </c>
      <c r="L207" s="4" t="e">
        <f t="shared" si="188"/>
        <v>#REF!</v>
      </c>
      <c r="M207" s="4">
        <f t="shared" si="189"/>
        <v>-4.5565554578785861E-2</v>
      </c>
      <c r="N207" s="7"/>
      <c r="O207" s="2">
        <v>40087</v>
      </c>
      <c r="P207" s="4" t="e">
        <f t="shared" si="176"/>
        <v>#REF!</v>
      </c>
      <c r="Q207" s="4" t="e">
        <f t="shared" si="151"/>
        <v>#REF!</v>
      </c>
      <c r="R207" s="4">
        <f t="shared" si="184"/>
        <v>0.61233633287856026</v>
      </c>
      <c r="T207" s="39" t="e">
        <f t="shared" si="116"/>
        <v>#REF!</v>
      </c>
      <c r="U207" s="39" t="e">
        <f t="shared" si="117"/>
        <v>#REF!</v>
      </c>
      <c r="V207" s="39"/>
      <c r="W207" s="2">
        <v>40087</v>
      </c>
      <c r="X207" s="4" t="e">
        <f t="shared" si="134"/>
        <v>#REF!</v>
      </c>
      <c r="Y207" s="4" t="e">
        <f t="shared" ref="Y207:Z207" si="196">Q207*T195</f>
        <v>#REF!</v>
      </c>
      <c r="Z207" s="4" t="e">
        <f t="shared" si="196"/>
        <v>#REF!</v>
      </c>
      <c r="AA207" s="4"/>
      <c r="AB207" s="22" t="e">
        <f t="shared" si="136"/>
        <v>#REF!</v>
      </c>
      <c r="AC207" s="22" t="e">
        <f t="shared" si="137"/>
        <v>#REF!</v>
      </c>
    </row>
    <row r="208" spans="1:29" x14ac:dyDescent="0.2">
      <c r="A208" s="2">
        <v>40118</v>
      </c>
      <c r="B208" s="4" t="e">
        <f>#REF!</f>
        <v>#REF!</v>
      </c>
      <c r="C208" s="4" t="e">
        <f>#REF!</f>
        <v>#REF!</v>
      </c>
      <c r="D208" s="11">
        <f t="shared" si="166"/>
        <v>29.096567293249979</v>
      </c>
      <c r="F208" s="4" t="e">
        <f t="shared" si="179"/>
        <v>#REF!</v>
      </c>
      <c r="G208" s="4" t="e">
        <f t="shared" si="180"/>
        <v>#REF!</v>
      </c>
      <c r="H208" s="12">
        <v>-0.56339284409742119</v>
      </c>
      <c r="I208" s="7"/>
      <c r="J208" s="2">
        <v>40118</v>
      </c>
      <c r="K208" s="4" t="e">
        <f t="shared" si="187"/>
        <v>#REF!</v>
      </c>
      <c r="L208" s="4" t="e">
        <f t="shared" si="188"/>
        <v>#REF!</v>
      </c>
      <c r="M208" s="4">
        <f t="shared" si="189"/>
        <v>-0.60870168560233084</v>
      </c>
      <c r="N208" s="7"/>
      <c r="O208" s="2">
        <v>40118</v>
      </c>
      <c r="P208" s="4" t="e">
        <f t="shared" si="176"/>
        <v>#REF!</v>
      </c>
      <c r="Q208" s="4" t="e">
        <f t="shared" si="151"/>
        <v>#REF!</v>
      </c>
      <c r="R208" s="4">
        <f t="shared" si="184"/>
        <v>3.1073853127261408E-2</v>
      </c>
      <c r="T208" s="39" t="e">
        <f t="shared" si="116"/>
        <v>#REF!</v>
      </c>
      <c r="U208" s="39" t="e">
        <f t="shared" si="117"/>
        <v>#REF!</v>
      </c>
      <c r="V208" s="39"/>
      <c r="W208" s="2">
        <v>40118</v>
      </c>
      <c r="X208" s="4" t="e">
        <f t="shared" si="134"/>
        <v>#REF!</v>
      </c>
      <c r="Y208" s="4" t="e">
        <f t="shared" ref="Y208:Z208" si="197">Q208*T196</f>
        <v>#REF!</v>
      </c>
      <c r="Z208" s="4" t="e">
        <f t="shared" si="197"/>
        <v>#REF!</v>
      </c>
      <c r="AA208" s="4"/>
      <c r="AB208" s="22" t="e">
        <f t="shared" si="136"/>
        <v>#REF!</v>
      </c>
      <c r="AC208" s="22" t="e">
        <f t="shared" si="137"/>
        <v>#REF!</v>
      </c>
    </row>
    <row r="209" spans="1:29" x14ac:dyDescent="0.2">
      <c r="A209" s="3">
        <v>40148</v>
      </c>
      <c r="B209" s="4" t="e">
        <f>#REF!</f>
        <v>#REF!</v>
      </c>
      <c r="C209" s="4" t="e">
        <f>#REF!</f>
        <v>#REF!</v>
      </c>
      <c r="D209" s="11">
        <f t="shared" si="166"/>
        <v>29.173931341706531</v>
      </c>
      <c r="F209" s="4" t="e">
        <f t="shared" si="179"/>
        <v>#REF!</v>
      </c>
      <c r="G209" s="4" t="e">
        <f t="shared" si="180"/>
        <v>#REF!</v>
      </c>
      <c r="H209" s="12">
        <v>0.26588720132116883</v>
      </c>
      <c r="I209" s="7"/>
      <c r="J209" s="3">
        <v>40148</v>
      </c>
      <c r="K209" s="4" t="e">
        <f t="shared" si="187"/>
        <v>#REF!</v>
      </c>
      <c r="L209" s="4" t="e">
        <f t="shared" si="188"/>
        <v>#REF!</v>
      </c>
      <c r="M209" s="4">
        <f t="shared" si="189"/>
        <v>-0.34443294415741343</v>
      </c>
      <c r="N209" s="7"/>
      <c r="O209" s="3">
        <v>40148</v>
      </c>
      <c r="P209" s="4" t="e">
        <f t="shared" si="176"/>
        <v>#REF!</v>
      </c>
      <c r="Q209" s="4" t="e">
        <f t="shared" si="151"/>
        <v>#REF!</v>
      </c>
      <c r="R209" s="4">
        <f t="shared" si="184"/>
        <v>-0.34443294415741343</v>
      </c>
      <c r="T209" s="39" t="e">
        <f t="shared" si="116"/>
        <v>#REF!</v>
      </c>
      <c r="U209" s="39" t="e">
        <f t="shared" si="117"/>
        <v>#REF!</v>
      </c>
      <c r="V209" s="39"/>
      <c r="W209" s="3">
        <v>40148</v>
      </c>
      <c r="X209" s="4" t="e">
        <f t="shared" si="134"/>
        <v>#REF!</v>
      </c>
      <c r="Y209" s="4" t="e">
        <f t="shared" ref="Y209:Z209" si="198">Q209*T197</f>
        <v>#REF!</v>
      </c>
      <c r="Z209" s="4" t="e">
        <f t="shared" si="198"/>
        <v>#REF!</v>
      </c>
      <c r="AA209" s="4"/>
      <c r="AB209" s="22" t="e">
        <f t="shared" si="136"/>
        <v>#REF!</v>
      </c>
      <c r="AC209" s="22" t="e">
        <f t="shared" si="137"/>
        <v>#REF!</v>
      </c>
    </row>
    <row r="210" spans="1:29" x14ac:dyDescent="0.2">
      <c r="A210" s="2">
        <v>40179</v>
      </c>
      <c r="B210" s="4" t="e">
        <f>#REF!</f>
        <v>#REF!</v>
      </c>
      <c r="C210" s="4" t="e">
        <f>#REF!</f>
        <v>#REF!</v>
      </c>
      <c r="D210" s="11">
        <f t="shared" si="166"/>
        <v>29.191986033669828</v>
      </c>
      <c r="F210" s="4" t="e">
        <f t="shared" si="179"/>
        <v>#REF!</v>
      </c>
      <c r="G210" s="4" t="e">
        <f t="shared" si="180"/>
        <v>#REF!</v>
      </c>
      <c r="H210" s="12">
        <v>6.1886386691689665E-2</v>
      </c>
      <c r="I210" s="7"/>
      <c r="J210" s="2">
        <v>40179</v>
      </c>
      <c r="K210" s="4" t="e">
        <f>(B210/$B$209-1)*100</f>
        <v>#REF!</v>
      </c>
      <c r="L210" s="4" t="e">
        <f>(C210/$C$209-1)*100</f>
        <v>#REF!</v>
      </c>
      <c r="M210" s="4">
        <f>(D210/$D$209-1)*100</f>
        <v>6.1886386691689665E-2</v>
      </c>
      <c r="N210" s="7"/>
      <c r="O210" s="2">
        <v>40179</v>
      </c>
      <c r="P210" s="4" t="e">
        <f t="shared" si="176"/>
        <v>#REF!</v>
      </c>
      <c r="Q210" s="4" t="e">
        <f t="shared" ref="Q210:Q241" si="199">(C210/C198-1)*100</f>
        <v>#REF!</v>
      </c>
      <c r="R210" s="4">
        <f t="shared" si="184"/>
        <v>-0.8638332099198176</v>
      </c>
      <c r="T210" s="39" t="e">
        <f t="shared" si="116"/>
        <v>#REF!</v>
      </c>
      <c r="U210" s="39" t="e">
        <f t="shared" si="117"/>
        <v>#REF!</v>
      </c>
      <c r="V210" s="39"/>
      <c r="W210" s="2">
        <v>40179</v>
      </c>
      <c r="X210" s="4" t="e">
        <f t="shared" si="134"/>
        <v>#REF!</v>
      </c>
      <c r="Y210" s="4" t="e">
        <f t="shared" ref="Y210:Z210" si="200">Q210*T198</f>
        <v>#REF!</v>
      </c>
      <c r="Z210" s="4" t="e">
        <f t="shared" si="200"/>
        <v>#REF!</v>
      </c>
      <c r="AA210" s="4"/>
      <c r="AB210" s="22" t="e">
        <f t="shared" si="136"/>
        <v>#REF!</v>
      </c>
      <c r="AC210" s="22" t="e">
        <f t="shared" si="137"/>
        <v>#REF!</v>
      </c>
    </row>
    <row r="211" spans="1:29" x14ac:dyDescent="0.2">
      <c r="A211" s="2">
        <v>40210</v>
      </c>
      <c r="B211" s="4" t="e">
        <f>#REF!</f>
        <v>#REF!</v>
      </c>
      <c r="C211" s="4" t="e">
        <f>#REF!</f>
        <v>#REF!</v>
      </c>
      <c r="D211" s="11">
        <f t="shared" si="166"/>
        <v>29.210537355215809</v>
      </c>
      <c r="F211" s="4" t="e">
        <f t="shared" si="179"/>
        <v>#REF!</v>
      </c>
      <c r="G211" s="4" t="e">
        <f t="shared" si="180"/>
        <v>#REF!</v>
      </c>
      <c r="H211" s="12">
        <v>6.3549364283010945E-2</v>
      </c>
      <c r="I211" s="7"/>
      <c r="J211" s="2">
        <v>40210</v>
      </c>
      <c r="K211" s="4" t="e">
        <f t="shared" ref="K211:K221" si="201">(B211/$B$209-1)*100</f>
        <v>#REF!</v>
      </c>
      <c r="L211" s="4" t="e">
        <f t="shared" ref="L211:L221" si="202">(C211/$C$209-1)*100</f>
        <v>#REF!</v>
      </c>
      <c r="M211" s="4">
        <f t="shared" ref="M211:M221" si="203">(D211/$D$209-1)*100</f>
        <v>0.12547507938001079</v>
      </c>
      <c r="N211" s="7"/>
      <c r="O211" s="2">
        <v>40210</v>
      </c>
      <c r="P211" s="4" t="e">
        <f t="shared" si="176"/>
        <v>#REF!</v>
      </c>
      <c r="Q211" s="4" t="e">
        <f t="shared" si="199"/>
        <v>#REF!</v>
      </c>
      <c r="R211" s="4">
        <f t="shared" si="184"/>
        <v>-0.44017423199380623</v>
      </c>
      <c r="T211" s="39" t="e">
        <f t="shared" si="116"/>
        <v>#REF!</v>
      </c>
      <c r="U211" s="39" t="e">
        <f t="shared" si="117"/>
        <v>#REF!</v>
      </c>
      <c r="V211" s="39"/>
      <c r="W211" s="2">
        <v>40210</v>
      </c>
      <c r="X211" s="4" t="e">
        <f t="shared" si="134"/>
        <v>#REF!</v>
      </c>
      <c r="Y211" s="4" t="e">
        <f t="shared" ref="Y211:Z211" si="204">Q211*T199</f>
        <v>#REF!</v>
      </c>
      <c r="Z211" s="4" t="e">
        <f t="shared" si="204"/>
        <v>#REF!</v>
      </c>
      <c r="AA211" s="4"/>
      <c r="AB211" s="22" t="e">
        <f t="shared" si="136"/>
        <v>#REF!</v>
      </c>
      <c r="AC211" s="22" t="e">
        <f t="shared" si="137"/>
        <v>#REF!</v>
      </c>
    </row>
    <row r="212" spans="1:29" x14ac:dyDescent="0.2">
      <c r="A212" s="2">
        <v>40238</v>
      </c>
      <c r="B212" s="4" t="e">
        <f>#REF!</f>
        <v>#REF!</v>
      </c>
      <c r="C212" s="4" t="e">
        <f>#REF!</f>
        <v>#REF!</v>
      </c>
      <c r="D212" s="11">
        <f t="shared" si="166"/>
        <v>29.116503984963849</v>
      </c>
      <c r="F212" s="4" t="e">
        <f t="shared" si="179"/>
        <v>#REF!</v>
      </c>
      <c r="G212" s="4" t="e">
        <f t="shared" si="180"/>
        <v>#REF!</v>
      </c>
      <c r="H212" s="12">
        <v>-0.32191592064351182</v>
      </c>
      <c r="I212" s="7"/>
      <c r="J212" s="2">
        <v>40238</v>
      </c>
      <c r="K212" s="4" t="e">
        <f t="shared" si="201"/>
        <v>#REF!</v>
      </c>
      <c r="L212" s="4" t="e">
        <f t="shared" si="202"/>
        <v>#REF!</v>
      </c>
      <c r="M212" s="4">
        <f t="shared" si="203"/>
        <v>-0.19684476552046526</v>
      </c>
      <c r="N212" s="7"/>
      <c r="O212" s="2">
        <v>40238</v>
      </c>
      <c r="P212" s="4" t="e">
        <f t="shared" si="176"/>
        <v>#REF!</v>
      </c>
      <c r="Q212" s="4" t="e">
        <f t="shared" si="199"/>
        <v>#REF!</v>
      </c>
      <c r="R212" s="4">
        <f t="shared" si="184"/>
        <v>9.8257920425903755E-2</v>
      </c>
      <c r="T212" s="39" t="e">
        <f t="shared" si="116"/>
        <v>#REF!</v>
      </c>
      <c r="U212" s="39" t="e">
        <f t="shared" si="117"/>
        <v>#REF!</v>
      </c>
      <c r="V212" s="39"/>
      <c r="W212" s="2">
        <v>40238</v>
      </c>
      <c r="X212" s="4" t="e">
        <f t="shared" si="134"/>
        <v>#REF!</v>
      </c>
      <c r="Y212" s="4" t="e">
        <f t="shared" ref="Y212:Z212" si="205">Q212*T200</f>
        <v>#REF!</v>
      </c>
      <c r="Z212" s="4" t="e">
        <f t="shared" si="205"/>
        <v>#REF!</v>
      </c>
      <c r="AA212" s="4"/>
      <c r="AB212" s="22" t="e">
        <f t="shared" si="136"/>
        <v>#REF!</v>
      </c>
      <c r="AC212" s="22" t="e">
        <f t="shared" si="137"/>
        <v>#REF!</v>
      </c>
    </row>
    <row r="213" spans="1:29" x14ac:dyDescent="0.2">
      <c r="A213" s="2">
        <v>40269</v>
      </c>
      <c r="B213" s="4" t="e">
        <f>#REF!</f>
        <v>#REF!</v>
      </c>
      <c r="C213" s="4" t="e">
        <f>#REF!</f>
        <v>#REF!</v>
      </c>
      <c r="D213" s="11">
        <f t="shared" si="166"/>
        <v>29.072357402075337</v>
      </c>
      <c r="F213" s="4" t="e">
        <f t="shared" si="179"/>
        <v>#REF!</v>
      </c>
      <c r="G213" s="4" t="e">
        <f t="shared" si="180"/>
        <v>#REF!</v>
      </c>
      <c r="H213" s="12">
        <v>-0.15162047926945421</v>
      </c>
      <c r="I213" s="7"/>
      <c r="J213" s="2">
        <v>40269</v>
      </c>
      <c r="K213" s="4" t="e">
        <f t="shared" si="201"/>
        <v>#REF!</v>
      </c>
      <c r="L213" s="4" t="e">
        <f t="shared" si="202"/>
        <v>#REF!</v>
      </c>
      <c r="M213" s="4">
        <f t="shared" si="203"/>
        <v>-0.34816678781302013</v>
      </c>
      <c r="N213" s="7"/>
      <c r="O213" s="2">
        <v>40269</v>
      </c>
      <c r="P213" s="4" t="e">
        <f t="shared" si="176"/>
        <v>#REF!</v>
      </c>
      <c r="Q213" s="4" t="e">
        <f t="shared" si="199"/>
        <v>#REF!</v>
      </c>
      <c r="R213" s="4">
        <f t="shared" si="184"/>
        <v>0.7427797588048124</v>
      </c>
      <c r="T213" s="39" t="e">
        <f t="shared" si="116"/>
        <v>#REF!</v>
      </c>
      <c r="U213" s="39" t="e">
        <f t="shared" si="117"/>
        <v>#REF!</v>
      </c>
      <c r="V213" s="39"/>
      <c r="W213" s="2">
        <v>40269</v>
      </c>
      <c r="X213" s="4" t="e">
        <f t="shared" si="134"/>
        <v>#REF!</v>
      </c>
      <c r="Y213" s="4" t="e">
        <f t="shared" ref="Y213:Z213" si="206">Q213*T201</f>
        <v>#REF!</v>
      </c>
      <c r="Z213" s="4" t="e">
        <f t="shared" si="206"/>
        <v>#REF!</v>
      </c>
      <c r="AA213" s="4"/>
      <c r="AB213" s="22" t="e">
        <f t="shared" si="136"/>
        <v>#REF!</v>
      </c>
      <c r="AC213" s="22" t="e">
        <f t="shared" si="137"/>
        <v>#REF!</v>
      </c>
    </row>
    <row r="214" spans="1:29" x14ac:dyDescent="0.2">
      <c r="A214" s="2">
        <v>40299</v>
      </c>
      <c r="B214" s="4" t="e">
        <f>#REF!</f>
        <v>#REF!</v>
      </c>
      <c r="C214" s="4" t="e">
        <f>#REF!</f>
        <v>#REF!</v>
      </c>
      <c r="D214" s="11">
        <f t="shared" si="166"/>
        <v>28.952388302034084</v>
      </c>
      <c r="F214" s="4" t="e">
        <f t="shared" si="179"/>
        <v>#REF!</v>
      </c>
      <c r="G214" s="4" t="e">
        <f t="shared" si="180"/>
        <v>#REF!</v>
      </c>
      <c r="H214" s="12">
        <v>-0.41265693862406749</v>
      </c>
      <c r="I214" s="7"/>
      <c r="J214" s="2">
        <v>40299</v>
      </c>
      <c r="K214" s="4" t="e">
        <f t="shared" si="201"/>
        <v>#REF!</v>
      </c>
      <c r="L214" s="4" t="e">
        <f t="shared" si="202"/>
        <v>#REF!</v>
      </c>
      <c r="M214" s="4">
        <f t="shared" si="203"/>
        <v>-0.75938699202918736</v>
      </c>
      <c r="N214" s="7"/>
      <c r="O214" s="2">
        <v>40299</v>
      </c>
      <c r="P214" s="4" t="e">
        <f t="shared" si="176"/>
        <v>#REF!</v>
      </c>
      <c r="Q214" s="4" t="e">
        <f t="shared" si="199"/>
        <v>#REF!</v>
      </c>
      <c r="R214" s="4">
        <f t="shared" si="184"/>
        <v>0.75033713667322921</v>
      </c>
      <c r="T214" s="39" t="e">
        <f t="shared" si="116"/>
        <v>#REF!</v>
      </c>
      <c r="U214" s="39" t="e">
        <f t="shared" si="117"/>
        <v>#REF!</v>
      </c>
      <c r="V214" s="39"/>
      <c r="W214" s="2">
        <v>40299</v>
      </c>
      <c r="X214" s="4" t="e">
        <f t="shared" si="134"/>
        <v>#REF!</v>
      </c>
      <c r="Y214" s="4" t="e">
        <f t="shared" ref="Y214:Z214" si="207">Q214*T202</f>
        <v>#REF!</v>
      </c>
      <c r="Z214" s="4" t="e">
        <f t="shared" si="207"/>
        <v>#REF!</v>
      </c>
      <c r="AA214" s="4"/>
      <c r="AB214" s="22" t="e">
        <f t="shared" si="136"/>
        <v>#REF!</v>
      </c>
      <c r="AC214" s="22" t="e">
        <f t="shared" si="137"/>
        <v>#REF!</v>
      </c>
    </row>
    <row r="215" spans="1:29" x14ac:dyDescent="0.2">
      <c r="A215" s="2">
        <v>40330</v>
      </c>
      <c r="B215" s="4" t="e">
        <f>#REF!</f>
        <v>#REF!</v>
      </c>
      <c r="C215" s="4" t="e">
        <f>#REF!</f>
        <v>#REF!</v>
      </c>
      <c r="D215" s="11">
        <f t="shared" si="166"/>
        <v>28.97360051062077</v>
      </c>
      <c r="F215" s="4" t="e">
        <f t="shared" si="179"/>
        <v>#REF!</v>
      </c>
      <c r="G215" s="4" t="e">
        <f t="shared" si="180"/>
        <v>#REF!</v>
      </c>
      <c r="H215" s="12">
        <v>7.3265833427615945E-2</v>
      </c>
      <c r="I215" s="7"/>
      <c r="J215" s="2">
        <v>40330</v>
      </c>
      <c r="K215" s="4" t="e">
        <f t="shared" si="201"/>
        <v>#REF!</v>
      </c>
      <c r="L215" s="4" t="e">
        <f t="shared" si="202"/>
        <v>#REF!</v>
      </c>
      <c r="M215" s="4">
        <f t="shared" si="203"/>
        <v>-0.68667752981022012</v>
      </c>
      <c r="N215" s="7"/>
      <c r="O215" s="2">
        <v>40330</v>
      </c>
      <c r="P215" s="4" t="e">
        <f t="shared" si="176"/>
        <v>#REF!</v>
      </c>
      <c r="Q215" s="4" t="e">
        <f t="shared" si="199"/>
        <v>#REF!</v>
      </c>
      <c r="R215" s="4">
        <f t="shared" si="184"/>
        <v>0.36457822061231049</v>
      </c>
      <c r="T215" s="39" t="e">
        <f t="shared" si="116"/>
        <v>#REF!</v>
      </c>
      <c r="U215" s="39" t="e">
        <f t="shared" si="117"/>
        <v>#REF!</v>
      </c>
      <c r="V215" s="39"/>
      <c r="W215" s="2">
        <v>40330</v>
      </c>
      <c r="X215" s="4" t="e">
        <f t="shared" si="134"/>
        <v>#REF!</v>
      </c>
      <c r="Y215" s="4" t="e">
        <f t="shared" ref="Y215:Z215" si="208">Q215*T203</f>
        <v>#REF!</v>
      </c>
      <c r="Z215" s="4" t="e">
        <f t="shared" si="208"/>
        <v>#REF!</v>
      </c>
      <c r="AA215" s="4"/>
      <c r="AB215" s="22" t="e">
        <f t="shared" si="136"/>
        <v>#REF!</v>
      </c>
      <c r="AC215" s="22" t="e">
        <f t="shared" si="137"/>
        <v>#REF!</v>
      </c>
    </row>
    <row r="216" spans="1:29" x14ac:dyDescent="0.2">
      <c r="A216" s="2">
        <v>40360</v>
      </c>
      <c r="B216" s="4" t="e">
        <f>#REF!</f>
        <v>#REF!</v>
      </c>
      <c r="C216" s="4" t="e">
        <f>#REF!</f>
        <v>#REF!</v>
      </c>
      <c r="D216" s="11">
        <f t="shared" si="166"/>
        <v>29.184104661065273</v>
      </c>
      <c r="F216" s="4" t="e">
        <f t="shared" si="179"/>
        <v>#REF!</v>
      </c>
      <c r="G216" s="4" t="e">
        <f t="shared" si="180"/>
        <v>#REF!</v>
      </c>
      <c r="H216" s="12">
        <v>0.72653776794961988</v>
      </c>
      <c r="I216" s="7"/>
      <c r="J216" s="2">
        <v>40360</v>
      </c>
      <c r="K216" s="4" t="e">
        <f t="shared" si="201"/>
        <v>#REF!</v>
      </c>
      <c r="L216" s="4" t="e">
        <f t="shared" si="202"/>
        <v>#REF!</v>
      </c>
      <c r="M216" s="4">
        <f t="shared" si="203"/>
        <v>3.4871266541292023E-2</v>
      </c>
      <c r="N216" s="7"/>
      <c r="O216" s="2">
        <v>40360</v>
      </c>
      <c r="P216" s="4" t="e">
        <f t="shared" si="176"/>
        <v>#REF!</v>
      </c>
      <c r="Q216" s="4" t="e">
        <f t="shared" si="199"/>
        <v>#REF!</v>
      </c>
      <c r="R216" s="4">
        <f t="shared" si="184"/>
        <v>1.5561818105313652</v>
      </c>
      <c r="T216" s="39" t="e">
        <f t="shared" si="116"/>
        <v>#REF!</v>
      </c>
      <c r="U216" s="39" t="e">
        <f t="shared" si="117"/>
        <v>#REF!</v>
      </c>
      <c r="V216" s="39"/>
      <c r="W216" s="2">
        <v>40360</v>
      </c>
      <c r="X216" s="4" t="e">
        <f t="shared" si="134"/>
        <v>#REF!</v>
      </c>
      <c r="Y216" s="4" t="e">
        <f t="shared" ref="Y216:Z216" si="209">Q216*T204</f>
        <v>#REF!</v>
      </c>
      <c r="Z216" s="4" t="e">
        <f t="shared" si="209"/>
        <v>#REF!</v>
      </c>
      <c r="AA216" s="4"/>
      <c r="AB216" s="22" t="e">
        <f t="shared" si="136"/>
        <v>#REF!</v>
      </c>
      <c r="AC216" s="22" t="e">
        <f t="shared" si="137"/>
        <v>#REF!</v>
      </c>
    </row>
    <row r="217" spans="1:29" x14ac:dyDescent="0.2">
      <c r="A217" s="2">
        <v>40391</v>
      </c>
      <c r="B217" s="4" t="e">
        <f>#REF!</f>
        <v>#REF!</v>
      </c>
      <c r="C217" s="4" t="e">
        <f>#REF!</f>
        <v>#REF!</v>
      </c>
      <c r="D217" s="11">
        <f t="shared" si="166"/>
        <v>29.598166363738141</v>
      </c>
      <c r="F217" s="4" t="e">
        <f t="shared" si="179"/>
        <v>#REF!</v>
      </c>
      <c r="G217" s="4" t="e">
        <f t="shared" si="180"/>
        <v>#REF!</v>
      </c>
      <c r="H217" s="12">
        <v>1.4187918645497177</v>
      </c>
      <c r="I217" s="7"/>
      <c r="J217" s="2">
        <v>40391</v>
      </c>
      <c r="K217" s="4" t="e">
        <f t="shared" si="201"/>
        <v>#REF!</v>
      </c>
      <c r="L217" s="4" t="e">
        <f t="shared" si="202"/>
        <v>#REF!</v>
      </c>
      <c r="M217" s="4">
        <f t="shared" si="203"/>
        <v>1.4541578817837575</v>
      </c>
      <c r="N217" s="7"/>
      <c r="O217" s="2">
        <v>40391</v>
      </c>
      <c r="P217" s="4" t="e">
        <f t="shared" si="176"/>
        <v>#REF!</v>
      </c>
      <c r="Q217" s="4" t="e">
        <f t="shared" si="199"/>
        <v>#REF!</v>
      </c>
      <c r="R217" s="4">
        <f t="shared" si="184"/>
        <v>1.8621063965069018</v>
      </c>
      <c r="T217" s="39" t="e">
        <f t="shared" si="116"/>
        <v>#REF!</v>
      </c>
      <c r="U217" s="39" t="e">
        <f t="shared" si="117"/>
        <v>#REF!</v>
      </c>
      <c r="V217" s="39"/>
      <c r="W217" s="2">
        <v>40391</v>
      </c>
      <c r="X217" s="4" t="e">
        <f t="shared" si="134"/>
        <v>#REF!</v>
      </c>
      <c r="Y217" s="4" t="e">
        <f t="shared" ref="Y217:Z217" si="210">Q217*T205</f>
        <v>#REF!</v>
      </c>
      <c r="Z217" s="4" t="e">
        <f t="shared" si="210"/>
        <v>#REF!</v>
      </c>
      <c r="AA217" s="4"/>
      <c r="AB217" s="22" t="e">
        <f t="shared" si="136"/>
        <v>#REF!</v>
      </c>
      <c r="AC217" s="22" t="e">
        <f t="shared" si="137"/>
        <v>#REF!</v>
      </c>
    </row>
    <row r="218" spans="1:29" x14ac:dyDescent="0.2">
      <c r="A218" s="2">
        <v>40422</v>
      </c>
      <c r="B218" s="4" t="e">
        <f>#REF!</f>
        <v>#REF!</v>
      </c>
      <c r="C218" s="4" t="e">
        <f>#REF!</f>
        <v>#REF!</v>
      </c>
      <c r="D218" s="11">
        <f t="shared" si="166"/>
        <v>29.84547196471755</v>
      </c>
      <c r="F218" s="4" t="e">
        <f t="shared" si="179"/>
        <v>#REF!</v>
      </c>
      <c r="G218" s="4" t="e">
        <f t="shared" si="180"/>
        <v>#REF!</v>
      </c>
      <c r="H218" s="12">
        <v>0.8355436547663686</v>
      </c>
      <c r="I218" s="7"/>
      <c r="J218" s="2">
        <v>40422</v>
      </c>
      <c r="K218" s="4" t="e">
        <f t="shared" si="201"/>
        <v>#REF!</v>
      </c>
      <c r="L218" s="4" t="e">
        <f t="shared" si="202"/>
        <v>#REF!</v>
      </c>
      <c r="M218" s="4">
        <f t="shared" si="203"/>
        <v>2.3018516604616623</v>
      </c>
      <c r="N218" s="7"/>
      <c r="O218" s="2">
        <v>40422</v>
      </c>
      <c r="P218" s="4" t="e">
        <f t="shared" si="176"/>
        <v>#REF!</v>
      </c>
      <c r="Q218" s="4" t="e">
        <f t="shared" si="199"/>
        <v>#REF!</v>
      </c>
      <c r="R218" s="4">
        <f t="shared" si="184"/>
        <v>2.4576377408203509</v>
      </c>
      <c r="T218" s="39" t="e">
        <f t="shared" si="116"/>
        <v>#REF!</v>
      </c>
      <c r="U218" s="39" t="e">
        <f t="shared" si="117"/>
        <v>#REF!</v>
      </c>
      <c r="V218" s="39"/>
      <c r="W218" s="2">
        <v>40422</v>
      </c>
      <c r="X218" s="4" t="e">
        <f t="shared" si="134"/>
        <v>#REF!</v>
      </c>
      <c r="Y218" s="4" t="e">
        <f t="shared" ref="Y218:Z218" si="211">Q218*T206</f>
        <v>#REF!</v>
      </c>
      <c r="Z218" s="4" t="e">
        <f t="shared" si="211"/>
        <v>#REF!</v>
      </c>
      <c r="AA218" s="4"/>
      <c r="AB218" s="22" t="e">
        <f t="shared" si="136"/>
        <v>#REF!</v>
      </c>
      <c r="AC218" s="22" t="e">
        <f t="shared" si="137"/>
        <v>#REF!</v>
      </c>
    </row>
    <row r="219" spans="1:29" x14ac:dyDescent="0.2">
      <c r="A219" s="2">
        <v>40452</v>
      </c>
      <c r="B219" s="4" t="e">
        <f>#REF!</f>
        <v>#REF!</v>
      </c>
      <c r="C219" s="4" t="e">
        <f>#REF!</f>
        <v>#REF!</v>
      </c>
      <c r="D219" s="11">
        <f t="shared" si="166"/>
        <v>30.300992751430677</v>
      </c>
      <c r="F219" s="4" t="e">
        <f t="shared" si="179"/>
        <v>#REF!</v>
      </c>
      <c r="G219" s="4" t="e">
        <f t="shared" si="180"/>
        <v>#REF!</v>
      </c>
      <c r="H219" s="12">
        <v>1.5262643098813422</v>
      </c>
      <c r="I219" s="7"/>
      <c r="J219" s="2">
        <v>40452</v>
      </c>
      <c r="K219" s="4" t="e">
        <f t="shared" si="201"/>
        <v>#REF!</v>
      </c>
      <c r="L219" s="4" t="e">
        <f t="shared" si="202"/>
        <v>#REF!</v>
      </c>
      <c r="M219" s="4">
        <f t="shared" si="203"/>
        <v>3.8632483107030602</v>
      </c>
      <c r="N219" s="7"/>
      <c r="O219" s="2">
        <v>40452</v>
      </c>
      <c r="P219" s="4" t="e">
        <f t="shared" si="176"/>
        <v>#REF!</v>
      </c>
      <c r="Q219" s="4" t="e">
        <f t="shared" si="199"/>
        <v>#REF!</v>
      </c>
      <c r="R219" s="4">
        <f t="shared" si="184"/>
        <v>3.5526934256896681</v>
      </c>
      <c r="T219" s="39" t="e">
        <f t="shared" ref="T219:T282" si="212">C219/B219</f>
        <v>#REF!</v>
      </c>
      <c r="U219" s="39" t="e">
        <f t="shared" ref="U219:U282" si="213">D219/B219</f>
        <v>#REF!</v>
      </c>
      <c r="V219" s="39"/>
      <c r="W219" s="2">
        <v>40452</v>
      </c>
      <c r="X219" s="4" t="e">
        <f t="shared" si="134"/>
        <v>#REF!</v>
      </c>
      <c r="Y219" s="4" t="e">
        <f t="shared" ref="Y219:Z219" si="214">Q219*T207</f>
        <v>#REF!</v>
      </c>
      <c r="Z219" s="4" t="e">
        <f t="shared" si="214"/>
        <v>#REF!</v>
      </c>
      <c r="AA219" s="4"/>
      <c r="AB219" s="22" t="e">
        <f t="shared" si="136"/>
        <v>#REF!</v>
      </c>
      <c r="AC219" s="22" t="e">
        <f t="shared" si="137"/>
        <v>#REF!</v>
      </c>
    </row>
    <row r="220" spans="1:29" x14ac:dyDescent="0.2">
      <c r="A220" s="2">
        <v>40483</v>
      </c>
      <c r="B220" s="4" t="e">
        <f>#REF!</f>
        <v>#REF!</v>
      </c>
      <c r="C220" s="4" t="e">
        <f>#REF!</f>
        <v>#REF!</v>
      </c>
      <c r="D220" s="11">
        <f t="shared" si="166"/>
        <v>30.766271207896125</v>
      </c>
      <c r="F220" s="4" t="e">
        <f t="shared" si="179"/>
        <v>#REF!</v>
      </c>
      <c r="G220" s="4" t="e">
        <f t="shared" si="180"/>
        <v>#REF!</v>
      </c>
      <c r="H220" s="12">
        <v>1.5355221536214492</v>
      </c>
      <c r="I220" s="7"/>
      <c r="J220" s="2">
        <v>40483</v>
      </c>
      <c r="K220" s="4" t="e">
        <f t="shared" si="201"/>
        <v>#REF!</v>
      </c>
      <c r="L220" s="4" t="e">
        <f t="shared" si="202"/>
        <v>#REF!</v>
      </c>
      <c r="M220" s="4">
        <f t="shared" si="203"/>
        <v>5.4580914979847517</v>
      </c>
      <c r="N220" s="7"/>
      <c r="O220" s="2">
        <v>40483</v>
      </c>
      <c r="P220" s="4" t="e">
        <f t="shared" si="176"/>
        <v>#REF!</v>
      </c>
      <c r="Q220" s="4" t="e">
        <f t="shared" si="199"/>
        <v>#REF!</v>
      </c>
      <c r="R220" s="4">
        <f t="shared" si="184"/>
        <v>5.738491066035456</v>
      </c>
      <c r="T220" s="39" t="e">
        <f t="shared" si="212"/>
        <v>#REF!</v>
      </c>
      <c r="U220" s="39" t="e">
        <f t="shared" si="213"/>
        <v>#REF!</v>
      </c>
      <c r="V220" s="39"/>
      <c r="W220" s="2">
        <v>40483</v>
      </c>
      <c r="X220" s="4" t="e">
        <f t="shared" si="134"/>
        <v>#REF!</v>
      </c>
      <c r="Y220" s="4" t="e">
        <f t="shared" ref="Y220:Z220" si="215">Q220*T208</f>
        <v>#REF!</v>
      </c>
      <c r="Z220" s="4" t="e">
        <f t="shared" si="215"/>
        <v>#REF!</v>
      </c>
      <c r="AA220" s="4"/>
      <c r="AB220" s="22" t="e">
        <f t="shared" si="136"/>
        <v>#REF!</v>
      </c>
      <c r="AC220" s="22" t="e">
        <f t="shared" si="137"/>
        <v>#REF!</v>
      </c>
    </row>
    <row r="221" spans="1:29" x14ac:dyDescent="0.2">
      <c r="A221" s="2">
        <v>40513</v>
      </c>
      <c r="B221" s="4" t="e">
        <f>#REF!</f>
        <v>#REF!</v>
      </c>
      <c r="C221" s="4" t="e">
        <f>#REF!</f>
        <v>#REF!</v>
      </c>
      <c r="D221" s="11">
        <f t="shared" si="166"/>
        <v>31.545823183098445</v>
      </c>
      <c r="F221" s="4" t="e">
        <f t="shared" si="179"/>
        <v>#REF!</v>
      </c>
      <c r="G221" s="4" t="e">
        <f t="shared" si="180"/>
        <v>#REF!</v>
      </c>
      <c r="H221" s="12">
        <v>2.5337876336546383</v>
      </c>
      <c r="I221" s="7"/>
      <c r="J221" s="2">
        <v>40513</v>
      </c>
      <c r="K221" s="4" t="e">
        <f t="shared" si="201"/>
        <v>#REF!</v>
      </c>
      <c r="L221" s="4" t="e">
        <f t="shared" si="202"/>
        <v>#REF!</v>
      </c>
      <c r="M221" s="4">
        <f t="shared" si="203"/>
        <v>8.1301755790488919</v>
      </c>
      <c r="N221" s="7"/>
      <c r="O221" s="2">
        <v>40513</v>
      </c>
      <c r="P221" s="4" t="e">
        <f t="shared" si="176"/>
        <v>#REF!</v>
      </c>
      <c r="Q221" s="4" t="e">
        <f t="shared" si="199"/>
        <v>#REF!</v>
      </c>
      <c r="R221" s="4">
        <f t="shared" si="184"/>
        <v>8.1301755790488919</v>
      </c>
      <c r="T221" s="39" t="e">
        <f t="shared" si="212"/>
        <v>#REF!</v>
      </c>
      <c r="U221" s="39" t="e">
        <f t="shared" si="213"/>
        <v>#REF!</v>
      </c>
      <c r="V221" s="39"/>
      <c r="W221" s="2">
        <v>40513</v>
      </c>
      <c r="X221" s="4" t="e">
        <f t="shared" si="134"/>
        <v>#REF!</v>
      </c>
      <c r="Y221" s="4" t="e">
        <f t="shared" ref="Y221:Z221" si="216">Q221*T209</f>
        <v>#REF!</v>
      </c>
      <c r="Z221" s="4" t="e">
        <f t="shared" si="216"/>
        <v>#REF!</v>
      </c>
      <c r="AA221" s="4"/>
      <c r="AB221" s="22" t="e">
        <f t="shared" si="136"/>
        <v>#REF!</v>
      </c>
      <c r="AC221" s="22" t="e">
        <f t="shared" si="137"/>
        <v>#REF!</v>
      </c>
    </row>
    <row r="222" spans="1:29" x14ac:dyDescent="0.2">
      <c r="A222" s="2">
        <v>40544</v>
      </c>
      <c r="B222" s="4" t="e">
        <f>#REF!</f>
        <v>#REF!</v>
      </c>
      <c r="C222" s="4" t="e">
        <f>#REF!</f>
        <v>#REF!</v>
      </c>
      <c r="D222" s="11">
        <f t="shared" si="166"/>
        <v>31.726992635650852</v>
      </c>
      <c r="F222" s="4" t="e">
        <f t="shared" si="179"/>
        <v>#REF!</v>
      </c>
      <c r="G222" s="4" t="e">
        <f t="shared" si="180"/>
        <v>#REF!</v>
      </c>
      <c r="H222" s="12">
        <v>0.5743056743229058</v>
      </c>
      <c r="I222" s="7"/>
      <c r="J222" s="2">
        <v>40544</v>
      </c>
      <c r="K222" s="4" t="e">
        <f>(B222/$B$221-1)*100</f>
        <v>#REF!</v>
      </c>
      <c r="L222" s="4" t="e">
        <f>(C222/$C$221-1)*100</f>
        <v>#REF!</v>
      </c>
      <c r="M222" s="4">
        <f>(D222/$D$221-1)*100</f>
        <v>0.5743056743229058</v>
      </c>
      <c r="N222" s="7"/>
      <c r="O222" s="2">
        <v>40544</v>
      </c>
      <c r="P222" s="4" t="e">
        <f t="shared" si="176"/>
        <v>#REF!</v>
      </c>
      <c r="Q222" s="4" t="e">
        <f t="shared" si="199"/>
        <v>#REF!</v>
      </c>
      <c r="R222" s="4">
        <f t="shared" si="184"/>
        <v>8.6839127665283335</v>
      </c>
      <c r="T222" s="39" t="e">
        <f t="shared" si="212"/>
        <v>#REF!</v>
      </c>
      <c r="U222" s="39" t="e">
        <f t="shared" si="213"/>
        <v>#REF!</v>
      </c>
      <c r="V222" s="39"/>
      <c r="W222" s="2">
        <v>40544</v>
      </c>
      <c r="X222" s="4" t="e">
        <f t="shared" si="134"/>
        <v>#REF!</v>
      </c>
      <c r="Y222" s="4" t="e">
        <f t="shared" ref="Y222:Z222" si="217">Q222*T210</f>
        <v>#REF!</v>
      </c>
      <c r="Z222" s="4" t="e">
        <f t="shared" si="217"/>
        <v>#REF!</v>
      </c>
      <c r="AA222" s="4"/>
      <c r="AB222" s="22" t="e">
        <f t="shared" si="136"/>
        <v>#REF!</v>
      </c>
      <c r="AC222" s="22" t="e">
        <f t="shared" si="137"/>
        <v>#REF!</v>
      </c>
    </row>
    <row r="223" spans="1:29" x14ac:dyDescent="0.2">
      <c r="A223" s="2">
        <v>40575</v>
      </c>
      <c r="B223" s="4" t="e">
        <f>#REF!</f>
        <v>#REF!</v>
      </c>
      <c r="C223" s="4" t="e">
        <f>#REF!</f>
        <v>#REF!</v>
      </c>
      <c r="D223" s="11">
        <f t="shared" si="166"/>
        <v>32.194264798800837</v>
      </c>
      <c r="F223" s="4" t="e">
        <f t="shared" si="179"/>
        <v>#REF!</v>
      </c>
      <c r="G223" s="4" t="e">
        <f t="shared" si="180"/>
        <v>#REF!</v>
      </c>
      <c r="H223" s="12">
        <v>1.4727905935368213</v>
      </c>
      <c r="I223" s="7"/>
      <c r="J223" s="2">
        <v>40575</v>
      </c>
      <c r="K223" s="4" t="e">
        <f t="shared" ref="K223:K233" si="218">(B223/$B$221-1)*100</f>
        <v>#REF!</v>
      </c>
      <c r="L223" s="4" t="e">
        <f t="shared" ref="L223:L233" si="219">(C223/$C$221-1)*100</f>
        <v>#REF!</v>
      </c>
      <c r="M223" s="4">
        <f t="shared" ref="M223:M233" si="220">(D223/$D$221-1)*100</f>
        <v>2.0555545878093051</v>
      </c>
      <c r="N223" s="7"/>
      <c r="O223" s="2">
        <v>40575</v>
      </c>
      <c r="P223" s="4" t="e">
        <f t="shared" si="176"/>
        <v>#REF!</v>
      </c>
      <c r="Q223" s="4" t="e">
        <f t="shared" si="199"/>
        <v>#REF!</v>
      </c>
      <c r="R223" s="4">
        <f t="shared" si="184"/>
        <v>10.214558559129895</v>
      </c>
      <c r="T223" s="39" t="e">
        <f t="shared" si="212"/>
        <v>#REF!</v>
      </c>
      <c r="U223" s="39" t="e">
        <f t="shared" si="213"/>
        <v>#REF!</v>
      </c>
      <c r="V223" s="39"/>
      <c r="W223" s="2">
        <v>40575</v>
      </c>
      <c r="X223" s="4" t="e">
        <f t="shared" si="134"/>
        <v>#REF!</v>
      </c>
      <c r="Y223" s="4" t="e">
        <f t="shared" ref="Y223:Z223" si="221">Q223*T211</f>
        <v>#REF!</v>
      </c>
      <c r="Z223" s="4" t="e">
        <f t="shared" si="221"/>
        <v>#REF!</v>
      </c>
      <c r="AA223" s="4"/>
      <c r="AB223" s="22" t="e">
        <f t="shared" si="136"/>
        <v>#REF!</v>
      </c>
      <c r="AC223" s="22" t="e">
        <f t="shared" si="137"/>
        <v>#REF!</v>
      </c>
    </row>
    <row r="224" spans="1:29" x14ac:dyDescent="0.2">
      <c r="A224" s="2">
        <v>40603</v>
      </c>
      <c r="B224" s="4" t="e">
        <f>#REF!</f>
        <v>#REF!</v>
      </c>
      <c r="C224" s="4" t="e">
        <f>#REF!</f>
        <v>#REF!</v>
      </c>
      <c r="D224" s="11">
        <f t="shared" si="166"/>
        <v>32.505145280868739</v>
      </c>
      <c r="F224" s="4" t="e">
        <f t="shared" si="179"/>
        <v>#REF!</v>
      </c>
      <c r="G224" s="4" t="e">
        <f t="shared" si="180"/>
        <v>#REF!</v>
      </c>
      <c r="H224" s="12">
        <v>0.96563932741051683</v>
      </c>
      <c r="I224" s="7"/>
      <c r="J224" s="2">
        <v>40603</v>
      </c>
      <c r="K224" s="4" t="e">
        <f t="shared" si="218"/>
        <v>#REF!</v>
      </c>
      <c r="L224" s="4" t="e">
        <f t="shared" si="219"/>
        <v>#REF!</v>
      </c>
      <c r="M224" s="4">
        <f t="shared" si="220"/>
        <v>3.0410431587160947</v>
      </c>
      <c r="N224" s="7"/>
      <c r="O224" s="2">
        <v>40603</v>
      </c>
      <c r="P224" s="4" t="e">
        <f t="shared" si="176"/>
        <v>#REF!</v>
      </c>
      <c r="Q224" s="4" t="e">
        <f t="shared" si="199"/>
        <v>#REF!</v>
      </c>
      <c r="R224" s="4">
        <f t="shared" si="184"/>
        <v>11.638214868291975</v>
      </c>
      <c r="T224" s="39" t="e">
        <f t="shared" si="212"/>
        <v>#REF!</v>
      </c>
      <c r="U224" s="39" t="e">
        <f t="shared" si="213"/>
        <v>#REF!</v>
      </c>
      <c r="V224" s="39"/>
      <c r="W224" s="2">
        <v>40603</v>
      </c>
      <c r="X224" s="4" t="e">
        <f t="shared" si="134"/>
        <v>#REF!</v>
      </c>
      <c r="Y224" s="4" t="e">
        <f t="shared" ref="Y224:Z224" si="222">Q224*T212</f>
        <v>#REF!</v>
      </c>
      <c r="Z224" s="4" t="e">
        <f t="shared" si="222"/>
        <v>#REF!</v>
      </c>
      <c r="AA224" s="4"/>
      <c r="AB224" s="22" t="e">
        <f t="shared" si="136"/>
        <v>#REF!</v>
      </c>
      <c r="AC224" s="22" t="e">
        <f t="shared" si="137"/>
        <v>#REF!</v>
      </c>
    </row>
    <row r="225" spans="1:29" x14ac:dyDescent="0.2">
      <c r="A225" s="2">
        <v>40634</v>
      </c>
      <c r="B225" s="4" t="e">
        <f>#REF!</f>
        <v>#REF!</v>
      </c>
      <c r="C225" s="4" t="e">
        <f>#REF!</f>
        <v>#REF!</v>
      </c>
      <c r="D225" s="11">
        <f t="shared" si="166"/>
        <v>32.371929071769173</v>
      </c>
      <c r="F225" s="4" t="e">
        <f t="shared" si="179"/>
        <v>#REF!</v>
      </c>
      <c r="G225" s="4" t="e">
        <f t="shared" si="180"/>
        <v>#REF!</v>
      </c>
      <c r="H225" s="12">
        <v>-0.40983114503405638</v>
      </c>
      <c r="I225" s="7"/>
      <c r="J225" s="2">
        <v>40634</v>
      </c>
      <c r="K225" s="4" t="e">
        <f t="shared" si="218"/>
        <v>#REF!</v>
      </c>
      <c r="L225" s="4" t="e">
        <f t="shared" si="219"/>
        <v>#REF!</v>
      </c>
      <c r="M225" s="4">
        <f t="shared" si="220"/>
        <v>2.6187488716837182</v>
      </c>
      <c r="N225" s="7"/>
      <c r="O225" s="2">
        <v>40634</v>
      </c>
      <c r="P225" s="4" t="e">
        <f t="shared" si="176"/>
        <v>#REF!</v>
      </c>
      <c r="Q225" s="4" t="e">
        <f t="shared" si="199"/>
        <v>#REF!</v>
      </c>
      <c r="R225" s="4">
        <f t="shared" si="184"/>
        <v>11.349515362859064</v>
      </c>
      <c r="T225" s="39" t="e">
        <f t="shared" si="212"/>
        <v>#REF!</v>
      </c>
      <c r="U225" s="39" t="e">
        <f t="shared" si="213"/>
        <v>#REF!</v>
      </c>
      <c r="V225" s="39"/>
      <c r="W225" s="2">
        <v>40634</v>
      </c>
      <c r="X225" s="4" t="e">
        <f t="shared" si="134"/>
        <v>#REF!</v>
      </c>
      <c r="Y225" s="4" t="e">
        <f t="shared" ref="Y225:Z225" si="223">Q225*T213</f>
        <v>#REF!</v>
      </c>
      <c r="Z225" s="4" t="e">
        <f t="shared" si="223"/>
        <v>#REF!</v>
      </c>
      <c r="AA225" s="4"/>
      <c r="AB225" s="22" t="e">
        <f t="shared" si="136"/>
        <v>#REF!</v>
      </c>
      <c r="AC225" s="22" t="e">
        <f t="shared" si="137"/>
        <v>#REF!</v>
      </c>
    </row>
    <row r="226" spans="1:29" x14ac:dyDescent="0.2">
      <c r="A226" s="2">
        <v>40664</v>
      </c>
      <c r="B226" s="4" t="e">
        <f>#REF!</f>
        <v>#REF!</v>
      </c>
      <c r="C226" s="4" t="e">
        <f>#REF!</f>
        <v>#REF!</v>
      </c>
      <c r="D226" s="11">
        <f t="shared" si="166"/>
        <v>32.427644779152708</v>
      </c>
      <c r="F226" s="4" t="e">
        <f t="shared" si="179"/>
        <v>#REF!</v>
      </c>
      <c r="G226" s="4" t="e">
        <f t="shared" si="180"/>
        <v>#REF!</v>
      </c>
      <c r="H226" s="12">
        <v>0.17211117465385506</v>
      </c>
      <c r="I226" s="7"/>
      <c r="J226" s="2">
        <v>40664</v>
      </c>
      <c r="K226" s="4" t="e">
        <f t="shared" si="218"/>
        <v>#REF!</v>
      </c>
      <c r="L226" s="4" t="e">
        <f t="shared" si="219"/>
        <v>#REF!</v>
      </c>
      <c r="M226" s="4">
        <f t="shared" si="220"/>
        <v>2.7953672057818402</v>
      </c>
      <c r="N226" s="7"/>
      <c r="O226" s="2">
        <v>40664</v>
      </c>
      <c r="P226" s="4" t="e">
        <f t="shared" si="176"/>
        <v>#REF!</v>
      </c>
      <c r="Q226" s="4" t="e">
        <f t="shared" si="199"/>
        <v>#REF!</v>
      </c>
      <c r="R226" s="4">
        <f t="shared" si="184"/>
        <v>12.003349916643892</v>
      </c>
      <c r="T226" s="39" t="e">
        <f t="shared" si="212"/>
        <v>#REF!</v>
      </c>
      <c r="U226" s="39" t="e">
        <f t="shared" si="213"/>
        <v>#REF!</v>
      </c>
      <c r="V226" s="39"/>
      <c r="W226" s="2">
        <v>40664</v>
      </c>
      <c r="X226" s="4" t="e">
        <f t="shared" si="134"/>
        <v>#REF!</v>
      </c>
      <c r="Y226" s="4" t="e">
        <f t="shared" ref="Y226:Z226" si="224">Q226*T214</f>
        <v>#REF!</v>
      </c>
      <c r="Z226" s="4" t="e">
        <f t="shared" si="224"/>
        <v>#REF!</v>
      </c>
      <c r="AA226" s="4"/>
      <c r="AB226" s="22" t="e">
        <f t="shared" si="136"/>
        <v>#REF!</v>
      </c>
      <c r="AC226" s="22" t="e">
        <f t="shared" si="137"/>
        <v>#REF!</v>
      </c>
    </row>
    <row r="227" spans="1:29" x14ac:dyDescent="0.2">
      <c r="A227" s="2">
        <v>40695</v>
      </c>
      <c r="B227" s="4" t="e">
        <f>#REF!</f>
        <v>#REF!</v>
      </c>
      <c r="C227" s="4" t="e">
        <f>#REF!</f>
        <v>#REF!</v>
      </c>
      <c r="D227" s="11">
        <f t="shared" si="166"/>
        <v>32.520217670529263</v>
      </c>
      <c r="F227" s="4" t="e">
        <f t="shared" si="179"/>
        <v>#REF!</v>
      </c>
      <c r="G227" s="4" t="e">
        <f t="shared" si="180"/>
        <v>#REF!</v>
      </c>
      <c r="H227" s="12">
        <v>0.28547522339972264</v>
      </c>
      <c r="I227" s="7"/>
      <c r="J227" s="2">
        <v>40695</v>
      </c>
      <c r="K227" s="4" t="e">
        <f t="shared" si="218"/>
        <v>#REF!</v>
      </c>
      <c r="L227" s="4" t="e">
        <f t="shared" si="219"/>
        <v>#REF!</v>
      </c>
      <c r="M227" s="4">
        <f t="shared" si="220"/>
        <v>3.0888225099571232</v>
      </c>
      <c r="N227" s="7"/>
      <c r="O227" s="2">
        <v>40695</v>
      </c>
      <c r="P227" s="4" t="e">
        <f t="shared" si="176"/>
        <v>#REF!</v>
      </c>
      <c r="Q227" s="4" t="e">
        <f t="shared" si="199"/>
        <v>#REF!</v>
      </c>
      <c r="R227" s="4">
        <f t="shared" si="184"/>
        <v>12.240857530317717</v>
      </c>
      <c r="T227" s="39" t="e">
        <f t="shared" si="212"/>
        <v>#REF!</v>
      </c>
      <c r="U227" s="39" t="e">
        <f t="shared" si="213"/>
        <v>#REF!</v>
      </c>
      <c r="V227" s="39"/>
      <c r="W227" s="2">
        <v>40695</v>
      </c>
      <c r="X227" s="4" t="e">
        <f t="shared" si="134"/>
        <v>#REF!</v>
      </c>
      <c r="Y227" s="4" t="e">
        <f t="shared" ref="Y227:Z227" si="225">Q227*T215</f>
        <v>#REF!</v>
      </c>
      <c r="Z227" s="4" t="e">
        <f t="shared" si="225"/>
        <v>#REF!</v>
      </c>
      <c r="AA227" s="4"/>
      <c r="AB227" s="22" t="e">
        <f t="shared" si="136"/>
        <v>#REF!</v>
      </c>
      <c r="AC227" s="22" t="e">
        <f t="shared" si="137"/>
        <v>#REF!</v>
      </c>
    </row>
    <row r="228" spans="1:29" x14ac:dyDescent="0.2">
      <c r="A228" s="2">
        <v>40725</v>
      </c>
      <c r="B228" s="4" t="e">
        <f>#REF!</f>
        <v>#REF!</v>
      </c>
      <c r="C228" s="4" t="e">
        <f>#REF!</f>
        <v>#REF!</v>
      </c>
      <c r="D228" s="11">
        <f t="shared" si="166"/>
        <v>32.678400055608286</v>
      </c>
      <c r="F228" s="4" t="e">
        <f t="shared" si="179"/>
        <v>#REF!</v>
      </c>
      <c r="G228" s="4" t="e">
        <f t="shared" si="180"/>
        <v>#REF!</v>
      </c>
      <c r="H228" s="12">
        <v>0.48641244250455795</v>
      </c>
      <c r="I228" s="7"/>
      <c r="J228" s="2">
        <v>40725</v>
      </c>
      <c r="K228" s="4" t="e">
        <f t="shared" si="218"/>
        <v>#REF!</v>
      </c>
      <c r="L228" s="4" t="e">
        <f t="shared" si="219"/>
        <v>#REF!</v>
      </c>
      <c r="M228" s="4">
        <f t="shared" si="220"/>
        <v>3.5902593694770113</v>
      </c>
      <c r="N228" s="7"/>
      <c r="O228" s="2">
        <v>40725</v>
      </c>
      <c r="P228" s="4" t="e">
        <f t="shared" si="176"/>
        <v>#REF!</v>
      </c>
      <c r="Q228" s="4" t="e">
        <f t="shared" si="199"/>
        <v>#REF!</v>
      </c>
      <c r="R228" s="4">
        <f t="shared" si="184"/>
        <v>11.973282837094468</v>
      </c>
      <c r="T228" s="39" t="e">
        <f t="shared" si="212"/>
        <v>#REF!</v>
      </c>
      <c r="U228" s="39" t="e">
        <f t="shared" si="213"/>
        <v>#REF!</v>
      </c>
      <c r="V228" s="39"/>
      <c r="W228" s="2">
        <v>40725</v>
      </c>
      <c r="X228" s="4" t="e">
        <f t="shared" si="134"/>
        <v>#REF!</v>
      </c>
      <c r="Y228" s="4" t="e">
        <f t="shared" ref="Y228:Z228" si="226">Q228*T216</f>
        <v>#REF!</v>
      </c>
      <c r="Z228" s="4" t="e">
        <f t="shared" si="226"/>
        <v>#REF!</v>
      </c>
      <c r="AA228" s="4"/>
      <c r="AB228" s="22" t="e">
        <f t="shared" si="136"/>
        <v>#REF!</v>
      </c>
      <c r="AC228" s="22" t="e">
        <f t="shared" si="137"/>
        <v>#REF!</v>
      </c>
    </row>
    <row r="229" spans="1:29" x14ac:dyDescent="0.2">
      <c r="A229" s="2">
        <v>40756</v>
      </c>
      <c r="B229" s="4" t="e">
        <f>#REF!</f>
        <v>#REF!</v>
      </c>
      <c r="C229" s="4" t="e">
        <f>#REF!</f>
        <v>#REF!</v>
      </c>
      <c r="D229" s="11">
        <f t="shared" si="166"/>
        <v>32.7452221687726</v>
      </c>
      <c r="F229" s="4" t="e">
        <f t="shared" si="179"/>
        <v>#REF!</v>
      </c>
      <c r="G229" s="4" t="e">
        <f t="shared" si="180"/>
        <v>#REF!</v>
      </c>
      <c r="H229" s="12">
        <v>0.20448404160118283</v>
      </c>
      <c r="I229" s="7"/>
      <c r="J229" s="2">
        <v>40756</v>
      </c>
      <c r="K229" s="4" t="e">
        <f t="shared" si="218"/>
        <v>#REF!</v>
      </c>
      <c r="L229" s="4" t="e">
        <f t="shared" si="219"/>
        <v>#REF!</v>
      </c>
      <c r="M229" s="4">
        <f t="shared" si="220"/>
        <v>3.8020849185408601</v>
      </c>
      <c r="N229" s="7"/>
      <c r="O229" s="2">
        <v>40756</v>
      </c>
      <c r="P229" s="4" t="e">
        <f t="shared" si="176"/>
        <v>#REF!</v>
      </c>
      <c r="Q229" s="4" t="e">
        <f t="shared" si="199"/>
        <v>#REF!</v>
      </c>
      <c r="R229" s="4">
        <f t="shared" si="184"/>
        <v>10.632603947013553</v>
      </c>
      <c r="T229" s="39" t="e">
        <f t="shared" si="212"/>
        <v>#REF!</v>
      </c>
      <c r="U229" s="39" t="e">
        <f t="shared" si="213"/>
        <v>#REF!</v>
      </c>
      <c r="V229" s="39"/>
      <c r="W229" s="2">
        <v>40756</v>
      </c>
      <c r="X229" s="4" t="e">
        <f t="shared" si="134"/>
        <v>#REF!</v>
      </c>
      <c r="Y229" s="4" t="e">
        <f t="shared" ref="Y229:Z229" si="227">Q229*T217</f>
        <v>#REF!</v>
      </c>
      <c r="Z229" s="4" t="e">
        <f t="shared" si="227"/>
        <v>#REF!</v>
      </c>
      <c r="AA229" s="4"/>
      <c r="AB229" s="22" t="e">
        <f t="shared" si="136"/>
        <v>#REF!</v>
      </c>
      <c r="AC229" s="22" t="e">
        <f t="shared" si="137"/>
        <v>#REF!</v>
      </c>
    </row>
    <row r="230" spans="1:29" x14ac:dyDescent="0.2">
      <c r="A230" s="2">
        <v>40787</v>
      </c>
      <c r="B230" s="4" t="e">
        <f>#REF!</f>
        <v>#REF!</v>
      </c>
      <c r="C230" s="4" t="e">
        <f>#REF!</f>
        <v>#REF!</v>
      </c>
      <c r="D230" s="11">
        <f t="shared" si="166"/>
        <v>32.852901134624943</v>
      </c>
      <c r="F230" s="4" t="e">
        <f t="shared" si="179"/>
        <v>#REF!</v>
      </c>
      <c r="G230" s="4" t="e">
        <f t="shared" si="180"/>
        <v>#REF!</v>
      </c>
      <c r="H230" s="12">
        <v>0.32883870904083512</v>
      </c>
      <c r="I230" s="7"/>
      <c r="J230" s="2">
        <v>40787</v>
      </c>
      <c r="K230" s="4" t="e">
        <f t="shared" si="218"/>
        <v>#REF!</v>
      </c>
      <c r="L230" s="4" t="e">
        <f t="shared" si="219"/>
        <v>#REF!</v>
      </c>
      <c r="M230" s="4">
        <f t="shared" si="220"/>
        <v>4.143426354544455</v>
      </c>
      <c r="N230" s="7"/>
      <c r="O230" s="2">
        <v>40787</v>
      </c>
      <c r="P230" s="4" t="e">
        <f t="shared" si="176"/>
        <v>#REF!</v>
      </c>
      <c r="Q230" s="4" t="e">
        <f t="shared" si="199"/>
        <v>#REF!</v>
      </c>
      <c r="R230" s="4">
        <f t="shared" si="184"/>
        <v>10.076668157443414</v>
      </c>
      <c r="T230" s="39" t="e">
        <f t="shared" si="212"/>
        <v>#REF!</v>
      </c>
      <c r="U230" s="39" t="e">
        <f t="shared" si="213"/>
        <v>#REF!</v>
      </c>
      <c r="V230" s="39"/>
      <c r="W230" s="2">
        <v>40787</v>
      </c>
      <c r="X230" s="4" t="e">
        <f t="shared" si="134"/>
        <v>#REF!</v>
      </c>
      <c r="Y230" s="4" t="e">
        <f t="shared" ref="Y230:Z230" si="228">Q230*T218</f>
        <v>#REF!</v>
      </c>
      <c r="Z230" s="4" t="e">
        <f t="shared" si="228"/>
        <v>#REF!</v>
      </c>
      <c r="AA230" s="4"/>
      <c r="AB230" s="22" t="e">
        <f t="shared" si="136"/>
        <v>#REF!</v>
      </c>
      <c r="AC230" s="22" t="e">
        <f t="shared" si="137"/>
        <v>#REF!</v>
      </c>
    </row>
    <row r="231" spans="1:29" x14ac:dyDescent="0.2">
      <c r="A231" s="2">
        <v>40817</v>
      </c>
      <c r="B231" s="4" t="e">
        <f>#REF!</f>
        <v>#REF!</v>
      </c>
      <c r="C231" s="4" t="e">
        <f>#REF!</f>
        <v>#REF!</v>
      </c>
      <c r="D231" s="11">
        <f t="shared" si="166"/>
        <v>33.041852395005087</v>
      </c>
      <c r="F231" s="4" t="e">
        <f t="shared" si="179"/>
        <v>#REF!</v>
      </c>
      <c r="G231" s="4" t="e">
        <f t="shared" si="180"/>
        <v>#REF!</v>
      </c>
      <c r="H231" s="12">
        <v>0.57514330197463437</v>
      </c>
      <c r="I231" s="7"/>
      <c r="J231" s="2">
        <v>40817</v>
      </c>
      <c r="K231" s="4" t="e">
        <f t="shared" si="218"/>
        <v>#REF!</v>
      </c>
      <c r="L231" s="4" t="e">
        <f t="shared" si="219"/>
        <v>#REF!</v>
      </c>
      <c r="M231" s="4">
        <f t="shared" si="220"/>
        <v>4.7424002956695022</v>
      </c>
      <c r="N231" s="7"/>
      <c r="O231" s="2">
        <v>40817</v>
      </c>
      <c r="P231" s="4" t="e">
        <f t="shared" si="176"/>
        <v>#REF!</v>
      </c>
      <c r="Q231" s="4" t="e">
        <f t="shared" si="199"/>
        <v>#REF!</v>
      </c>
      <c r="R231" s="4">
        <f t="shared" si="184"/>
        <v>9.0454450323083755</v>
      </c>
      <c r="T231" s="39" t="e">
        <f t="shared" si="212"/>
        <v>#REF!</v>
      </c>
      <c r="U231" s="39" t="e">
        <f t="shared" si="213"/>
        <v>#REF!</v>
      </c>
      <c r="V231" s="39"/>
      <c r="W231" s="2">
        <v>40817</v>
      </c>
      <c r="X231" s="4" t="e">
        <f t="shared" ref="X231:X294" si="229">P231</f>
        <v>#REF!</v>
      </c>
      <c r="Y231" s="4" t="e">
        <f t="shared" ref="Y231:Z231" si="230">Q231*T219</f>
        <v>#REF!</v>
      </c>
      <c r="Z231" s="4" t="e">
        <f t="shared" si="230"/>
        <v>#REF!</v>
      </c>
      <c r="AA231" s="4"/>
      <c r="AB231" s="22" t="e">
        <f t="shared" ref="AB231:AB294" si="231">Y231/X231*100</f>
        <v>#REF!</v>
      </c>
      <c r="AC231" s="22" t="e">
        <f t="shared" ref="AC231:AC294" si="232">Z231/X231*100</f>
        <v>#REF!</v>
      </c>
    </row>
    <row r="232" spans="1:29" x14ac:dyDescent="0.2">
      <c r="A232" s="2">
        <v>40848</v>
      </c>
      <c r="B232" s="4" t="e">
        <f>#REF!</f>
        <v>#REF!</v>
      </c>
      <c r="C232" s="4" t="e">
        <f>#REF!</f>
        <v>#REF!</v>
      </c>
      <c r="D232" s="11">
        <f t="shared" si="166"/>
        <v>33.079536716031548</v>
      </c>
      <c r="F232" s="4" t="e">
        <f t="shared" si="179"/>
        <v>#REF!</v>
      </c>
      <c r="G232" s="4" t="e">
        <f t="shared" si="180"/>
        <v>#REF!</v>
      </c>
      <c r="H232" s="12">
        <v>0.11405026744855107</v>
      </c>
      <c r="I232" s="7"/>
      <c r="J232" s="2">
        <v>40848</v>
      </c>
      <c r="K232" s="4" t="e">
        <f t="shared" si="218"/>
        <v>#REF!</v>
      </c>
      <c r="L232" s="4" t="e">
        <f t="shared" si="219"/>
        <v>#REF!</v>
      </c>
      <c r="M232" s="4">
        <f t="shared" si="220"/>
        <v>4.8618592833387542</v>
      </c>
      <c r="N232" s="7"/>
      <c r="O232" s="2">
        <v>40848</v>
      </c>
      <c r="P232" s="4" t="e">
        <f t="shared" si="176"/>
        <v>#REF!</v>
      </c>
      <c r="Q232" s="4" t="e">
        <f t="shared" si="199"/>
        <v>#REF!</v>
      </c>
      <c r="R232" s="4">
        <f t="shared" si="184"/>
        <v>7.5188361062803244</v>
      </c>
      <c r="T232" s="39" t="e">
        <f t="shared" si="212"/>
        <v>#REF!</v>
      </c>
      <c r="U232" s="39" t="e">
        <f t="shared" si="213"/>
        <v>#REF!</v>
      </c>
      <c r="V232" s="39"/>
      <c r="W232" s="2">
        <v>40848</v>
      </c>
      <c r="X232" s="4" t="e">
        <f t="shared" si="229"/>
        <v>#REF!</v>
      </c>
      <c r="Y232" s="4" t="e">
        <f t="shared" ref="Y232:Z232" si="233">Q232*T220</f>
        <v>#REF!</v>
      </c>
      <c r="Z232" s="4" t="e">
        <f t="shared" si="233"/>
        <v>#REF!</v>
      </c>
      <c r="AA232" s="4"/>
      <c r="AB232" s="22" t="e">
        <f t="shared" si="231"/>
        <v>#REF!</v>
      </c>
      <c r="AC232" s="22" t="e">
        <f t="shared" si="232"/>
        <v>#REF!</v>
      </c>
    </row>
    <row r="233" spans="1:29" x14ac:dyDescent="0.2">
      <c r="A233" s="3">
        <v>40878</v>
      </c>
      <c r="B233" s="4" t="e">
        <f>#REF!</f>
        <v>#REF!</v>
      </c>
      <c r="C233" s="4" t="e">
        <f>#REF!</f>
        <v>#REF!</v>
      </c>
      <c r="D233" s="11">
        <f t="shared" si="166"/>
        <v>33.196599301718081</v>
      </c>
      <c r="F233" s="4" t="e">
        <f t="shared" si="179"/>
        <v>#REF!</v>
      </c>
      <c r="G233" s="4" t="e">
        <f t="shared" si="180"/>
        <v>#REF!</v>
      </c>
      <c r="H233" s="12">
        <v>0.35388218006633387</v>
      </c>
      <c r="I233" s="7"/>
      <c r="J233" s="3">
        <v>40878</v>
      </c>
      <c r="K233" s="4" t="e">
        <f t="shared" si="218"/>
        <v>#REF!</v>
      </c>
      <c r="L233" s="4" t="e">
        <f t="shared" si="219"/>
        <v>#REF!</v>
      </c>
      <c r="M233" s="4">
        <f t="shared" si="220"/>
        <v>5.2329467170287192</v>
      </c>
      <c r="N233" s="7"/>
      <c r="O233" s="3">
        <v>40878</v>
      </c>
      <c r="P233" s="4" t="e">
        <f t="shared" si="176"/>
        <v>#REF!</v>
      </c>
      <c r="Q233" s="4" t="e">
        <f t="shared" si="199"/>
        <v>#REF!</v>
      </c>
      <c r="R233" s="4">
        <f t="shared" si="184"/>
        <v>5.2329467170287192</v>
      </c>
      <c r="T233" s="39" t="e">
        <f t="shared" si="212"/>
        <v>#REF!</v>
      </c>
      <c r="U233" s="39" t="e">
        <f t="shared" si="213"/>
        <v>#REF!</v>
      </c>
      <c r="V233" s="39"/>
      <c r="W233" s="3">
        <v>40878</v>
      </c>
      <c r="X233" s="4" t="e">
        <f t="shared" si="229"/>
        <v>#REF!</v>
      </c>
      <c r="Y233" s="4" t="e">
        <f t="shared" ref="Y233:Z233" si="234">Q233*T221</f>
        <v>#REF!</v>
      </c>
      <c r="Z233" s="4" t="e">
        <f t="shared" si="234"/>
        <v>#REF!</v>
      </c>
      <c r="AA233" s="4"/>
      <c r="AB233" s="22" t="e">
        <f t="shared" si="231"/>
        <v>#REF!</v>
      </c>
      <c r="AC233" s="22" t="e">
        <f t="shared" si="232"/>
        <v>#REF!</v>
      </c>
    </row>
    <row r="234" spans="1:29" x14ac:dyDescent="0.2">
      <c r="A234" s="2">
        <v>40909</v>
      </c>
      <c r="B234" s="4" t="e">
        <f>#REF!</f>
        <v>#REF!</v>
      </c>
      <c r="C234" s="4" t="e">
        <f>#REF!</f>
        <v>#REF!</v>
      </c>
      <c r="D234" s="11">
        <f t="shared" si="166"/>
        <v>33.201919091173274</v>
      </c>
      <c r="F234" s="4" t="e">
        <f t="shared" si="179"/>
        <v>#REF!</v>
      </c>
      <c r="G234" s="4" t="e">
        <f t="shared" si="180"/>
        <v>#REF!</v>
      </c>
      <c r="H234" s="12">
        <v>1.602510367655352E-2</v>
      </c>
      <c r="I234" s="7"/>
      <c r="J234" s="2">
        <v>40909</v>
      </c>
      <c r="K234" s="4" t="e">
        <f>(B234/$B$233-1)*100</f>
        <v>#REF!</v>
      </c>
      <c r="L234" s="4" t="e">
        <f>(C234/$C$233-1)*100</f>
        <v>#REF!</v>
      </c>
      <c r="M234" s="4">
        <f>(D234/$D$233-1)*100</f>
        <v>1.602510367655352E-2</v>
      </c>
      <c r="N234" s="7"/>
      <c r="O234" s="2">
        <v>40909</v>
      </c>
      <c r="P234" s="4" t="e">
        <f t="shared" si="176"/>
        <v>#REF!</v>
      </c>
      <c r="Q234" s="4" t="e">
        <f t="shared" si="199"/>
        <v>#REF!</v>
      </c>
      <c r="R234" s="4">
        <f t="shared" si="184"/>
        <v>4.6488063727322171</v>
      </c>
      <c r="T234" s="39" t="e">
        <f t="shared" si="212"/>
        <v>#REF!</v>
      </c>
      <c r="U234" s="39" t="e">
        <f t="shared" si="213"/>
        <v>#REF!</v>
      </c>
      <c r="V234" s="39"/>
      <c r="W234" s="2">
        <v>40909</v>
      </c>
      <c r="X234" s="4" t="e">
        <f t="shared" si="229"/>
        <v>#REF!</v>
      </c>
      <c r="Y234" s="4" t="e">
        <f t="shared" ref="Y234:Z234" si="235">Q234*T222</f>
        <v>#REF!</v>
      </c>
      <c r="Z234" s="4" t="e">
        <f t="shared" si="235"/>
        <v>#REF!</v>
      </c>
      <c r="AA234" s="4"/>
      <c r="AB234" s="22" t="e">
        <f t="shared" si="231"/>
        <v>#REF!</v>
      </c>
      <c r="AC234" s="22" t="e">
        <f t="shared" si="232"/>
        <v>#REF!</v>
      </c>
    </row>
    <row r="235" spans="1:29" x14ac:dyDescent="0.2">
      <c r="A235" s="2">
        <v>40940</v>
      </c>
      <c r="B235" s="4" t="e">
        <f>#REF!</f>
        <v>#REF!</v>
      </c>
      <c r="C235" s="4" t="e">
        <f>#REF!</f>
        <v>#REF!</v>
      </c>
      <c r="D235" s="11">
        <f t="shared" si="166"/>
        <v>33.293517349439767</v>
      </c>
      <c r="F235" s="4" t="e">
        <f t="shared" si="179"/>
        <v>#REF!</v>
      </c>
      <c r="G235" s="4" t="e">
        <f t="shared" si="180"/>
        <v>#REF!</v>
      </c>
      <c r="H235" s="12">
        <v>0.27588242117861927</v>
      </c>
      <c r="I235" s="7"/>
      <c r="J235" s="2">
        <v>40940</v>
      </c>
      <c r="K235" s="4" t="e">
        <f t="shared" ref="K235:K245" si="236">(B235/$B$233-1)*100</f>
        <v>#REF!</v>
      </c>
      <c r="L235" s="4" t="e">
        <f t="shared" ref="L235:L245" si="237">(C235/$C$233-1)*100</f>
        <v>#REF!</v>
      </c>
      <c r="M235" s="4">
        <f t="shared" ref="M235:M245" si="238">(D235/$D$233-1)*100</f>
        <v>0.29195173529918961</v>
      </c>
      <c r="N235" s="7"/>
      <c r="O235" s="2">
        <v>40940</v>
      </c>
      <c r="P235" s="4" t="e">
        <f t="shared" si="176"/>
        <v>#REF!</v>
      </c>
      <c r="Q235" s="4" t="e">
        <f t="shared" si="199"/>
        <v>#REF!</v>
      </c>
      <c r="R235" s="4">
        <f t="shared" si="184"/>
        <v>3.4144359484794773</v>
      </c>
      <c r="T235" s="39" t="e">
        <f t="shared" si="212"/>
        <v>#REF!</v>
      </c>
      <c r="U235" s="39" t="e">
        <f t="shared" si="213"/>
        <v>#REF!</v>
      </c>
      <c r="V235" s="39"/>
      <c r="W235" s="2">
        <v>40940</v>
      </c>
      <c r="X235" s="4" t="e">
        <f t="shared" si="229"/>
        <v>#REF!</v>
      </c>
      <c r="Y235" s="4" t="e">
        <f t="shared" ref="Y235:Z235" si="239">Q235*T223</f>
        <v>#REF!</v>
      </c>
      <c r="Z235" s="4" t="e">
        <f t="shared" si="239"/>
        <v>#REF!</v>
      </c>
      <c r="AA235" s="4"/>
      <c r="AB235" s="22" t="e">
        <f t="shared" si="231"/>
        <v>#REF!</v>
      </c>
      <c r="AC235" s="22" t="e">
        <f t="shared" si="232"/>
        <v>#REF!</v>
      </c>
    </row>
    <row r="236" spans="1:29" x14ac:dyDescent="0.2">
      <c r="A236" s="2">
        <v>40969</v>
      </c>
      <c r="B236" s="4" t="e">
        <f>#REF!</f>
        <v>#REF!</v>
      </c>
      <c r="C236" s="4" t="e">
        <f>#REF!</f>
        <v>#REF!</v>
      </c>
      <c r="D236" s="11">
        <f t="shared" si="166"/>
        <v>33.411469149750673</v>
      </c>
      <c r="F236" s="4" t="e">
        <f t="shared" si="179"/>
        <v>#REF!</v>
      </c>
      <c r="G236" s="4" t="e">
        <f t="shared" si="180"/>
        <v>#REF!</v>
      </c>
      <c r="H236" s="12">
        <v>0.35427857943910457</v>
      </c>
      <c r="I236" s="7"/>
      <c r="J236" s="2">
        <v>40969</v>
      </c>
      <c r="K236" s="4" t="e">
        <f t="shared" si="236"/>
        <v>#REF!</v>
      </c>
      <c r="L236" s="4" t="e">
        <f t="shared" si="237"/>
        <v>#REF!</v>
      </c>
      <c r="M236" s="4">
        <f t="shared" si="238"/>
        <v>0.64726463719875227</v>
      </c>
      <c r="N236" s="7"/>
      <c r="O236" s="2">
        <v>40969</v>
      </c>
      <c r="P236" s="4" t="e">
        <f t="shared" si="176"/>
        <v>#REF!</v>
      </c>
      <c r="Q236" s="4" t="e">
        <f t="shared" si="199"/>
        <v>#REF!</v>
      </c>
      <c r="R236" s="4">
        <f t="shared" si="184"/>
        <v>2.7882474022208337</v>
      </c>
      <c r="T236" s="39" t="e">
        <f t="shared" si="212"/>
        <v>#REF!</v>
      </c>
      <c r="U236" s="39" t="e">
        <f t="shared" si="213"/>
        <v>#REF!</v>
      </c>
      <c r="V236" s="39"/>
      <c r="W236" s="2">
        <v>40969</v>
      </c>
      <c r="X236" s="4" t="e">
        <f t="shared" si="229"/>
        <v>#REF!</v>
      </c>
      <c r="Y236" s="4" t="e">
        <f t="shared" ref="Y236:Z236" si="240">Q236*T224</f>
        <v>#REF!</v>
      </c>
      <c r="Z236" s="4" t="e">
        <f t="shared" si="240"/>
        <v>#REF!</v>
      </c>
      <c r="AA236" s="4"/>
      <c r="AB236" s="22" t="e">
        <f t="shared" si="231"/>
        <v>#REF!</v>
      </c>
      <c r="AC236" s="22" t="e">
        <f t="shared" si="232"/>
        <v>#REF!</v>
      </c>
    </row>
    <row r="237" spans="1:29" x14ac:dyDescent="0.2">
      <c r="A237" s="2">
        <v>41000</v>
      </c>
      <c r="B237" s="4" t="e">
        <f>#REF!</f>
        <v>#REF!</v>
      </c>
      <c r="C237" s="4" t="e">
        <f>#REF!</f>
        <v>#REF!</v>
      </c>
      <c r="D237" s="11">
        <f t="shared" si="166"/>
        <v>33.391417303233681</v>
      </c>
      <c r="F237" s="4" t="e">
        <f t="shared" si="179"/>
        <v>#REF!</v>
      </c>
      <c r="G237" s="4" t="e">
        <f t="shared" si="180"/>
        <v>#REF!</v>
      </c>
      <c r="H237" s="12">
        <v>-6.0014860247903368E-2</v>
      </c>
      <c r="I237" s="7"/>
      <c r="J237" s="2">
        <v>41000</v>
      </c>
      <c r="K237" s="4" t="e">
        <f t="shared" si="236"/>
        <v>#REF!</v>
      </c>
      <c r="L237" s="4" t="e">
        <f t="shared" si="237"/>
        <v>#REF!</v>
      </c>
      <c r="M237" s="4">
        <f t="shared" si="238"/>
        <v>0.58686132198342289</v>
      </c>
      <c r="N237" s="7"/>
      <c r="O237" s="2">
        <v>41000</v>
      </c>
      <c r="P237" s="4" t="e">
        <f t="shared" si="176"/>
        <v>#REF!</v>
      </c>
      <c r="Q237" s="4" t="e">
        <f t="shared" si="199"/>
        <v>#REF!</v>
      </c>
      <c r="R237" s="4">
        <f t="shared" si="184"/>
        <v>3.14929712469183</v>
      </c>
      <c r="T237" s="39" t="e">
        <f t="shared" si="212"/>
        <v>#REF!</v>
      </c>
      <c r="U237" s="39" t="e">
        <f t="shared" si="213"/>
        <v>#REF!</v>
      </c>
      <c r="V237" s="39"/>
      <c r="W237" s="2">
        <v>41000</v>
      </c>
      <c r="X237" s="4" t="e">
        <f t="shared" si="229"/>
        <v>#REF!</v>
      </c>
      <c r="Y237" s="4" t="e">
        <f t="shared" ref="Y237:Z237" si="241">Q237*T225</f>
        <v>#REF!</v>
      </c>
      <c r="Z237" s="4" t="e">
        <f t="shared" si="241"/>
        <v>#REF!</v>
      </c>
      <c r="AA237" s="4"/>
      <c r="AB237" s="22" t="e">
        <f t="shared" si="231"/>
        <v>#REF!</v>
      </c>
      <c r="AC237" s="22" t="e">
        <f t="shared" si="232"/>
        <v>#REF!</v>
      </c>
    </row>
    <row r="238" spans="1:29" x14ac:dyDescent="0.2">
      <c r="A238" s="2">
        <v>41030</v>
      </c>
      <c r="B238" s="4" t="e">
        <f>#REF!</f>
        <v>#REF!</v>
      </c>
      <c r="C238" s="4" t="e">
        <f>#REF!</f>
        <v>#REF!</v>
      </c>
      <c r="D238" s="11">
        <f t="shared" si="166"/>
        <v>33.616667060825762</v>
      </c>
      <c r="F238" s="4" t="e">
        <f t="shared" si="179"/>
        <v>#REF!</v>
      </c>
      <c r="G238" s="4" t="e">
        <f t="shared" si="180"/>
        <v>#REF!</v>
      </c>
      <c r="H238" s="12">
        <v>0.67457381502122882</v>
      </c>
      <c r="I238" s="7"/>
      <c r="J238" s="2">
        <v>41030</v>
      </c>
      <c r="K238" s="4" t="e">
        <f t="shared" si="236"/>
        <v>#REF!</v>
      </c>
      <c r="L238" s="4" t="e">
        <f t="shared" si="237"/>
        <v>#REF!</v>
      </c>
      <c r="M238" s="4">
        <f t="shared" si="238"/>
        <v>1.2653939498132205</v>
      </c>
      <c r="N238" s="7"/>
      <c r="O238" s="2">
        <v>41030</v>
      </c>
      <c r="P238" s="4" t="e">
        <f t="shared" si="176"/>
        <v>#REF!</v>
      </c>
      <c r="Q238" s="4" t="e">
        <f t="shared" si="199"/>
        <v>#REF!</v>
      </c>
      <c r="R238" s="4">
        <f t="shared" si="184"/>
        <v>3.6666933098929766</v>
      </c>
      <c r="T238" s="39" t="e">
        <f t="shared" si="212"/>
        <v>#REF!</v>
      </c>
      <c r="U238" s="39" t="e">
        <f t="shared" si="213"/>
        <v>#REF!</v>
      </c>
      <c r="V238" s="39"/>
      <c r="W238" s="2">
        <v>41030</v>
      </c>
      <c r="X238" s="4" t="e">
        <f t="shared" si="229"/>
        <v>#REF!</v>
      </c>
      <c r="Y238" s="4" t="e">
        <f t="shared" ref="Y238:Z238" si="242">Q238*T226</f>
        <v>#REF!</v>
      </c>
      <c r="Z238" s="4" t="e">
        <f t="shared" si="242"/>
        <v>#REF!</v>
      </c>
      <c r="AA238" s="4"/>
      <c r="AB238" s="22" t="e">
        <f t="shared" si="231"/>
        <v>#REF!</v>
      </c>
      <c r="AC238" s="22" t="e">
        <f t="shared" si="232"/>
        <v>#REF!</v>
      </c>
    </row>
    <row r="239" spans="1:29" x14ac:dyDescent="0.2">
      <c r="A239" s="2">
        <v>41061</v>
      </c>
      <c r="B239" s="4" t="e">
        <f>#REF!</f>
        <v>#REF!</v>
      </c>
      <c r="C239" s="4" t="e">
        <f>#REF!</f>
        <v>#REF!</v>
      </c>
      <c r="D239" s="11">
        <f t="shared" si="166"/>
        <v>33.605465181258914</v>
      </c>
      <c r="F239" s="4" t="e">
        <f t="shared" si="179"/>
        <v>#REF!</v>
      </c>
      <c r="G239" s="4" t="e">
        <f t="shared" si="180"/>
        <v>#REF!</v>
      </c>
      <c r="H239" s="12">
        <v>-3.3322397924151481E-2</v>
      </c>
      <c r="I239" s="7"/>
      <c r="J239" s="2">
        <v>41061</v>
      </c>
      <c r="K239" s="4" t="e">
        <f t="shared" si="236"/>
        <v>#REF!</v>
      </c>
      <c r="L239" s="4" t="e">
        <f t="shared" si="237"/>
        <v>#REF!</v>
      </c>
      <c r="M239" s="4">
        <f t="shared" si="238"/>
        <v>1.2316498922818164</v>
      </c>
      <c r="N239" s="7"/>
      <c r="O239" s="2">
        <v>41061</v>
      </c>
      <c r="P239" s="4" t="e">
        <f t="shared" si="176"/>
        <v>#REF!</v>
      </c>
      <c r="Q239" s="4" t="e">
        <f t="shared" si="199"/>
        <v>#REF!</v>
      </c>
      <c r="R239" s="4">
        <f t="shared" si="184"/>
        <v>3.3371471302085842</v>
      </c>
      <c r="T239" s="39" t="e">
        <f t="shared" si="212"/>
        <v>#REF!</v>
      </c>
      <c r="U239" s="39" t="e">
        <f t="shared" si="213"/>
        <v>#REF!</v>
      </c>
      <c r="V239" s="39"/>
      <c r="W239" s="2">
        <v>41061</v>
      </c>
      <c r="X239" s="4" t="e">
        <f t="shared" si="229"/>
        <v>#REF!</v>
      </c>
      <c r="Y239" s="4" t="e">
        <f t="shared" ref="Y239:Z239" si="243">Q239*T227</f>
        <v>#REF!</v>
      </c>
      <c r="Z239" s="4" t="e">
        <f t="shared" si="243"/>
        <v>#REF!</v>
      </c>
      <c r="AA239" s="4"/>
      <c r="AB239" s="22" t="e">
        <f t="shared" si="231"/>
        <v>#REF!</v>
      </c>
      <c r="AC239" s="22" t="e">
        <f t="shared" si="232"/>
        <v>#REF!</v>
      </c>
    </row>
    <row r="240" spans="1:29" x14ac:dyDescent="0.2">
      <c r="A240" s="2">
        <v>41091</v>
      </c>
      <c r="B240" s="4" t="e">
        <f>#REF!</f>
        <v>#REF!</v>
      </c>
      <c r="C240" s="4" t="e">
        <f>#REF!</f>
        <v>#REF!</v>
      </c>
      <c r="D240" s="11">
        <f t="shared" si="166"/>
        <v>33.777808659396825</v>
      </c>
      <c r="F240" s="4" t="e">
        <f t="shared" si="179"/>
        <v>#REF!</v>
      </c>
      <c r="G240" s="4" t="e">
        <f t="shared" si="180"/>
        <v>#REF!</v>
      </c>
      <c r="H240" s="12">
        <v>0.51284360209964408</v>
      </c>
      <c r="I240" s="7"/>
      <c r="J240" s="2">
        <v>41091</v>
      </c>
      <c r="K240" s="4" t="e">
        <f t="shared" si="236"/>
        <v>#REF!</v>
      </c>
      <c r="L240" s="4" t="e">
        <f t="shared" si="237"/>
        <v>#REF!</v>
      </c>
      <c r="M240" s="4">
        <f t="shared" si="238"/>
        <v>1.750809932054298</v>
      </c>
      <c r="N240" s="7"/>
      <c r="O240" s="2">
        <v>41091</v>
      </c>
      <c r="P240" s="4" t="e">
        <f t="shared" si="176"/>
        <v>#REF!</v>
      </c>
      <c r="Q240" s="4" t="e">
        <f t="shared" si="199"/>
        <v>#REF!</v>
      </c>
      <c r="R240" s="4">
        <f t="shared" si="184"/>
        <v>3.3643281247481394</v>
      </c>
      <c r="T240" s="39" t="e">
        <f t="shared" si="212"/>
        <v>#REF!</v>
      </c>
      <c r="U240" s="39" t="e">
        <f t="shared" si="213"/>
        <v>#REF!</v>
      </c>
      <c r="V240" s="39"/>
      <c r="W240" s="2">
        <v>41091</v>
      </c>
      <c r="X240" s="4" t="e">
        <f t="shared" si="229"/>
        <v>#REF!</v>
      </c>
      <c r="Y240" s="4" t="e">
        <f t="shared" ref="Y240:Z240" si="244">Q240*T228</f>
        <v>#REF!</v>
      </c>
      <c r="Z240" s="4" t="e">
        <f t="shared" si="244"/>
        <v>#REF!</v>
      </c>
      <c r="AA240" s="4"/>
      <c r="AB240" s="22" t="e">
        <f t="shared" si="231"/>
        <v>#REF!</v>
      </c>
      <c r="AC240" s="22" t="e">
        <f t="shared" si="232"/>
        <v>#REF!</v>
      </c>
    </row>
    <row r="241" spans="1:29" x14ac:dyDescent="0.2">
      <c r="A241" s="2">
        <v>41122</v>
      </c>
      <c r="B241" s="4" t="e">
        <f>#REF!</f>
        <v>#REF!</v>
      </c>
      <c r="C241" s="4" t="e">
        <f>#REF!</f>
        <v>#REF!</v>
      </c>
      <c r="D241" s="11">
        <f t="shared" si="166"/>
        <v>33.955970651904494</v>
      </c>
      <c r="F241" s="4" t="e">
        <f t="shared" si="179"/>
        <v>#REF!</v>
      </c>
      <c r="G241" s="4" t="e">
        <f t="shared" si="180"/>
        <v>#REF!</v>
      </c>
      <c r="H241" s="12">
        <v>0.52745278506427518</v>
      </c>
      <c r="I241" s="7"/>
      <c r="J241" s="2">
        <v>41122</v>
      </c>
      <c r="K241" s="4" t="e">
        <f t="shared" si="236"/>
        <v>#REF!</v>
      </c>
      <c r="L241" s="4" t="e">
        <f t="shared" si="237"/>
        <v>#REF!</v>
      </c>
      <c r="M241" s="4">
        <f t="shared" si="238"/>
        <v>2.2874974128663572</v>
      </c>
      <c r="N241" s="7"/>
      <c r="O241" s="2">
        <v>41122</v>
      </c>
      <c r="P241" s="4" t="e">
        <f t="shared" si="176"/>
        <v>#REF!</v>
      </c>
      <c r="Q241" s="4" t="e">
        <f t="shared" si="199"/>
        <v>#REF!</v>
      </c>
      <c r="R241" s="4">
        <f t="shared" si="184"/>
        <v>3.6974813512993032</v>
      </c>
      <c r="T241" s="39" t="e">
        <f t="shared" si="212"/>
        <v>#REF!</v>
      </c>
      <c r="U241" s="39" t="e">
        <f t="shared" si="213"/>
        <v>#REF!</v>
      </c>
      <c r="V241" s="39"/>
      <c r="W241" s="2">
        <v>41122</v>
      </c>
      <c r="X241" s="4" t="e">
        <f t="shared" si="229"/>
        <v>#REF!</v>
      </c>
      <c r="Y241" s="4" t="e">
        <f t="shared" ref="Y241:Z241" si="245">Q241*T229</f>
        <v>#REF!</v>
      </c>
      <c r="Z241" s="4" t="e">
        <f t="shared" si="245"/>
        <v>#REF!</v>
      </c>
      <c r="AA241" s="4"/>
      <c r="AB241" s="22" t="e">
        <f t="shared" si="231"/>
        <v>#REF!</v>
      </c>
      <c r="AC241" s="22" t="e">
        <f t="shared" si="232"/>
        <v>#REF!</v>
      </c>
    </row>
    <row r="242" spans="1:29" x14ac:dyDescent="0.2">
      <c r="A242" s="2">
        <v>41153</v>
      </c>
      <c r="B242" s="4" t="e">
        <f>#REF!</f>
        <v>#REF!</v>
      </c>
      <c r="C242" s="4" t="e">
        <f>#REF!</f>
        <v>#REF!</v>
      </c>
      <c r="D242" s="11">
        <f t="shared" si="166"/>
        <v>34.053542513643542</v>
      </c>
      <c r="F242" s="4" t="e">
        <f t="shared" si="179"/>
        <v>#REF!</v>
      </c>
      <c r="G242" s="4" t="e">
        <f t="shared" si="180"/>
        <v>#REF!</v>
      </c>
      <c r="H242" s="12">
        <v>0.28734817431459447</v>
      </c>
      <c r="I242" s="7"/>
      <c r="J242" s="2">
        <v>41153</v>
      </c>
      <c r="K242" s="4" t="e">
        <f t="shared" si="236"/>
        <v>#REF!</v>
      </c>
      <c r="L242" s="4" t="e">
        <f t="shared" si="237"/>
        <v>#REF!</v>
      </c>
      <c r="M242" s="4">
        <f t="shared" si="238"/>
        <v>2.5814186692343144</v>
      </c>
      <c r="N242" s="7"/>
      <c r="O242" s="2">
        <v>41153</v>
      </c>
      <c r="P242" s="4" t="e">
        <f t="shared" si="176"/>
        <v>#REF!</v>
      </c>
      <c r="Q242" s="4" t="e">
        <f t="shared" ref="Q242:Q261" si="246">(C242/C230-1)*100</f>
        <v>#REF!</v>
      </c>
      <c r="R242" s="4">
        <f t="shared" si="184"/>
        <v>3.6545977297365528</v>
      </c>
      <c r="T242" s="39" t="e">
        <f t="shared" si="212"/>
        <v>#REF!</v>
      </c>
      <c r="U242" s="39" t="e">
        <f t="shared" si="213"/>
        <v>#REF!</v>
      </c>
      <c r="V242" s="39"/>
      <c r="W242" s="2">
        <v>41153</v>
      </c>
      <c r="X242" s="4" t="e">
        <f t="shared" si="229"/>
        <v>#REF!</v>
      </c>
      <c r="Y242" s="4" t="e">
        <f t="shared" ref="Y242:Z242" si="247">Q242*T230</f>
        <v>#REF!</v>
      </c>
      <c r="Z242" s="4" t="e">
        <f t="shared" si="247"/>
        <v>#REF!</v>
      </c>
      <c r="AA242" s="4"/>
      <c r="AB242" s="22" t="e">
        <f t="shared" si="231"/>
        <v>#REF!</v>
      </c>
      <c r="AC242" s="22" t="e">
        <f t="shared" si="232"/>
        <v>#REF!</v>
      </c>
    </row>
    <row r="243" spans="1:29" x14ac:dyDescent="0.2">
      <c r="A243" s="2">
        <v>41183</v>
      </c>
      <c r="B243" s="4" t="e">
        <f>#REF!</f>
        <v>#REF!</v>
      </c>
      <c r="C243" s="4" t="e">
        <f>#REF!</f>
        <v>#REF!</v>
      </c>
      <c r="D243" s="11">
        <f t="shared" si="166"/>
        <v>34.114211063119249</v>
      </c>
      <c r="F243" s="4" t="e">
        <f t="shared" si="179"/>
        <v>#REF!</v>
      </c>
      <c r="G243" s="4" t="e">
        <f t="shared" si="180"/>
        <v>#REF!</v>
      </c>
      <c r="H243" s="12">
        <v>0.17815635319409218</v>
      </c>
      <c r="I243" s="7"/>
      <c r="J243" s="2">
        <v>41183</v>
      </c>
      <c r="K243" s="4" t="e">
        <f t="shared" si="236"/>
        <v>#REF!</v>
      </c>
      <c r="L243" s="4" t="e">
        <f t="shared" si="237"/>
        <v>#REF!</v>
      </c>
      <c r="M243" s="4">
        <f t="shared" si="238"/>
        <v>2.7641739837901858</v>
      </c>
      <c r="N243" s="7"/>
      <c r="O243" s="2">
        <v>41183</v>
      </c>
      <c r="P243" s="4" t="e">
        <f t="shared" si="176"/>
        <v>#REF!</v>
      </c>
      <c r="Q243" s="4" t="e">
        <f t="shared" si="246"/>
        <v>#REF!</v>
      </c>
      <c r="R243" s="4">
        <f t="shared" si="184"/>
        <v>3.245455658158769</v>
      </c>
      <c r="T243" s="39" t="e">
        <f t="shared" si="212"/>
        <v>#REF!</v>
      </c>
      <c r="U243" s="39" t="e">
        <f t="shared" si="213"/>
        <v>#REF!</v>
      </c>
      <c r="V243" s="39"/>
      <c r="W243" s="2">
        <v>41183</v>
      </c>
      <c r="X243" s="4" t="e">
        <f t="shared" si="229"/>
        <v>#REF!</v>
      </c>
      <c r="Y243" s="4" t="e">
        <f t="shared" ref="Y243:Z243" si="248">Q243*T231</f>
        <v>#REF!</v>
      </c>
      <c r="Z243" s="4" t="e">
        <f t="shared" si="248"/>
        <v>#REF!</v>
      </c>
      <c r="AA243" s="4"/>
      <c r="AB243" s="22" t="e">
        <f t="shared" si="231"/>
        <v>#REF!</v>
      </c>
      <c r="AC243" s="22" t="e">
        <f t="shared" si="232"/>
        <v>#REF!</v>
      </c>
    </row>
    <row r="244" spans="1:29" x14ac:dyDescent="0.2">
      <c r="A244" s="2">
        <v>41214</v>
      </c>
      <c r="B244" s="4" t="e">
        <f>#REF!</f>
        <v>#REF!</v>
      </c>
      <c r="C244" s="4" t="e">
        <f>#REF!</f>
        <v>#REF!</v>
      </c>
      <c r="D244" s="11">
        <f t="shared" si="166"/>
        <v>34.38060119411675</v>
      </c>
      <c r="F244" s="4" t="e">
        <f t="shared" si="179"/>
        <v>#REF!</v>
      </c>
      <c r="G244" s="4" t="e">
        <f t="shared" si="180"/>
        <v>#REF!</v>
      </c>
      <c r="H244" s="12">
        <v>0.78087730214431161</v>
      </c>
      <c r="I244" s="7"/>
      <c r="J244" s="2">
        <v>41214</v>
      </c>
      <c r="K244" s="4" t="e">
        <f t="shared" si="236"/>
        <v>#REF!</v>
      </c>
      <c r="L244" s="4" t="e">
        <f t="shared" si="237"/>
        <v>#REF!</v>
      </c>
      <c r="M244" s="4">
        <f t="shared" si="238"/>
        <v>3.5666360931656982</v>
      </c>
      <c r="N244" s="7"/>
      <c r="O244" s="2">
        <v>41214</v>
      </c>
      <c r="P244" s="4" t="e">
        <f t="shared" si="176"/>
        <v>#REF!</v>
      </c>
      <c r="Q244" s="4" t="e">
        <f t="shared" si="246"/>
        <v>#REF!</v>
      </c>
      <c r="R244" s="4">
        <f t="shared" si="184"/>
        <v>3.9331399627935415</v>
      </c>
      <c r="T244" s="39" t="e">
        <f t="shared" si="212"/>
        <v>#REF!</v>
      </c>
      <c r="U244" s="39" t="e">
        <f t="shared" si="213"/>
        <v>#REF!</v>
      </c>
      <c r="V244" s="39"/>
      <c r="W244" s="2">
        <v>41214</v>
      </c>
      <c r="X244" s="4" t="e">
        <f t="shared" si="229"/>
        <v>#REF!</v>
      </c>
      <c r="Y244" s="4" t="e">
        <f t="shared" ref="Y244:Z244" si="249">Q244*T232</f>
        <v>#REF!</v>
      </c>
      <c r="Z244" s="4" t="e">
        <f t="shared" si="249"/>
        <v>#REF!</v>
      </c>
      <c r="AA244" s="4"/>
      <c r="AB244" s="22" t="e">
        <f t="shared" si="231"/>
        <v>#REF!</v>
      </c>
      <c r="AC244" s="22" t="e">
        <f t="shared" si="232"/>
        <v>#REF!</v>
      </c>
    </row>
    <row r="245" spans="1:29" x14ac:dyDescent="0.2">
      <c r="A245" s="2">
        <v>41244</v>
      </c>
      <c r="B245" s="4" t="e">
        <f>#REF!</f>
        <v>#REF!</v>
      </c>
      <c r="C245" s="4" t="e">
        <f>#REF!</f>
        <v>#REF!</v>
      </c>
      <c r="D245" s="11">
        <f t="shared" si="166"/>
        <v>34.612430030050163</v>
      </c>
      <c r="F245" s="4" t="e">
        <f t="shared" si="179"/>
        <v>#REF!</v>
      </c>
      <c r="G245" s="4" t="e">
        <f t="shared" si="180"/>
        <v>#REF!</v>
      </c>
      <c r="H245" s="12">
        <v>0.67430128584571314</v>
      </c>
      <c r="I245" s="7"/>
      <c r="J245" s="2">
        <v>41244</v>
      </c>
      <c r="K245" s="4" t="e">
        <f t="shared" si="236"/>
        <v>#REF!</v>
      </c>
      <c r="L245" s="4" t="e">
        <f t="shared" si="237"/>
        <v>#REF!</v>
      </c>
      <c r="M245" s="4">
        <f t="shared" si="238"/>
        <v>4.2649872520490462</v>
      </c>
      <c r="N245" s="7"/>
      <c r="O245" s="2">
        <v>41244</v>
      </c>
      <c r="P245" s="4" t="e">
        <f t="shared" si="176"/>
        <v>#REF!</v>
      </c>
      <c r="Q245" s="4" t="e">
        <f t="shared" si="246"/>
        <v>#REF!</v>
      </c>
      <c r="R245" s="4">
        <f t="shared" si="184"/>
        <v>4.2649872520490462</v>
      </c>
      <c r="T245" s="39" t="e">
        <f t="shared" si="212"/>
        <v>#REF!</v>
      </c>
      <c r="U245" s="39" t="e">
        <f t="shared" si="213"/>
        <v>#REF!</v>
      </c>
      <c r="V245" s="39"/>
      <c r="W245" s="2">
        <v>41244</v>
      </c>
      <c r="X245" s="4" t="e">
        <f t="shared" si="229"/>
        <v>#REF!</v>
      </c>
      <c r="Y245" s="4" t="e">
        <f t="shared" ref="Y245:Z245" si="250">Q245*T233</f>
        <v>#REF!</v>
      </c>
      <c r="Z245" s="4" t="e">
        <f t="shared" si="250"/>
        <v>#REF!</v>
      </c>
      <c r="AA245" s="4"/>
      <c r="AB245" s="22" t="e">
        <f t="shared" si="231"/>
        <v>#REF!</v>
      </c>
      <c r="AC245" s="22" t="e">
        <f t="shared" si="232"/>
        <v>#REF!</v>
      </c>
    </row>
    <row r="246" spans="1:29" x14ac:dyDescent="0.2">
      <c r="A246" s="2">
        <v>41275</v>
      </c>
      <c r="B246" s="4" t="e">
        <f>#REF!</f>
        <v>#REF!</v>
      </c>
      <c r="C246" s="4" t="e">
        <f>#REF!</f>
        <v>#REF!</v>
      </c>
      <c r="D246" s="11">
        <f t="shared" si="166"/>
        <v>34.942328728725371</v>
      </c>
      <c r="F246" s="4" t="e">
        <f t="shared" si="179"/>
        <v>#REF!</v>
      </c>
      <c r="G246" s="4" t="e">
        <f t="shared" si="180"/>
        <v>#REF!</v>
      </c>
      <c r="H246" s="12">
        <v>0.953122038495402</v>
      </c>
      <c r="I246" s="7"/>
      <c r="J246" s="2">
        <v>41275</v>
      </c>
      <c r="K246" s="4" t="e">
        <f>(B246/$B$245-1)*100</f>
        <v>#REF!</v>
      </c>
      <c r="L246" s="4" t="e">
        <f>(C246/$C$245-1)*100</f>
        <v>#REF!</v>
      </c>
      <c r="M246" s="4">
        <f>(D246/$D$245-1)*100</f>
        <v>0.953122038495402</v>
      </c>
      <c r="N246" s="7"/>
      <c r="O246" s="2">
        <v>41275</v>
      </c>
      <c r="P246" s="4" t="e">
        <f t="shared" si="176"/>
        <v>#REF!</v>
      </c>
      <c r="Q246" s="4" t="e">
        <f t="shared" si="246"/>
        <v>#REF!</v>
      </c>
      <c r="R246" s="4">
        <f t="shared" si="184"/>
        <v>5.2418947012456973</v>
      </c>
      <c r="T246" s="39" t="e">
        <f t="shared" si="212"/>
        <v>#REF!</v>
      </c>
      <c r="U246" s="39" t="e">
        <f t="shared" si="213"/>
        <v>#REF!</v>
      </c>
      <c r="V246" s="39"/>
      <c r="W246" s="2">
        <v>41275</v>
      </c>
      <c r="X246" s="4" t="e">
        <f t="shared" si="229"/>
        <v>#REF!</v>
      </c>
      <c r="Y246" s="4" t="e">
        <f t="shared" ref="Y246:Z246" si="251">Q246*T234</f>
        <v>#REF!</v>
      </c>
      <c r="Z246" s="4" t="e">
        <f t="shared" si="251"/>
        <v>#REF!</v>
      </c>
      <c r="AA246" s="4"/>
      <c r="AB246" s="22" t="e">
        <f t="shared" si="231"/>
        <v>#REF!</v>
      </c>
      <c r="AC246" s="22" t="e">
        <f t="shared" si="232"/>
        <v>#REF!</v>
      </c>
    </row>
    <row r="247" spans="1:29" x14ac:dyDescent="0.2">
      <c r="A247" s="2">
        <v>41306</v>
      </c>
      <c r="B247" s="4" t="e">
        <f>#REF!</f>
        <v>#REF!</v>
      </c>
      <c r="C247" s="4" t="e">
        <f>#REF!</f>
        <v>#REF!</v>
      </c>
      <c r="D247" s="11">
        <f t="shared" si="166"/>
        <v>35.194443865092595</v>
      </c>
      <c r="F247" s="4" t="e">
        <f t="shared" si="179"/>
        <v>#REF!</v>
      </c>
      <c r="G247" s="4" t="e">
        <f t="shared" si="180"/>
        <v>#REF!</v>
      </c>
      <c r="H247" s="12">
        <v>0.72151784251277551</v>
      </c>
      <c r="I247" s="7"/>
      <c r="J247" s="2">
        <v>41306</v>
      </c>
      <c r="K247" s="4" t="e">
        <f t="shared" ref="K247:K257" si="252">(B247/$B$245-1)*100</f>
        <v>#REF!</v>
      </c>
      <c r="L247" s="4" t="e">
        <f t="shared" ref="L247:L257" si="253">(C247/$C$245-1)*100</f>
        <v>#REF!</v>
      </c>
      <c r="M247" s="4">
        <f t="shared" ref="M247:M257" si="254">(D247/$D$245-1)*100</f>
        <v>1.6815168265768454</v>
      </c>
      <c r="N247" s="7"/>
      <c r="O247" s="2">
        <v>41306</v>
      </c>
      <c r="P247" s="4" t="e">
        <f t="shared" si="176"/>
        <v>#REF!</v>
      </c>
      <c r="Q247" s="4" t="e">
        <f t="shared" si="246"/>
        <v>#REF!</v>
      </c>
      <c r="R247" s="4">
        <f t="shared" si="184"/>
        <v>5.7095995466661442</v>
      </c>
      <c r="T247" s="39" t="e">
        <f t="shared" si="212"/>
        <v>#REF!</v>
      </c>
      <c r="U247" s="39" t="e">
        <f t="shared" si="213"/>
        <v>#REF!</v>
      </c>
      <c r="V247" s="39"/>
      <c r="W247" s="2">
        <v>41306</v>
      </c>
      <c r="X247" s="4" t="e">
        <f t="shared" si="229"/>
        <v>#REF!</v>
      </c>
      <c r="Y247" s="4" t="e">
        <f t="shared" ref="Y247:Z247" si="255">Q247*T235</f>
        <v>#REF!</v>
      </c>
      <c r="Z247" s="4" t="e">
        <f t="shared" si="255"/>
        <v>#REF!</v>
      </c>
      <c r="AA247" s="4"/>
      <c r="AB247" s="22" t="e">
        <f t="shared" si="231"/>
        <v>#REF!</v>
      </c>
      <c r="AC247" s="22" t="e">
        <f t="shared" si="232"/>
        <v>#REF!</v>
      </c>
    </row>
    <row r="248" spans="1:29" x14ac:dyDescent="0.2">
      <c r="A248" s="2">
        <v>41334</v>
      </c>
      <c r="B248" s="4" t="e">
        <f>#REF!</f>
        <v>#REF!</v>
      </c>
      <c r="C248" s="4" t="e">
        <f>#REF!</f>
        <v>#REF!</v>
      </c>
      <c r="D248" s="11">
        <f t="shared" si="166"/>
        <v>35.246048876901554</v>
      </c>
      <c r="F248" s="4" t="e">
        <f t="shared" si="179"/>
        <v>#REF!</v>
      </c>
      <c r="G248" s="4" t="e">
        <f t="shared" si="180"/>
        <v>#REF!</v>
      </c>
      <c r="H248" s="12">
        <v>0.14662829168936575</v>
      </c>
      <c r="I248" s="7"/>
      <c r="J248" s="2">
        <v>41334</v>
      </c>
      <c r="K248" s="4" t="e">
        <f t="shared" si="252"/>
        <v>#REF!</v>
      </c>
      <c r="L248" s="4" t="e">
        <f t="shared" si="253"/>
        <v>#REF!</v>
      </c>
      <c r="M248" s="4">
        <f t="shared" si="254"/>
        <v>1.8306106976635039</v>
      </c>
      <c r="N248" s="7"/>
      <c r="O248" s="2">
        <v>41334</v>
      </c>
      <c r="P248" s="4" t="e">
        <f t="shared" si="176"/>
        <v>#REF!</v>
      </c>
      <c r="Q248" s="4" t="e">
        <f t="shared" si="246"/>
        <v>#REF!</v>
      </c>
      <c r="R248" s="4">
        <f t="shared" si="184"/>
        <v>5.4908681774161749</v>
      </c>
      <c r="T248" s="39" t="e">
        <f t="shared" si="212"/>
        <v>#REF!</v>
      </c>
      <c r="U248" s="39" t="e">
        <f t="shared" si="213"/>
        <v>#REF!</v>
      </c>
      <c r="V248" s="39"/>
      <c r="W248" s="2">
        <v>41334</v>
      </c>
      <c r="X248" s="4" t="e">
        <f t="shared" si="229"/>
        <v>#REF!</v>
      </c>
      <c r="Y248" s="4" t="e">
        <f t="shared" ref="Y248:Z248" si="256">Q248*T236</f>
        <v>#REF!</v>
      </c>
      <c r="Z248" s="4" t="e">
        <f t="shared" si="256"/>
        <v>#REF!</v>
      </c>
      <c r="AA248" s="4"/>
      <c r="AB248" s="22" t="e">
        <f t="shared" si="231"/>
        <v>#REF!</v>
      </c>
      <c r="AC248" s="22" t="e">
        <f t="shared" si="232"/>
        <v>#REF!</v>
      </c>
    </row>
    <row r="249" spans="1:29" x14ac:dyDescent="0.2">
      <c r="A249" s="2">
        <v>41365</v>
      </c>
      <c r="B249" s="4" t="e">
        <f>#REF!</f>
        <v>#REF!</v>
      </c>
      <c r="C249" s="4" t="e">
        <f>#REF!</f>
        <v>#REF!</v>
      </c>
      <c r="D249" s="11">
        <f t="shared" si="166"/>
        <v>35.180206700317932</v>
      </c>
      <c r="F249" s="4" t="e">
        <f t="shared" si="179"/>
        <v>#REF!</v>
      </c>
      <c r="G249" s="4" t="e">
        <f t="shared" si="180"/>
        <v>#REF!</v>
      </c>
      <c r="H249" s="12">
        <v>-0.18680725551274424</v>
      </c>
      <c r="I249" s="7"/>
      <c r="J249" s="2">
        <v>41365</v>
      </c>
      <c r="K249" s="4" t="e">
        <f t="shared" si="252"/>
        <v>#REF!</v>
      </c>
      <c r="L249" s="4" t="e">
        <f t="shared" si="253"/>
        <v>#REF!</v>
      </c>
      <c r="M249" s="4">
        <f t="shared" si="254"/>
        <v>1.6403837285473122</v>
      </c>
      <c r="N249" s="7"/>
      <c r="O249" s="2">
        <v>41365</v>
      </c>
      <c r="P249" s="4" t="e">
        <f t="shared" si="176"/>
        <v>#REF!</v>
      </c>
      <c r="Q249" s="4" t="e">
        <f t="shared" si="246"/>
        <v>#REF!</v>
      </c>
      <c r="R249" s="4">
        <f t="shared" si="184"/>
        <v>5.3570334581485968</v>
      </c>
      <c r="T249" s="39" t="e">
        <f t="shared" si="212"/>
        <v>#REF!</v>
      </c>
      <c r="U249" s="39" t="e">
        <f t="shared" si="213"/>
        <v>#REF!</v>
      </c>
      <c r="V249" s="39"/>
      <c r="W249" s="2">
        <v>41365</v>
      </c>
      <c r="X249" s="4" t="e">
        <f t="shared" si="229"/>
        <v>#REF!</v>
      </c>
      <c r="Y249" s="4" t="e">
        <f t="shared" ref="Y249:Z249" si="257">Q249*T237</f>
        <v>#REF!</v>
      </c>
      <c r="Z249" s="4" t="e">
        <f t="shared" si="257"/>
        <v>#REF!</v>
      </c>
      <c r="AA249" s="4"/>
      <c r="AB249" s="22" t="e">
        <f t="shared" si="231"/>
        <v>#REF!</v>
      </c>
      <c r="AC249" s="22" t="e">
        <f t="shared" si="232"/>
        <v>#REF!</v>
      </c>
    </row>
    <row r="250" spans="1:29" x14ac:dyDescent="0.2">
      <c r="A250" s="2">
        <v>41395</v>
      </c>
      <c r="B250" s="4" t="e">
        <f>#REF!</f>
        <v>#REF!</v>
      </c>
      <c r="C250" s="4" t="e">
        <f>#REF!</f>
        <v>#REF!</v>
      </c>
      <c r="D250" s="11">
        <f t="shared" si="166"/>
        <v>35.302816954755031</v>
      </c>
      <c r="F250" s="4" t="e">
        <f t="shared" si="179"/>
        <v>#REF!</v>
      </c>
      <c r="G250" s="4" t="e">
        <f t="shared" si="180"/>
        <v>#REF!</v>
      </c>
      <c r="H250" s="12">
        <v>0.3485205629448096</v>
      </c>
      <c r="I250" s="7"/>
      <c r="J250" s="2">
        <v>41395</v>
      </c>
      <c r="K250" s="4" t="e">
        <f t="shared" si="252"/>
        <v>#REF!</v>
      </c>
      <c r="L250" s="4" t="e">
        <f t="shared" si="253"/>
        <v>#REF!</v>
      </c>
      <c r="M250" s="4">
        <f t="shared" si="254"/>
        <v>1.9946213660973156</v>
      </c>
      <c r="N250" s="7"/>
      <c r="O250" s="2">
        <v>41395</v>
      </c>
      <c r="P250" s="4" t="e">
        <f t="shared" si="176"/>
        <v>#REF!</v>
      </c>
      <c r="Q250" s="4" t="e">
        <f t="shared" si="246"/>
        <v>#REF!</v>
      </c>
      <c r="R250" s="4">
        <f t="shared" si="184"/>
        <v>5.0158151933336059</v>
      </c>
      <c r="T250" s="39" t="e">
        <f t="shared" si="212"/>
        <v>#REF!</v>
      </c>
      <c r="U250" s="39" t="e">
        <f t="shared" si="213"/>
        <v>#REF!</v>
      </c>
      <c r="V250" s="39"/>
      <c r="W250" s="2">
        <v>41395</v>
      </c>
      <c r="X250" s="4" t="e">
        <f t="shared" si="229"/>
        <v>#REF!</v>
      </c>
      <c r="Y250" s="4" t="e">
        <f t="shared" ref="Y250:Z250" si="258">Q250*T238</f>
        <v>#REF!</v>
      </c>
      <c r="Z250" s="4" t="e">
        <f t="shared" si="258"/>
        <v>#REF!</v>
      </c>
      <c r="AA250" s="4"/>
      <c r="AB250" s="22" t="e">
        <f t="shared" si="231"/>
        <v>#REF!</v>
      </c>
      <c r="AC250" s="22" t="e">
        <f t="shared" si="232"/>
        <v>#REF!</v>
      </c>
    </row>
    <row r="251" spans="1:29" x14ac:dyDescent="0.2">
      <c r="A251" s="2">
        <v>41426</v>
      </c>
      <c r="B251" s="4" t="e">
        <f>#REF!</f>
        <v>#REF!</v>
      </c>
      <c r="C251" s="4" t="e">
        <f>#REF!</f>
        <v>#REF!</v>
      </c>
      <c r="D251" s="11">
        <f t="shared" si="166"/>
        <v>35.366772786262906</v>
      </c>
      <c r="F251" s="4" t="e">
        <f t="shared" si="179"/>
        <v>#REF!</v>
      </c>
      <c r="G251" s="4" t="e">
        <f t="shared" si="180"/>
        <v>#REF!</v>
      </c>
      <c r="H251" s="12">
        <v>0.1811635360142505</v>
      </c>
      <c r="I251" s="7"/>
      <c r="J251" s="2">
        <v>41426</v>
      </c>
      <c r="K251" s="4" t="e">
        <f t="shared" si="252"/>
        <v>#REF!</v>
      </c>
      <c r="L251" s="4" t="e">
        <f t="shared" si="253"/>
        <v>#REF!</v>
      </c>
      <c r="M251" s="4">
        <f t="shared" si="254"/>
        <v>2.1793984287085122</v>
      </c>
      <c r="N251" s="7"/>
      <c r="O251" s="2">
        <v>41426</v>
      </c>
      <c r="P251" s="4" t="e">
        <f t="shared" si="176"/>
        <v>#REF!</v>
      </c>
      <c r="Q251" s="4" t="e">
        <f t="shared" si="246"/>
        <v>#REF!</v>
      </c>
      <c r="R251" s="4">
        <f t="shared" si="184"/>
        <v>5.2411344271057425</v>
      </c>
      <c r="T251" s="39" t="e">
        <f t="shared" si="212"/>
        <v>#REF!</v>
      </c>
      <c r="U251" s="39" t="e">
        <f t="shared" si="213"/>
        <v>#REF!</v>
      </c>
      <c r="V251" s="39"/>
      <c r="W251" s="2">
        <v>41426</v>
      </c>
      <c r="X251" s="4" t="e">
        <f t="shared" si="229"/>
        <v>#REF!</v>
      </c>
      <c r="Y251" s="4" t="e">
        <f t="shared" ref="Y251:Z251" si="259">Q251*T239</f>
        <v>#REF!</v>
      </c>
      <c r="Z251" s="4" t="e">
        <f t="shared" si="259"/>
        <v>#REF!</v>
      </c>
      <c r="AA251" s="4"/>
      <c r="AB251" s="22" t="e">
        <f t="shared" si="231"/>
        <v>#REF!</v>
      </c>
      <c r="AC251" s="22" t="e">
        <f t="shared" si="232"/>
        <v>#REF!</v>
      </c>
    </row>
    <row r="252" spans="1:29" x14ac:dyDescent="0.2">
      <c r="A252" s="2">
        <v>41456</v>
      </c>
      <c r="B252" s="4" t="e">
        <f>#REF!</f>
        <v>#REF!</v>
      </c>
      <c r="C252" s="4" t="e">
        <f>#REF!</f>
        <v>#REF!</v>
      </c>
      <c r="D252" s="11">
        <f t="shared" ref="D252:D293" si="260">D253/(H253/100+1)</f>
        <v>35.645693843835652</v>
      </c>
      <c r="F252" s="4" t="e">
        <f t="shared" si="179"/>
        <v>#REF!</v>
      </c>
      <c r="G252" s="4" t="e">
        <f t="shared" si="180"/>
        <v>#REF!</v>
      </c>
      <c r="H252" s="12">
        <v>0.78865283880547032</v>
      </c>
      <c r="I252" s="7"/>
      <c r="J252" s="2">
        <v>41456</v>
      </c>
      <c r="K252" s="4" t="e">
        <f t="shared" si="252"/>
        <v>#REF!</v>
      </c>
      <c r="L252" s="4" t="e">
        <f t="shared" si="253"/>
        <v>#REF!</v>
      </c>
      <c r="M252" s="4">
        <f t="shared" si="254"/>
        <v>2.9852391550908797</v>
      </c>
      <c r="N252" s="4"/>
      <c r="O252" s="2">
        <v>41456</v>
      </c>
      <c r="P252" s="4" t="e">
        <f t="shared" si="176"/>
        <v>#REF!</v>
      </c>
      <c r="Q252" s="4" t="e">
        <f t="shared" si="246"/>
        <v>#REF!</v>
      </c>
      <c r="R252" s="4">
        <f t="shared" si="184"/>
        <v>5.5299181876299341</v>
      </c>
      <c r="T252" s="39" t="e">
        <f t="shared" si="212"/>
        <v>#REF!</v>
      </c>
      <c r="U252" s="39" t="e">
        <f t="shared" si="213"/>
        <v>#REF!</v>
      </c>
      <c r="V252" s="39"/>
      <c r="W252" s="2">
        <v>41456</v>
      </c>
      <c r="X252" s="4" t="e">
        <f t="shared" si="229"/>
        <v>#REF!</v>
      </c>
      <c r="Y252" s="4" t="e">
        <f t="shared" ref="Y252:Z252" si="261">Q252*T240</f>
        <v>#REF!</v>
      </c>
      <c r="Z252" s="4" t="e">
        <f t="shared" si="261"/>
        <v>#REF!</v>
      </c>
      <c r="AA252" s="4"/>
      <c r="AB252" s="22" t="e">
        <f t="shared" si="231"/>
        <v>#REF!</v>
      </c>
      <c r="AC252" s="22" t="e">
        <f t="shared" si="232"/>
        <v>#REF!</v>
      </c>
    </row>
    <row r="253" spans="1:29" x14ac:dyDescent="0.2">
      <c r="A253" s="2">
        <v>41487</v>
      </c>
      <c r="B253" s="4" t="e">
        <f>#REF!</f>
        <v>#REF!</v>
      </c>
      <c r="C253" s="4" t="e">
        <f>#REF!</f>
        <v>#REF!</v>
      </c>
      <c r="D253" s="11">
        <f t="shared" si="260"/>
        <v>36.542053603391253</v>
      </c>
      <c r="F253" s="4" t="e">
        <f t="shared" si="179"/>
        <v>#REF!</v>
      </c>
      <c r="G253" s="4" t="e">
        <f t="shared" si="180"/>
        <v>#REF!</v>
      </c>
      <c r="H253" s="12">
        <v>2.5146368688531373</v>
      </c>
      <c r="I253" s="7"/>
      <c r="J253" s="2">
        <v>41487</v>
      </c>
      <c r="K253" s="4" t="e">
        <f t="shared" si="252"/>
        <v>#REF!</v>
      </c>
      <c r="L253" s="4" t="e">
        <f t="shared" si="253"/>
        <v>#REF!</v>
      </c>
      <c r="M253" s="4">
        <f t="shared" si="254"/>
        <v>5.574943948361355</v>
      </c>
      <c r="N253" s="4"/>
      <c r="O253" s="2">
        <v>41487</v>
      </c>
      <c r="P253" s="4" t="e">
        <f t="shared" si="176"/>
        <v>#REF!</v>
      </c>
      <c r="Q253" s="4" t="e">
        <f t="shared" si="246"/>
        <v>#REF!</v>
      </c>
      <c r="R253" s="4">
        <f t="shared" si="184"/>
        <v>7.6159888874851367</v>
      </c>
      <c r="T253" s="39" t="e">
        <f t="shared" si="212"/>
        <v>#REF!</v>
      </c>
      <c r="U253" s="39" t="e">
        <f t="shared" si="213"/>
        <v>#REF!</v>
      </c>
      <c r="V253" s="39"/>
      <c r="W253" s="2">
        <v>41487</v>
      </c>
      <c r="X253" s="4" t="e">
        <f t="shared" si="229"/>
        <v>#REF!</v>
      </c>
      <c r="Y253" s="4" t="e">
        <f t="shared" ref="Y253:Z253" si="262">Q253*T241</f>
        <v>#REF!</v>
      </c>
      <c r="Z253" s="4" t="e">
        <f t="shared" si="262"/>
        <v>#REF!</v>
      </c>
      <c r="AA253" s="4"/>
      <c r="AB253" s="22" t="e">
        <f t="shared" si="231"/>
        <v>#REF!</v>
      </c>
      <c r="AC253" s="22" t="e">
        <f t="shared" si="232"/>
        <v>#REF!</v>
      </c>
    </row>
    <row r="254" spans="1:29" x14ac:dyDescent="0.2">
      <c r="A254" s="2">
        <v>41518</v>
      </c>
      <c r="B254" s="4" t="e">
        <f>#REF!</f>
        <v>#REF!</v>
      </c>
      <c r="C254" s="4" t="e">
        <f>#REF!</f>
        <v>#REF!</v>
      </c>
      <c r="D254" s="11">
        <f t="shared" si="260"/>
        <v>37.422629465256996</v>
      </c>
      <c r="F254" s="4" t="e">
        <f t="shared" si="179"/>
        <v>#REF!</v>
      </c>
      <c r="G254" s="4" t="e">
        <f t="shared" si="180"/>
        <v>#REF!</v>
      </c>
      <c r="H254" s="12">
        <v>2.4097601941671432</v>
      </c>
      <c r="I254" s="7"/>
      <c r="J254" s="2">
        <v>41518</v>
      </c>
      <c r="K254" s="4" t="e">
        <f t="shared" si="252"/>
        <v>#REF!</v>
      </c>
      <c r="L254" s="4" t="e">
        <f t="shared" si="253"/>
        <v>#REF!</v>
      </c>
      <c r="M254" s="4">
        <f t="shared" si="254"/>
        <v>8.1190469226432462</v>
      </c>
      <c r="N254" s="4"/>
      <c r="O254" s="2">
        <v>41518</v>
      </c>
      <c r="P254" s="4" t="e">
        <f t="shared" si="176"/>
        <v>#REF!</v>
      </c>
      <c r="Q254" s="4" t="e">
        <f t="shared" si="246"/>
        <v>#REF!</v>
      </c>
      <c r="R254" s="4">
        <f t="shared" si="184"/>
        <v>9.8934991866518107</v>
      </c>
      <c r="T254" s="39" t="e">
        <f t="shared" si="212"/>
        <v>#REF!</v>
      </c>
      <c r="U254" s="39" t="e">
        <f t="shared" si="213"/>
        <v>#REF!</v>
      </c>
      <c r="V254" s="39"/>
      <c r="W254" s="2">
        <v>41518</v>
      </c>
      <c r="X254" s="4" t="e">
        <f t="shared" si="229"/>
        <v>#REF!</v>
      </c>
      <c r="Y254" s="4" t="e">
        <f t="shared" ref="Y254:Z254" si="263">Q254*T242</f>
        <v>#REF!</v>
      </c>
      <c r="Z254" s="4" t="e">
        <f t="shared" si="263"/>
        <v>#REF!</v>
      </c>
      <c r="AA254" s="4"/>
      <c r="AB254" s="22" t="e">
        <f t="shared" si="231"/>
        <v>#REF!</v>
      </c>
      <c r="AC254" s="22" t="e">
        <f t="shared" si="232"/>
        <v>#REF!</v>
      </c>
    </row>
    <row r="255" spans="1:29" x14ac:dyDescent="0.2">
      <c r="A255" s="2">
        <v>41548</v>
      </c>
      <c r="B255" s="4" t="e">
        <f>#REF!</f>
        <v>#REF!</v>
      </c>
      <c r="C255" s="4" t="e">
        <f>#REF!</f>
        <v>#REF!</v>
      </c>
      <c r="D255" s="11">
        <f t="shared" si="260"/>
        <v>37.827578924143523</v>
      </c>
      <c r="F255" s="4" t="e">
        <f t="shared" si="179"/>
        <v>#REF!</v>
      </c>
      <c r="G255" s="4" t="e">
        <f t="shared" si="180"/>
        <v>#REF!</v>
      </c>
      <c r="H255" s="12">
        <v>1.0820978233570644</v>
      </c>
      <c r="I255" s="7"/>
      <c r="J255" s="2">
        <v>41548</v>
      </c>
      <c r="K255" s="4" t="e">
        <f t="shared" si="252"/>
        <v>#REF!</v>
      </c>
      <c r="L255" s="4" t="e">
        <f t="shared" si="253"/>
        <v>#REF!</v>
      </c>
      <c r="M255" s="4">
        <f t="shared" si="254"/>
        <v>9.2890007760275672</v>
      </c>
      <c r="N255" s="4"/>
      <c r="O255" s="2">
        <v>41548</v>
      </c>
      <c r="P255" s="4" t="e">
        <f t="shared" si="176"/>
        <v>#REF!</v>
      </c>
      <c r="Q255" s="4" t="e">
        <f t="shared" si="246"/>
        <v>#REF!</v>
      </c>
      <c r="R255" s="4">
        <f t="shared" si="184"/>
        <v>10.885105489186531</v>
      </c>
      <c r="T255" s="39" t="e">
        <f t="shared" si="212"/>
        <v>#REF!</v>
      </c>
      <c r="U255" s="39" t="e">
        <f t="shared" si="213"/>
        <v>#REF!</v>
      </c>
      <c r="V255" s="39"/>
      <c r="W255" s="2">
        <v>41548</v>
      </c>
      <c r="X255" s="4" t="e">
        <f t="shared" si="229"/>
        <v>#REF!</v>
      </c>
      <c r="Y255" s="4" t="e">
        <f t="shared" ref="Y255:Z255" si="264">Q255*T243</f>
        <v>#REF!</v>
      </c>
      <c r="Z255" s="4" t="e">
        <f t="shared" si="264"/>
        <v>#REF!</v>
      </c>
      <c r="AA255" s="4"/>
      <c r="AB255" s="22" t="e">
        <f t="shared" si="231"/>
        <v>#REF!</v>
      </c>
      <c r="AC255" s="22" t="e">
        <f t="shared" si="232"/>
        <v>#REF!</v>
      </c>
    </row>
    <row r="256" spans="1:29" x14ac:dyDescent="0.2">
      <c r="A256" s="2">
        <v>41579</v>
      </c>
      <c r="B256" s="4" t="e">
        <f>#REF!</f>
        <v>#REF!</v>
      </c>
      <c r="C256" s="4" t="e">
        <f>#REF!</f>
        <v>#REF!</v>
      </c>
      <c r="D256" s="11">
        <f t="shared" si="260"/>
        <v>37.76479078182124</v>
      </c>
      <c r="F256" s="4" t="e">
        <f t="shared" si="179"/>
        <v>#REF!</v>
      </c>
      <c r="G256" s="4" t="e">
        <f t="shared" si="180"/>
        <v>#REF!</v>
      </c>
      <c r="H256" s="12">
        <v>-0.16598509370159276</v>
      </c>
      <c r="I256" s="7"/>
      <c r="J256" s="2">
        <v>41579</v>
      </c>
      <c r="K256" s="4" t="e">
        <f t="shared" si="252"/>
        <v>#REF!</v>
      </c>
      <c r="L256" s="4" t="e">
        <f t="shared" si="253"/>
        <v>#REF!</v>
      </c>
      <c r="M256" s="4">
        <f t="shared" si="254"/>
        <v>9.1075973256839582</v>
      </c>
      <c r="N256" s="4"/>
      <c r="O256" s="2">
        <v>41579</v>
      </c>
      <c r="P256" s="4" t="e">
        <f t="shared" si="176"/>
        <v>#REF!</v>
      </c>
      <c r="Q256" s="4" t="e">
        <f t="shared" si="246"/>
        <v>#REF!</v>
      </c>
      <c r="R256" s="4">
        <f t="shared" si="184"/>
        <v>9.8433112574063841</v>
      </c>
      <c r="T256" s="39" t="e">
        <f t="shared" si="212"/>
        <v>#REF!</v>
      </c>
      <c r="U256" s="39" t="e">
        <f t="shared" si="213"/>
        <v>#REF!</v>
      </c>
      <c r="V256" s="39"/>
      <c r="W256" s="2">
        <v>41579</v>
      </c>
      <c r="X256" s="4" t="e">
        <f t="shared" si="229"/>
        <v>#REF!</v>
      </c>
      <c r="Y256" s="4" t="e">
        <f t="shared" ref="Y256:Z256" si="265">Q256*T244</f>
        <v>#REF!</v>
      </c>
      <c r="Z256" s="4" t="e">
        <f t="shared" si="265"/>
        <v>#REF!</v>
      </c>
      <c r="AA256" s="4"/>
      <c r="AB256" s="22" t="e">
        <f t="shared" si="231"/>
        <v>#REF!</v>
      </c>
      <c r="AC256" s="22" t="e">
        <f t="shared" si="232"/>
        <v>#REF!</v>
      </c>
    </row>
    <row r="257" spans="1:29" x14ac:dyDescent="0.2">
      <c r="A257" s="3">
        <v>41609</v>
      </c>
      <c r="B257" s="4" t="e">
        <f>#REF!</f>
        <v>#REF!</v>
      </c>
      <c r="C257" s="4" t="e">
        <f>#REF!</f>
        <v>#REF!</v>
      </c>
      <c r="D257" s="11">
        <f t="shared" si="260"/>
        <v>37.599792214318938</v>
      </c>
      <c r="F257" s="4" t="e">
        <f t="shared" si="179"/>
        <v>#REF!</v>
      </c>
      <c r="G257" s="4" t="e">
        <f t="shared" si="180"/>
        <v>#REF!</v>
      </c>
      <c r="H257" s="12">
        <v>-0.43691111240506952</v>
      </c>
      <c r="I257" s="7"/>
      <c r="J257" s="3">
        <v>41609</v>
      </c>
      <c r="K257" s="4" t="e">
        <f t="shared" si="252"/>
        <v>#REF!</v>
      </c>
      <c r="L257" s="4" t="e">
        <f t="shared" si="253"/>
        <v>#REF!</v>
      </c>
      <c r="M257" s="4">
        <f t="shared" si="254"/>
        <v>8.6308941084898727</v>
      </c>
      <c r="N257" s="4"/>
      <c r="O257" s="3">
        <v>41609</v>
      </c>
      <c r="P257" s="4" t="e">
        <f t="shared" si="176"/>
        <v>#REF!</v>
      </c>
      <c r="Q257" s="4" t="e">
        <f t="shared" si="246"/>
        <v>#REF!</v>
      </c>
      <c r="R257" s="4">
        <f t="shared" si="184"/>
        <v>8.6308941084898727</v>
      </c>
      <c r="T257" s="39" t="e">
        <f t="shared" si="212"/>
        <v>#REF!</v>
      </c>
      <c r="U257" s="39" t="e">
        <f t="shared" si="213"/>
        <v>#REF!</v>
      </c>
      <c r="V257" s="39"/>
      <c r="W257" s="3">
        <v>41609</v>
      </c>
      <c r="X257" s="4" t="e">
        <f t="shared" si="229"/>
        <v>#REF!</v>
      </c>
      <c r="Y257" s="4" t="e">
        <f t="shared" ref="Y257:Z257" si="266">Q257*T245</f>
        <v>#REF!</v>
      </c>
      <c r="Z257" s="4" t="e">
        <f t="shared" si="266"/>
        <v>#REF!</v>
      </c>
      <c r="AA257" s="4"/>
      <c r="AB257" s="22" t="e">
        <f t="shared" si="231"/>
        <v>#REF!</v>
      </c>
      <c r="AC257" s="22" t="e">
        <f t="shared" si="232"/>
        <v>#REF!</v>
      </c>
    </row>
    <row r="258" spans="1:29" x14ac:dyDescent="0.2">
      <c r="A258" s="2">
        <v>41640</v>
      </c>
      <c r="B258" s="4" t="e">
        <f>#REF!</f>
        <v>#REF!</v>
      </c>
      <c r="C258" s="4" t="e">
        <f>#REF!</f>
        <v>#REF!</v>
      </c>
      <c r="D258" s="11">
        <f t="shared" si="260"/>
        <v>37.652957021004461</v>
      </c>
      <c r="F258" s="4" t="e">
        <f t="shared" si="179"/>
        <v>#REF!</v>
      </c>
      <c r="G258" s="4" t="e">
        <f t="shared" si="180"/>
        <v>#REF!</v>
      </c>
      <c r="H258" s="12">
        <v>0.14139654384919265</v>
      </c>
      <c r="I258" s="7"/>
      <c r="J258" s="2">
        <v>41640</v>
      </c>
      <c r="K258" s="4" t="e">
        <f>(B258/$B$257-1)*100</f>
        <v>#REF!</v>
      </c>
      <c r="L258" s="4" t="e">
        <f>(C258/$C$257-1)*100</f>
        <v>#REF!</v>
      </c>
      <c r="M258" s="4">
        <f>(D258/$D$257-1)*100</f>
        <v>0.14139654384919265</v>
      </c>
      <c r="N258" s="4"/>
      <c r="O258" s="2">
        <v>41640</v>
      </c>
      <c r="P258" s="4" t="e">
        <f t="shared" si="176"/>
        <v>#REF!</v>
      </c>
      <c r="Q258" s="4" t="e">
        <f t="shared" si="246"/>
        <v>#REF!</v>
      </c>
      <c r="R258" s="4">
        <f t="shared" si="184"/>
        <v>7.7574345812010392</v>
      </c>
      <c r="T258" s="39" t="e">
        <f t="shared" si="212"/>
        <v>#REF!</v>
      </c>
      <c r="U258" s="39" t="e">
        <f t="shared" si="213"/>
        <v>#REF!</v>
      </c>
      <c r="V258" s="39"/>
      <c r="W258" s="2">
        <v>41640</v>
      </c>
      <c r="X258" s="4" t="e">
        <f t="shared" si="229"/>
        <v>#REF!</v>
      </c>
      <c r="Y258" s="4" t="e">
        <f t="shared" ref="Y258:Z258" si="267">Q258*T246</f>
        <v>#REF!</v>
      </c>
      <c r="Z258" s="4" t="e">
        <f t="shared" si="267"/>
        <v>#REF!</v>
      </c>
      <c r="AA258" s="4"/>
      <c r="AB258" s="22" t="e">
        <f t="shared" si="231"/>
        <v>#REF!</v>
      </c>
      <c r="AC258" s="22" t="e">
        <f t="shared" si="232"/>
        <v>#REF!</v>
      </c>
    </row>
    <row r="259" spans="1:29" x14ac:dyDescent="0.2">
      <c r="A259" s="2">
        <v>41671</v>
      </c>
      <c r="B259" s="4" t="e">
        <f>#REF!</f>
        <v>#REF!</v>
      </c>
      <c r="C259" s="4" t="e">
        <f>#REF!</f>
        <v>#REF!</v>
      </c>
      <c r="D259" s="11">
        <f t="shared" si="260"/>
        <v>37.95551478478081</v>
      </c>
      <c r="F259" s="4" t="e">
        <f t="shared" si="179"/>
        <v>#REF!</v>
      </c>
      <c r="G259" s="4" t="e">
        <f t="shared" si="180"/>
        <v>#REF!</v>
      </c>
      <c r="H259" s="12">
        <v>0.80354316822333072</v>
      </c>
      <c r="I259" s="7"/>
      <c r="J259" s="2">
        <v>41671</v>
      </c>
      <c r="K259" s="4" t="e">
        <f t="shared" ref="K259:K269" si="268">(B259/$B$257-1)*100</f>
        <v>#REF!</v>
      </c>
      <c r="L259" s="4" t="e">
        <f t="shared" ref="L259:L269" si="269">(C259/$C$257-1)*100</f>
        <v>#REF!</v>
      </c>
      <c r="M259" s="4">
        <f t="shared" ref="M259:M269" si="270">(D259/$D$257-1)*100</f>
        <v>0.94607589434072548</v>
      </c>
      <c r="N259" s="4"/>
      <c r="O259" s="2">
        <v>41671</v>
      </c>
      <c r="P259" s="4" t="e">
        <f t="shared" si="176"/>
        <v>#REF!</v>
      </c>
      <c r="Q259" s="4" t="e">
        <f t="shared" si="246"/>
        <v>#REF!</v>
      </c>
      <c r="R259" s="4">
        <f t="shared" si="184"/>
        <v>7.8451897983441876</v>
      </c>
      <c r="T259" s="39" t="e">
        <f t="shared" si="212"/>
        <v>#REF!</v>
      </c>
      <c r="U259" s="39" t="e">
        <f t="shared" si="213"/>
        <v>#REF!</v>
      </c>
      <c r="V259" s="39"/>
      <c r="W259" s="2">
        <v>41671</v>
      </c>
      <c r="X259" s="4" t="e">
        <f t="shared" si="229"/>
        <v>#REF!</v>
      </c>
      <c r="Y259" s="4" t="e">
        <f t="shared" ref="Y259:Z259" si="271">Q259*T247</f>
        <v>#REF!</v>
      </c>
      <c r="Z259" s="4" t="e">
        <f t="shared" si="271"/>
        <v>#REF!</v>
      </c>
      <c r="AA259" s="4"/>
      <c r="AB259" s="22" t="e">
        <f t="shared" si="231"/>
        <v>#REF!</v>
      </c>
      <c r="AC259" s="22" t="e">
        <f t="shared" si="232"/>
        <v>#REF!</v>
      </c>
    </row>
    <row r="260" spans="1:29" x14ac:dyDescent="0.2">
      <c r="A260" s="2">
        <v>41699</v>
      </c>
      <c r="B260" s="4" t="e">
        <f>#REF!</f>
        <v>#REF!</v>
      </c>
      <c r="C260" s="4" t="e">
        <f>#REF!</f>
        <v>#REF!</v>
      </c>
      <c r="D260" s="11">
        <f t="shared" si="260"/>
        <v>38.005467398492179</v>
      </c>
      <c r="F260" s="4" t="e">
        <f t="shared" si="179"/>
        <v>#REF!</v>
      </c>
      <c r="G260" s="4" t="e">
        <f t="shared" si="180"/>
        <v>#REF!</v>
      </c>
      <c r="H260" s="12">
        <v>0.13160831566800812</v>
      </c>
      <c r="I260" s="7"/>
      <c r="J260" s="2">
        <v>41699</v>
      </c>
      <c r="K260" s="4" t="e">
        <f t="shared" si="268"/>
        <v>#REF!</v>
      </c>
      <c r="L260" s="4" t="e">
        <f t="shared" si="269"/>
        <v>#REF!</v>
      </c>
      <c r="M260" s="4">
        <f t="shared" si="270"/>
        <v>1.0789293245581977</v>
      </c>
      <c r="N260" s="4"/>
      <c r="O260" s="2">
        <v>41699</v>
      </c>
      <c r="P260" s="4" t="e">
        <f t="shared" si="176"/>
        <v>#REF!</v>
      </c>
      <c r="Q260" s="4" t="e">
        <f t="shared" si="246"/>
        <v>#REF!</v>
      </c>
      <c r="R260" s="4">
        <f t="shared" si="184"/>
        <v>7.829015193243416</v>
      </c>
      <c r="T260" s="39" t="e">
        <f t="shared" si="212"/>
        <v>#REF!</v>
      </c>
      <c r="U260" s="39" t="e">
        <f t="shared" si="213"/>
        <v>#REF!</v>
      </c>
      <c r="V260" s="39"/>
      <c r="W260" s="2">
        <v>41699</v>
      </c>
      <c r="X260" s="4" t="e">
        <f t="shared" si="229"/>
        <v>#REF!</v>
      </c>
      <c r="Y260" s="4" t="e">
        <f t="shared" ref="Y260:Z260" si="272">Q260*T248</f>
        <v>#REF!</v>
      </c>
      <c r="Z260" s="4" t="e">
        <f t="shared" si="272"/>
        <v>#REF!</v>
      </c>
      <c r="AA260" s="4"/>
      <c r="AB260" s="22" t="e">
        <f t="shared" si="231"/>
        <v>#REF!</v>
      </c>
      <c r="AC260" s="22" t="e">
        <f t="shared" si="232"/>
        <v>#REF!</v>
      </c>
    </row>
    <row r="261" spans="1:29" x14ac:dyDescent="0.2">
      <c r="A261" s="2">
        <v>41730</v>
      </c>
      <c r="B261" s="4" t="e">
        <f>#REF!</f>
        <v>#REF!</v>
      </c>
      <c r="C261" s="4" t="e">
        <f>#REF!</f>
        <v>#REF!</v>
      </c>
      <c r="D261" s="11">
        <f t="shared" si="260"/>
        <v>37.964423018070057</v>
      </c>
      <c r="F261" s="4" t="e">
        <f t="shared" si="179"/>
        <v>#REF!</v>
      </c>
      <c r="G261" s="4" t="e">
        <f t="shared" si="180"/>
        <v>#REF!</v>
      </c>
      <c r="H261" s="12">
        <v>-0.10799598908168839</v>
      </c>
      <c r="I261" s="7"/>
      <c r="J261" s="2">
        <v>41730</v>
      </c>
      <c r="K261" s="4" t="e">
        <f t="shared" si="268"/>
        <v>#REF!</v>
      </c>
      <c r="L261" s="4" t="e">
        <f t="shared" si="269"/>
        <v>#REF!</v>
      </c>
      <c r="M261" s="4">
        <f t="shared" si="270"/>
        <v>0.96976813508096171</v>
      </c>
      <c r="N261" s="4"/>
      <c r="O261" s="2">
        <v>41730</v>
      </c>
      <c r="P261" s="4" t="e">
        <f t="shared" si="176"/>
        <v>#REF!</v>
      </c>
      <c r="Q261" s="4" t="e">
        <f t="shared" si="246"/>
        <v>#REF!</v>
      </c>
      <c r="R261" s="4">
        <f t="shared" si="184"/>
        <v>7.9141556542559055</v>
      </c>
      <c r="T261" s="39" t="e">
        <f t="shared" si="212"/>
        <v>#REF!</v>
      </c>
      <c r="U261" s="39" t="e">
        <f t="shared" si="213"/>
        <v>#REF!</v>
      </c>
      <c r="V261" s="39"/>
      <c r="W261" s="2">
        <v>41730</v>
      </c>
      <c r="X261" s="4" t="e">
        <f t="shared" si="229"/>
        <v>#REF!</v>
      </c>
      <c r="Y261" s="4" t="e">
        <f t="shared" ref="Y261:Z261" si="273">Q261*T249</f>
        <v>#REF!</v>
      </c>
      <c r="Z261" s="4" t="e">
        <f t="shared" si="273"/>
        <v>#REF!</v>
      </c>
      <c r="AA261" s="4"/>
      <c r="AB261" s="22" t="e">
        <f t="shared" si="231"/>
        <v>#REF!</v>
      </c>
      <c r="AC261" s="22" t="e">
        <f t="shared" si="232"/>
        <v>#REF!</v>
      </c>
    </row>
    <row r="262" spans="1:29" x14ac:dyDescent="0.2">
      <c r="A262" s="2">
        <v>41760</v>
      </c>
      <c r="B262" s="4" t="e">
        <f>#REF!</f>
        <v>#REF!</v>
      </c>
      <c r="C262" s="4" t="e">
        <f>#REF!</f>
        <v>#REF!</v>
      </c>
      <c r="D262" s="11">
        <f t="shared" si="260"/>
        <v>38.17244476411561</v>
      </c>
      <c r="F262" s="4" t="e">
        <f t="shared" si="179"/>
        <v>#REF!</v>
      </c>
      <c r="G262" s="4" t="e">
        <f t="shared" si="180"/>
        <v>#REF!</v>
      </c>
      <c r="H262" s="12">
        <v>0.54793864757680666</v>
      </c>
      <c r="I262" s="7"/>
      <c r="J262" s="2">
        <v>41760</v>
      </c>
      <c r="K262" s="4" t="e">
        <f t="shared" si="268"/>
        <v>#REF!</v>
      </c>
      <c r="L262" s="4" t="e">
        <f t="shared" si="269"/>
        <v>#REF!</v>
      </c>
      <c r="M262" s="4">
        <f t="shared" si="270"/>
        <v>1.5230205170617683</v>
      </c>
      <c r="N262" s="4"/>
      <c r="O262" s="2">
        <v>41760</v>
      </c>
      <c r="P262" s="4" t="e">
        <f t="shared" ref="P262:P305" si="274">(B262/B250-1)*100</f>
        <v>#REF!</v>
      </c>
      <c r="Q262" s="4" t="e">
        <f t="shared" ref="Q262:Q305" si="275">(C262/C250-1)*100</f>
        <v>#REF!</v>
      </c>
      <c r="R262" s="4">
        <f t="shared" ref="R262:R305" si="276">(D262/D250-1)*100</f>
        <v>8.1286085839505908</v>
      </c>
      <c r="T262" s="39" t="e">
        <f t="shared" si="212"/>
        <v>#REF!</v>
      </c>
      <c r="U262" s="39" t="e">
        <f t="shared" si="213"/>
        <v>#REF!</v>
      </c>
      <c r="V262" s="39"/>
      <c r="W262" s="2">
        <v>41760</v>
      </c>
      <c r="X262" s="4" t="e">
        <f t="shared" si="229"/>
        <v>#REF!</v>
      </c>
      <c r="Y262" s="4" t="e">
        <f t="shared" ref="Y262:Z262" si="277">Q262*T250</f>
        <v>#REF!</v>
      </c>
      <c r="Z262" s="4" t="e">
        <f t="shared" si="277"/>
        <v>#REF!</v>
      </c>
      <c r="AA262" s="4"/>
      <c r="AB262" s="22" t="e">
        <f t="shared" si="231"/>
        <v>#REF!</v>
      </c>
      <c r="AC262" s="22" t="e">
        <f t="shared" si="232"/>
        <v>#REF!</v>
      </c>
    </row>
    <row r="263" spans="1:29" x14ac:dyDescent="0.2">
      <c r="A263" s="2">
        <v>41791</v>
      </c>
      <c r="B263" s="4" t="e">
        <f>#REF!</f>
        <v>#REF!</v>
      </c>
      <c r="C263" s="4" t="e">
        <f>#REF!</f>
        <v>#REF!</v>
      </c>
      <c r="D263" s="11">
        <f t="shared" si="260"/>
        <v>38.889661000658514</v>
      </c>
      <c r="F263" s="4" t="e">
        <f t="shared" ref="F263:F305" si="278">(B263/B262-1)*100</f>
        <v>#REF!</v>
      </c>
      <c r="G263" s="4" t="e">
        <f t="shared" ref="G263:G305" si="279">(C263/C262-1)*100</f>
        <v>#REF!</v>
      </c>
      <c r="H263" s="12">
        <v>1.8788847321016489</v>
      </c>
      <c r="I263" s="7"/>
      <c r="J263" s="2">
        <v>41791</v>
      </c>
      <c r="K263" s="4" t="e">
        <f t="shared" si="268"/>
        <v>#REF!</v>
      </c>
      <c r="L263" s="4" t="e">
        <f t="shared" si="269"/>
        <v>#REF!</v>
      </c>
      <c r="M263" s="4">
        <f t="shared" si="270"/>
        <v>3.430521049125268</v>
      </c>
      <c r="N263" s="4"/>
      <c r="O263" s="2">
        <v>41791</v>
      </c>
      <c r="P263" s="4" t="e">
        <f t="shared" si="274"/>
        <v>#REF!</v>
      </c>
      <c r="Q263" s="4" t="e">
        <f t="shared" si="275"/>
        <v>#REF!</v>
      </c>
      <c r="R263" s="4">
        <f t="shared" si="276"/>
        <v>9.9610112454590727</v>
      </c>
      <c r="T263" s="39" t="e">
        <f t="shared" si="212"/>
        <v>#REF!</v>
      </c>
      <c r="U263" s="39" t="e">
        <f t="shared" si="213"/>
        <v>#REF!</v>
      </c>
      <c r="V263" s="39"/>
      <c r="W263" s="2">
        <v>41791</v>
      </c>
      <c r="X263" s="4" t="e">
        <f t="shared" si="229"/>
        <v>#REF!</v>
      </c>
      <c r="Y263" s="4" t="e">
        <f t="shared" ref="Y263:Z263" si="280">Q263*T251</f>
        <v>#REF!</v>
      </c>
      <c r="Z263" s="4" t="e">
        <f t="shared" si="280"/>
        <v>#REF!</v>
      </c>
      <c r="AA263" s="4"/>
      <c r="AB263" s="22" t="e">
        <f t="shared" si="231"/>
        <v>#REF!</v>
      </c>
      <c r="AC263" s="22" t="e">
        <f t="shared" si="232"/>
        <v>#REF!</v>
      </c>
    </row>
    <row r="264" spans="1:29" x14ac:dyDescent="0.2">
      <c r="A264" s="2">
        <v>41821</v>
      </c>
      <c r="B264" s="4" t="e">
        <f>#REF!</f>
        <v>#REF!</v>
      </c>
      <c r="C264" s="4" t="e">
        <f>#REF!</f>
        <v>#REF!</v>
      </c>
      <c r="D264" s="11">
        <f t="shared" si="260"/>
        <v>39.327031248955386</v>
      </c>
      <c r="F264" s="4" t="e">
        <f t="shared" si="278"/>
        <v>#REF!</v>
      </c>
      <c r="G264" s="4" t="e">
        <f t="shared" si="279"/>
        <v>#REF!</v>
      </c>
      <c r="H264" s="12">
        <v>1.124644023740573</v>
      </c>
      <c r="I264" s="7"/>
      <c r="J264" s="2">
        <v>41821</v>
      </c>
      <c r="K264" s="4" t="e">
        <f t="shared" si="268"/>
        <v>#REF!</v>
      </c>
      <c r="L264" s="4" t="e">
        <f t="shared" si="269"/>
        <v>#REF!</v>
      </c>
      <c r="M264" s="4">
        <f t="shared" si="270"/>
        <v>4.5937462228279768</v>
      </c>
      <c r="N264" s="4"/>
      <c r="O264" s="2">
        <v>41821</v>
      </c>
      <c r="P264" s="4" t="e">
        <f t="shared" si="274"/>
        <v>#REF!</v>
      </c>
      <c r="Q264" s="4" t="e">
        <f t="shared" si="275"/>
        <v>#REF!</v>
      </c>
      <c r="R264" s="4">
        <f t="shared" si="276"/>
        <v>10.327579598387771</v>
      </c>
      <c r="T264" s="39" t="e">
        <f t="shared" si="212"/>
        <v>#REF!</v>
      </c>
      <c r="U264" s="39" t="e">
        <f t="shared" si="213"/>
        <v>#REF!</v>
      </c>
      <c r="V264" s="39"/>
      <c r="W264" s="2">
        <v>41821</v>
      </c>
      <c r="X264" s="4" t="e">
        <f t="shared" si="229"/>
        <v>#REF!</v>
      </c>
      <c r="Y264" s="4" t="e">
        <f t="shared" ref="Y264:Z264" si="281">Q264*T252</f>
        <v>#REF!</v>
      </c>
      <c r="Z264" s="4" t="e">
        <f t="shared" si="281"/>
        <v>#REF!</v>
      </c>
      <c r="AA264" s="4"/>
      <c r="AB264" s="22" t="e">
        <f t="shared" si="231"/>
        <v>#REF!</v>
      </c>
      <c r="AC264" s="22" t="e">
        <f t="shared" si="232"/>
        <v>#REF!</v>
      </c>
    </row>
    <row r="265" spans="1:29" x14ac:dyDescent="0.2">
      <c r="A265" s="2">
        <v>41852</v>
      </c>
      <c r="B265" s="4" t="e">
        <f>#REF!</f>
        <v>#REF!</v>
      </c>
      <c r="C265" s="4" t="e">
        <f>#REF!</f>
        <v>#REF!</v>
      </c>
      <c r="D265" s="11">
        <f t="shared" si="260"/>
        <v>39.293714845626639</v>
      </c>
      <c r="F265" s="4" t="e">
        <f t="shared" si="278"/>
        <v>#REF!</v>
      </c>
      <c r="G265" s="4" t="e">
        <f t="shared" si="279"/>
        <v>#REF!</v>
      </c>
      <c r="H265" s="12">
        <v>-8.4716293782371999E-2</v>
      </c>
      <c r="I265" s="7"/>
      <c r="J265" s="2">
        <v>41852</v>
      </c>
      <c r="K265" s="4" t="e">
        <f t="shared" si="268"/>
        <v>#REF!</v>
      </c>
      <c r="L265" s="4" t="e">
        <f t="shared" si="269"/>
        <v>#REF!</v>
      </c>
      <c r="M265" s="4">
        <f t="shared" si="270"/>
        <v>4.5051382774998761</v>
      </c>
      <c r="N265" s="4"/>
      <c r="O265" s="2">
        <v>41852</v>
      </c>
      <c r="P265" s="4" t="e">
        <f t="shared" si="274"/>
        <v>#REF!</v>
      </c>
      <c r="Q265" s="4" t="e">
        <f t="shared" si="275"/>
        <v>#REF!</v>
      </c>
      <c r="R265" s="4">
        <f t="shared" si="276"/>
        <v>7.5301220673049896</v>
      </c>
      <c r="T265" s="39" t="e">
        <f t="shared" si="212"/>
        <v>#REF!</v>
      </c>
      <c r="U265" s="39" t="e">
        <f t="shared" si="213"/>
        <v>#REF!</v>
      </c>
      <c r="V265" s="39"/>
      <c r="W265" s="2">
        <v>41852</v>
      </c>
      <c r="X265" s="4" t="e">
        <f t="shared" si="229"/>
        <v>#REF!</v>
      </c>
      <c r="Y265" s="4" t="e">
        <f t="shared" ref="Y265:Z265" si="282">Q265*T253</f>
        <v>#REF!</v>
      </c>
      <c r="Z265" s="4" t="e">
        <f t="shared" si="282"/>
        <v>#REF!</v>
      </c>
      <c r="AA265" s="4"/>
      <c r="AB265" s="22" t="e">
        <f t="shared" si="231"/>
        <v>#REF!</v>
      </c>
      <c r="AC265" s="22" t="e">
        <f t="shared" si="232"/>
        <v>#REF!</v>
      </c>
    </row>
    <row r="266" spans="1:29" x14ac:dyDescent="0.2">
      <c r="A266" s="2">
        <v>41883</v>
      </c>
      <c r="B266" s="4" t="e">
        <f>#REF!</f>
        <v>#REF!</v>
      </c>
      <c r="C266" s="4" t="e">
        <f>#REF!</f>
        <v>#REF!</v>
      </c>
      <c r="D266" s="11">
        <f t="shared" si="260"/>
        <v>38.934734773244784</v>
      </c>
      <c r="F266" s="4" t="e">
        <f t="shared" si="278"/>
        <v>#REF!</v>
      </c>
      <c r="G266" s="4" t="e">
        <f t="shared" si="279"/>
        <v>#REF!</v>
      </c>
      <c r="H266" s="12">
        <v>-0.91358140555602985</v>
      </c>
      <c r="I266" s="7"/>
      <c r="J266" s="2">
        <v>41883</v>
      </c>
      <c r="K266" s="4" t="e">
        <f t="shared" si="268"/>
        <v>#REF!</v>
      </c>
      <c r="L266" s="4" t="e">
        <f t="shared" si="269"/>
        <v>#REF!</v>
      </c>
      <c r="M266" s="4">
        <f t="shared" si="270"/>
        <v>3.550398766346019</v>
      </c>
      <c r="N266" s="4"/>
      <c r="O266" s="2">
        <v>41883</v>
      </c>
      <c r="P266" s="4" t="e">
        <f t="shared" si="274"/>
        <v>#REF!</v>
      </c>
      <c r="Q266" s="4" t="e">
        <f t="shared" si="275"/>
        <v>#REF!</v>
      </c>
      <c r="R266" s="4">
        <f t="shared" si="276"/>
        <v>4.0406174809058282</v>
      </c>
      <c r="T266" s="39" t="e">
        <f t="shared" si="212"/>
        <v>#REF!</v>
      </c>
      <c r="U266" s="39" t="e">
        <f t="shared" si="213"/>
        <v>#REF!</v>
      </c>
      <c r="V266" s="39"/>
      <c r="W266" s="2">
        <v>41883</v>
      </c>
      <c r="X266" s="4" t="e">
        <f t="shared" si="229"/>
        <v>#REF!</v>
      </c>
      <c r="Y266" s="4" t="e">
        <f t="shared" ref="Y266:Z266" si="283">Q266*T254</f>
        <v>#REF!</v>
      </c>
      <c r="Z266" s="4" t="e">
        <f t="shared" si="283"/>
        <v>#REF!</v>
      </c>
      <c r="AA266" s="4"/>
      <c r="AB266" s="22" t="e">
        <f t="shared" si="231"/>
        <v>#REF!</v>
      </c>
      <c r="AC266" s="22" t="e">
        <f t="shared" si="232"/>
        <v>#REF!</v>
      </c>
    </row>
    <row r="267" spans="1:29" x14ac:dyDescent="0.2">
      <c r="A267" s="2">
        <v>41913</v>
      </c>
      <c r="B267" s="4" t="e">
        <f>#REF!</f>
        <v>#REF!</v>
      </c>
      <c r="C267" s="4" t="e">
        <f>#REF!</f>
        <v>#REF!</v>
      </c>
      <c r="D267" s="11">
        <f t="shared" si="260"/>
        <v>38.892673152452936</v>
      </c>
      <c r="F267" s="4" t="e">
        <f t="shared" si="278"/>
        <v>#REF!</v>
      </c>
      <c r="G267" s="4" t="e">
        <f t="shared" si="279"/>
        <v>#REF!</v>
      </c>
      <c r="H267" s="12">
        <v>-0.10803109623531704</v>
      </c>
      <c r="I267" s="7"/>
      <c r="J267" s="2">
        <v>41913</v>
      </c>
      <c r="K267" s="4" t="e">
        <f t="shared" si="268"/>
        <v>#REF!</v>
      </c>
      <c r="L267" s="4" t="e">
        <f t="shared" si="269"/>
        <v>#REF!</v>
      </c>
      <c r="M267" s="4">
        <f t="shared" si="270"/>
        <v>3.4385321354027054</v>
      </c>
      <c r="N267" s="4"/>
      <c r="O267" s="2">
        <v>41913</v>
      </c>
      <c r="P267" s="4" t="e">
        <f t="shared" si="274"/>
        <v>#REF!</v>
      </c>
      <c r="Q267" s="4" t="e">
        <f t="shared" si="275"/>
        <v>#REF!</v>
      </c>
      <c r="R267" s="4">
        <f t="shared" si="276"/>
        <v>2.8156552933119805</v>
      </c>
      <c r="T267" s="39" t="e">
        <f t="shared" si="212"/>
        <v>#REF!</v>
      </c>
      <c r="U267" s="39" t="e">
        <f t="shared" si="213"/>
        <v>#REF!</v>
      </c>
      <c r="V267" s="39"/>
      <c r="W267" s="2">
        <v>41913</v>
      </c>
      <c r="X267" s="4" t="e">
        <f t="shared" si="229"/>
        <v>#REF!</v>
      </c>
      <c r="Y267" s="4" t="e">
        <f t="shared" ref="Y267:Z267" si="284">Q267*T255</f>
        <v>#REF!</v>
      </c>
      <c r="Z267" s="4" t="e">
        <f t="shared" si="284"/>
        <v>#REF!</v>
      </c>
      <c r="AA267" s="4"/>
      <c r="AB267" s="22" t="e">
        <f t="shared" si="231"/>
        <v>#REF!</v>
      </c>
      <c r="AC267" s="22" t="e">
        <f t="shared" si="232"/>
        <v>#REF!</v>
      </c>
    </row>
    <row r="268" spans="1:29" x14ac:dyDescent="0.2">
      <c r="A268" s="2">
        <v>41944</v>
      </c>
      <c r="B268" s="4" t="e">
        <f>#REF!</f>
        <v>#REF!</v>
      </c>
      <c r="C268" s="4" t="e">
        <f>#REF!</f>
        <v>#REF!</v>
      </c>
      <c r="D268" s="11">
        <f t="shared" si="260"/>
        <v>39.38407051115648</v>
      </c>
      <c r="F268" s="4" t="e">
        <f t="shared" si="278"/>
        <v>#REF!</v>
      </c>
      <c r="G268" s="4" t="e">
        <f t="shared" si="279"/>
        <v>#REF!</v>
      </c>
      <c r="H268" s="12">
        <v>1.2634702602655867</v>
      </c>
      <c r="I268" s="7"/>
      <c r="J268" s="2">
        <v>41944</v>
      </c>
      <c r="K268" s="4" t="e">
        <f t="shared" si="268"/>
        <v>#REF!</v>
      </c>
      <c r="L268" s="4" t="e">
        <f t="shared" si="269"/>
        <v>#REF!</v>
      </c>
      <c r="M268" s="4">
        <f t="shared" si="270"/>
        <v>4.7454472265887837</v>
      </c>
      <c r="N268" s="4"/>
      <c r="O268" s="2">
        <v>41944</v>
      </c>
      <c r="P268" s="4" t="e">
        <f t="shared" si="274"/>
        <v>#REF!</v>
      </c>
      <c r="Q268" s="4" t="e">
        <f t="shared" si="275"/>
        <v>#REF!</v>
      </c>
      <c r="R268" s="4">
        <f t="shared" si="276"/>
        <v>4.2878027279174225</v>
      </c>
      <c r="T268" s="39" t="e">
        <f t="shared" si="212"/>
        <v>#REF!</v>
      </c>
      <c r="U268" s="39" t="e">
        <f t="shared" si="213"/>
        <v>#REF!</v>
      </c>
      <c r="V268" s="39"/>
      <c r="W268" s="2">
        <v>41944</v>
      </c>
      <c r="X268" s="4" t="e">
        <f t="shared" si="229"/>
        <v>#REF!</v>
      </c>
      <c r="Y268" s="4" t="e">
        <f t="shared" ref="Y268:Z268" si="285">Q268*T256</f>
        <v>#REF!</v>
      </c>
      <c r="Z268" s="4" t="e">
        <f t="shared" si="285"/>
        <v>#REF!</v>
      </c>
      <c r="AA268" s="4"/>
      <c r="AB268" s="22" t="e">
        <f t="shared" si="231"/>
        <v>#REF!</v>
      </c>
      <c r="AC268" s="22" t="e">
        <f t="shared" si="232"/>
        <v>#REF!</v>
      </c>
    </row>
    <row r="269" spans="1:29" x14ac:dyDescent="0.2">
      <c r="A269" s="2">
        <v>41974</v>
      </c>
      <c r="B269" s="4" t="e">
        <f>#REF!</f>
        <v>#REF!</v>
      </c>
      <c r="C269" s="4" t="e">
        <f>#REF!</f>
        <v>#REF!</v>
      </c>
      <c r="D269" s="11">
        <f t="shared" si="260"/>
        <v>39.83522817032366</v>
      </c>
      <c r="F269" s="4" t="e">
        <f t="shared" si="278"/>
        <v>#REF!</v>
      </c>
      <c r="G269" s="4" t="e">
        <f t="shared" si="279"/>
        <v>#REF!</v>
      </c>
      <c r="H269" s="12">
        <v>1.1455333420637093</v>
      </c>
      <c r="I269" s="7"/>
      <c r="J269" s="2">
        <v>41974</v>
      </c>
      <c r="K269" s="4" t="e">
        <f t="shared" si="268"/>
        <v>#REF!</v>
      </c>
      <c r="L269" s="4" t="e">
        <f t="shared" si="269"/>
        <v>#REF!</v>
      </c>
      <c r="M269" s="4">
        <f t="shared" si="270"/>
        <v>5.9453412488631008</v>
      </c>
      <c r="N269" s="4"/>
      <c r="O269" s="2">
        <v>41974</v>
      </c>
      <c r="P269" s="4" t="e">
        <f t="shared" si="274"/>
        <v>#REF!</v>
      </c>
      <c r="Q269" s="4" t="e">
        <f t="shared" si="275"/>
        <v>#REF!</v>
      </c>
      <c r="R269" s="4">
        <f t="shared" si="276"/>
        <v>5.9453412488631008</v>
      </c>
      <c r="T269" s="39" t="e">
        <f t="shared" si="212"/>
        <v>#REF!</v>
      </c>
      <c r="U269" s="39" t="e">
        <f t="shared" si="213"/>
        <v>#REF!</v>
      </c>
      <c r="V269" s="39"/>
      <c r="W269" s="2">
        <v>41974</v>
      </c>
      <c r="X269" s="4" t="e">
        <f t="shared" si="229"/>
        <v>#REF!</v>
      </c>
      <c r="Y269" s="4" t="e">
        <f t="shared" ref="Y269:Z269" si="286">Q269*T257</f>
        <v>#REF!</v>
      </c>
      <c r="Z269" s="4" t="e">
        <f t="shared" si="286"/>
        <v>#REF!</v>
      </c>
      <c r="AA269" s="4"/>
      <c r="AB269" s="22" t="e">
        <f t="shared" si="231"/>
        <v>#REF!</v>
      </c>
      <c r="AC269" s="22" t="e">
        <f t="shared" si="232"/>
        <v>#REF!</v>
      </c>
    </row>
    <row r="270" spans="1:29" x14ac:dyDescent="0.2">
      <c r="A270" s="2">
        <v>42005</v>
      </c>
      <c r="B270" s="4" t="e">
        <f>#REF!</f>
        <v>#REF!</v>
      </c>
      <c r="C270" s="4" t="e">
        <f>#REF!</f>
        <v>#REF!</v>
      </c>
      <c r="D270" s="11">
        <f t="shared" si="260"/>
        <v>40.331741866671081</v>
      </c>
      <c r="F270" s="4" t="e">
        <f t="shared" si="278"/>
        <v>#REF!</v>
      </c>
      <c r="G270" s="4" t="e">
        <f t="shared" si="279"/>
        <v>#REF!</v>
      </c>
      <c r="H270" s="12">
        <v>1.246418607732025</v>
      </c>
      <c r="I270" s="7"/>
      <c r="J270" s="2">
        <v>42005</v>
      </c>
      <c r="K270" s="4" t="e">
        <f>(B270/$B$269-1)*100</f>
        <v>#REF!</v>
      </c>
      <c r="L270" s="4" t="e">
        <f>(C270/$C$269-1)*100</f>
        <v>#REF!</v>
      </c>
      <c r="M270" s="4">
        <f>(D270/$D$269-1)*100</f>
        <v>1.246418607732025</v>
      </c>
      <c r="N270" s="4"/>
      <c r="O270" s="2">
        <v>42005</v>
      </c>
      <c r="P270" s="4" t="e">
        <f t="shared" si="274"/>
        <v>#REF!</v>
      </c>
      <c r="Q270" s="4" t="e">
        <f t="shared" si="275"/>
        <v>#REF!</v>
      </c>
      <c r="R270" s="4">
        <f t="shared" si="276"/>
        <v>7.1144076258666145</v>
      </c>
      <c r="T270" s="39" t="e">
        <f t="shared" si="212"/>
        <v>#REF!</v>
      </c>
      <c r="U270" s="39" t="e">
        <f t="shared" si="213"/>
        <v>#REF!</v>
      </c>
      <c r="V270" s="39"/>
      <c r="W270" s="2">
        <v>42005</v>
      </c>
      <c r="X270" s="4" t="e">
        <f t="shared" si="229"/>
        <v>#REF!</v>
      </c>
      <c r="Y270" s="4" t="e">
        <f t="shared" ref="Y270:Z270" si="287">Q270*T258</f>
        <v>#REF!</v>
      </c>
      <c r="Z270" s="4" t="e">
        <f t="shared" si="287"/>
        <v>#REF!</v>
      </c>
      <c r="AA270" s="4"/>
      <c r="AB270" s="22" t="e">
        <f t="shared" si="231"/>
        <v>#REF!</v>
      </c>
      <c r="AC270" s="22" t="e">
        <f t="shared" si="232"/>
        <v>#REF!</v>
      </c>
    </row>
    <row r="271" spans="1:29" x14ac:dyDescent="0.2">
      <c r="A271" s="2">
        <v>42036</v>
      </c>
      <c r="B271" s="4" t="e">
        <f>#REF!</f>
        <v>#REF!</v>
      </c>
      <c r="C271" s="4" t="e">
        <f>#REF!</f>
        <v>#REF!</v>
      </c>
      <c r="D271" s="11">
        <f t="shared" si="260"/>
        <v>40.33484952449529</v>
      </c>
      <c r="F271" s="4" t="e">
        <f t="shared" si="278"/>
        <v>#REF!</v>
      </c>
      <c r="G271" s="4" t="e">
        <f t="shared" si="279"/>
        <v>#REF!</v>
      </c>
      <c r="H271" s="12">
        <v>7.7052407864819372E-3</v>
      </c>
      <c r="I271" s="7"/>
      <c r="J271" s="2">
        <v>42036</v>
      </c>
      <c r="K271" s="4" t="e">
        <f t="shared" ref="K271:K281" si="288">(B271/$B$269-1)*100</f>
        <v>#REF!</v>
      </c>
      <c r="L271" s="4" t="e">
        <f t="shared" ref="L271:L281" si="289">(C271/$C$269-1)*100</f>
        <v>#REF!</v>
      </c>
      <c r="M271" s="4">
        <f t="shared" ref="M271:M281" si="290">(D271/$D$269-1)*100</f>
        <v>1.2542198880734379</v>
      </c>
      <c r="N271" s="4"/>
      <c r="O271" s="2">
        <v>42036</v>
      </c>
      <c r="P271" s="4" t="e">
        <f t="shared" si="274"/>
        <v>#REF!</v>
      </c>
      <c r="Q271" s="4" t="e">
        <f t="shared" si="275"/>
        <v>#REF!</v>
      </c>
      <c r="R271" s="4">
        <f t="shared" si="276"/>
        <v>6.2687458020422637</v>
      </c>
      <c r="T271" s="39" t="e">
        <f t="shared" si="212"/>
        <v>#REF!</v>
      </c>
      <c r="U271" s="39" t="e">
        <f t="shared" si="213"/>
        <v>#REF!</v>
      </c>
      <c r="V271" s="39"/>
      <c r="W271" s="2">
        <v>42036</v>
      </c>
      <c r="X271" s="4" t="e">
        <f t="shared" si="229"/>
        <v>#REF!</v>
      </c>
      <c r="Y271" s="4" t="e">
        <f t="shared" ref="Y271:Z271" si="291">Q271*T259</f>
        <v>#REF!</v>
      </c>
      <c r="Z271" s="4" t="e">
        <f t="shared" si="291"/>
        <v>#REF!</v>
      </c>
      <c r="AA271" s="4"/>
      <c r="AB271" s="22" t="e">
        <f t="shared" si="231"/>
        <v>#REF!</v>
      </c>
      <c r="AC271" s="22" t="e">
        <f t="shared" si="232"/>
        <v>#REF!</v>
      </c>
    </row>
    <row r="272" spans="1:29" x14ac:dyDescent="0.2">
      <c r="A272" s="2">
        <v>42064</v>
      </c>
      <c r="B272" s="4" t="e">
        <f>#REF!</f>
        <v>#REF!</v>
      </c>
      <c r="C272" s="4" t="e">
        <f>#REF!</f>
        <v>#REF!</v>
      </c>
      <c r="D272" s="11">
        <f t="shared" si="260"/>
        <v>39.907094917901517</v>
      </c>
      <c r="F272" s="4" t="e">
        <f t="shared" si="278"/>
        <v>#REF!</v>
      </c>
      <c r="G272" s="4" t="e">
        <f t="shared" si="279"/>
        <v>#REF!</v>
      </c>
      <c r="H272" s="12">
        <v>-1.0605087452576156</v>
      </c>
      <c r="I272" s="7"/>
      <c r="J272" s="2">
        <v>42064</v>
      </c>
      <c r="K272" s="4" t="e">
        <f t="shared" si="288"/>
        <v>#REF!</v>
      </c>
      <c r="L272" s="4" t="e">
        <f t="shared" si="289"/>
        <v>#REF!</v>
      </c>
      <c r="M272" s="4">
        <f t="shared" si="290"/>
        <v>0.18041003121804788</v>
      </c>
      <c r="N272" s="4"/>
      <c r="O272" s="2">
        <v>42064</v>
      </c>
      <c r="P272" s="4" t="e">
        <f t="shared" si="274"/>
        <v>#REF!</v>
      </c>
      <c r="Q272" s="4" t="e">
        <f t="shared" si="275"/>
        <v>#REF!</v>
      </c>
      <c r="R272" s="4">
        <f t="shared" si="276"/>
        <v>5.0035630386294994</v>
      </c>
      <c r="T272" s="39" t="e">
        <f t="shared" si="212"/>
        <v>#REF!</v>
      </c>
      <c r="U272" s="39" t="e">
        <f t="shared" si="213"/>
        <v>#REF!</v>
      </c>
      <c r="V272" s="39"/>
      <c r="W272" s="2">
        <v>42064</v>
      </c>
      <c r="X272" s="4" t="e">
        <f t="shared" si="229"/>
        <v>#REF!</v>
      </c>
      <c r="Y272" s="4" t="e">
        <f t="shared" ref="Y272:Z272" si="292">Q272*T260</f>
        <v>#REF!</v>
      </c>
      <c r="Z272" s="4" t="e">
        <f t="shared" si="292"/>
        <v>#REF!</v>
      </c>
      <c r="AA272" s="4"/>
      <c r="AB272" s="22" t="e">
        <f t="shared" si="231"/>
        <v>#REF!</v>
      </c>
      <c r="AC272" s="22" t="e">
        <f t="shared" si="232"/>
        <v>#REF!</v>
      </c>
    </row>
    <row r="273" spans="1:29" x14ac:dyDescent="0.2">
      <c r="A273" s="2">
        <v>42095</v>
      </c>
      <c r="B273" s="4" t="e">
        <f>#REF!</f>
        <v>#REF!</v>
      </c>
      <c r="C273" s="4" t="e">
        <f>#REF!</f>
        <v>#REF!</v>
      </c>
      <c r="D273" s="11">
        <f t="shared" si="260"/>
        <v>39.552506262691672</v>
      </c>
      <c r="F273" s="4" t="e">
        <f t="shared" si="278"/>
        <v>#REF!</v>
      </c>
      <c r="G273" s="4" t="e">
        <f t="shared" si="279"/>
        <v>#REF!</v>
      </c>
      <c r="H273" s="12">
        <v>-0.88853537432208585</v>
      </c>
      <c r="I273" s="7"/>
      <c r="J273" s="2">
        <v>42095</v>
      </c>
      <c r="K273" s="4" t="e">
        <f t="shared" si="288"/>
        <v>#REF!</v>
      </c>
      <c r="L273" s="4" t="e">
        <f t="shared" si="289"/>
        <v>#REF!</v>
      </c>
      <c r="M273" s="4">
        <f t="shared" si="290"/>
        <v>-0.70972835005024271</v>
      </c>
      <c r="N273" s="4"/>
      <c r="O273" s="2">
        <v>42095</v>
      </c>
      <c r="P273" s="4" t="e">
        <f t="shared" si="274"/>
        <v>#REF!</v>
      </c>
      <c r="Q273" s="4" t="e">
        <f t="shared" si="275"/>
        <v>#REF!</v>
      </c>
      <c r="R273" s="4">
        <f t="shared" si="276"/>
        <v>4.1830827874447918</v>
      </c>
      <c r="T273" s="39" t="e">
        <f t="shared" si="212"/>
        <v>#REF!</v>
      </c>
      <c r="U273" s="39" t="e">
        <f t="shared" si="213"/>
        <v>#REF!</v>
      </c>
      <c r="V273" s="39"/>
      <c r="W273" s="2">
        <v>42095</v>
      </c>
      <c r="X273" s="4" t="e">
        <f t="shared" si="229"/>
        <v>#REF!</v>
      </c>
      <c r="Y273" s="4" t="e">
        <f t="shared" ref="Y273:Z273" si="293">Q273*T261</f>
        <v>#REF!</v>
      </c>
      <c r="Z273" s="4" t="e">
        <f t="shared" si="293"/>
        <v>#REF!</v>
      </c>
      <c r="AA273" s="4"/>
      <c r="AB273" s="22" t="e">
        <f t="shared" si="231"/>
        <v>#REF!</v>
      </c>
      <c r="AC273" s="22" t="e">
        <f t="shared" si="232"/>
        <v>#REF!</v>
      </c>
    </row>
    <row r="274" spans="1:29" x14ac:dyDescent="0.2">
      <c r="A274" s="2">
        <v>42125</v>
      </c>
      <c r="B274" s="4" t="e">
        <f>#REF!</f>
        <v>#REF!</v>
      </c>
      <c r="C274" s="4" t="e">
        <f>#REF!</f>
        <v>#REF!</v>
      </c>
      <c r="D274" s="11">
        <f t="shared" si="260"/>
        <v>39.745489796855992</v>
      </c>
      <c r="F274" s="4" t="e">
        <f t="shared" si="278"/>
        <v>#REF!</v>
      </c>
      <c r="G274" s="4" t="e">
        <f t="shared" si="279"/>
        <v>#REF!</v>
      </c>
      <c r="H274" s="12">
        <v>0.48791733419522032</v>
      </c>
      <c r="I274" s="7"/>
      <c r="J274" s="2">
        <v>42125</v>
      </c>
      <c r="K274" s="4" t="e">
        <f t="shared" si="288"/>
        <v>#REF!</v>
      </c>
      <c r="L274" s="4" t="e">
        <f t="shared" si="289"/>
        <v>#REF!</v>
      </c>
      <c r="M274" s="4">
        <f t="shared" si="290"/>
        <v>-0.22527390350062237</v>
      </c>
      <c r="N274" s="4"/>
      <c r="O274" s="2">
        <v>42125</v>
      </c>
      <c r="P274" s="4" t="e">
        <f t="shared" si="274"/>
        <v>#REF!</v>
      </c>
      <c r="Q274" s="4" t="e">
        <f t="shared" si="275"/>
        <v>#REF!</v>
      </c>
      <c r="R274" s="4">
        <f t="shared" si="276"/>
        <v>4.1208915029176785</v>
      </c>
      <c r="T274" s="39" t="e">
        <f t="shared" si="212"/>
        <v>#REF!</v>
      </c>
      <c r="U274" s="39" t="e">
        <f t="shared" si="213"/>
        <v>#REF!</v>
      </c>
      <c r="V274" s="39"/>
      <c r="W274" s="2">
        <v>42125</v>
      </c>
      <c r="X274" s="4" t="e">
        <f t="shared" si="229"/>
        <v>#REF!</v>
      </c>
      <c r="Y274" s="4" t="e">
        <f t="shared" ref="Y274:Z274" si="294">Q274*T262</f>
        <v>#REF!</v>
      </c>
      <c r="Z274" s="4" t="e">
        <f t="shared" si="294"/>
        <v>#REF!</v>
      </c>
      <c r="AA274" s="4"/>
      <c r="AB274" s="22" t="e">
        <f t="shared" si="231"/>
        <v>#REF!</v>
      </c>
      <c r="AC274" s="22" t="e">
        <f t="shared" si="232"/>
        <v>#REF!</v>
      </c>
    </row>
    <row r="275" spans="1:29" x14ac:dyDescent="0.2">
      <c r="A275" s="2">
        <v>42156</v>
      </c>
      <c r="B275" s="4" t="e">
        <f>#REF!</f>
        <v>#REF!</v>
      </c>
      <c r="C275" s="4" t="e">
        <f>#REF!</f>
        <v>#REF!</v>
      </c>
      <c r="D275" s="11">
        <f t="shared" si="260"/>
        <v>39.911496054275169</v>
      </c>
      <c r="F275" s="4" t="e">
        <f t="shared" si="278"/>
        <v>#REF!</v>
      </c>
      <c r="G275" s="4" t="e">
        <f t="shared" si="279"/>
        <v>#REF!</v>
      </c>
      <c r="H275" s="12">
        <v>0.41767319579568696</v>
      </c>
      <c r="I275" s="7"/>
      <c r="J275" s="2">
        <v>42156</v>
      </c>
      <c r="K275" s="4" t="e">
        <f t="shared" si="288"/>
        <v>#REF!</v>
      </c>
      <c r="L275" s="4" t="e">
        <f t="shared" si="289"/>
        <v>#REF!</v>
      </c>
      <c r="M275" s="4">
        <f t="shared" si="290"/>
        <v>0.19145838358300971</v>
      </c>
      <c r="N275" s="4"/>
      <c r="O275" s="2">
        <v>42156</v>
      </c>
      <c r="P275" s="4" t="e">
        <f t="shared" si="274"/>
        <v>#REF!</v>
      </c>
      <c r="Q275" s="4" t="e">
        <f t="shared" si="275"/>
        <v>#REF!</v>
      </c>
      <c r="R275" s="4">
        <f t="shared" si="276"/>
        <v>2.6275236845066718</v>
      </c>
      <c r="T275" s="39" t="e">
        <f t="shared" si="212"/>
        <v>#REF!</v>
      </c>
      <c r="U275" s="39" t="e">
        <f t="shared" si="213"/>
        <v>#REF!</v>
      </c>
      <c r="V275" s="39"/>
      <c r="W275" s="2">
        <v>42156</v>
      </c>
      <c r="X275" s="4" t="e">
        <f t="shared" si="229"/>
        <v>#REF!</v>
      </c>
      <c r="Y275" s="4" t="e">
        <f t="shared" ref="Y275:Z275" si="295">Q275*T263</f>
        <v>#REF!</v>
      </c>
      <c r="Z275" s="4" t="e">
        <f t="shared" si="295"/>
        <v>#REF!</v>
      </c>
      <c r="AA275" s="4"/>
      <c r="AB275" s="22" t="e">
        <f t="shared" si="231"/>
        <v>#REF!</v>
      </c>
      <c r="AC275" s="22" t="e">
        <f t="shared" si="232"/>
        <v>#REF!</v>
      </c>
    </row>
    <row r="276" spans="1:29" x14ac:dyDescent="0.2">
      <c r="A276" s="2">
        <v>42186</v>
      </c>
      <c r="B276" s="4" t="e">
        <f>#REF!</f>
        <v>#REF!</v>
      </c>
      <c r="C276" s="4" t="e">
        <f>#REF!</f>
        <v>#REF!</v>
      </c>
      <c r="D276" s="11">
        <f t="shared" si="260"/>
        <v>40.312282202003409</v>
      </c>
      <c r="F276" s="4" t="e">
        <f t="shared" si="278"/>
        <v>#REF!</v>
      </c>
      <c r="G276" s="4" t="e">
        <f t="shared" si="279"/>
        <v>#REF!</v>
      </c>
      <c r="H276" s="12">
        <v>1.0041872326289614</v>
      </c>
      <c r="I276" s="7"/>
      <c r="J276" s="2">
        <v>42186</v>
      </c>
      <c r="K276" s="4" t="e">
        <f t="shared" si="288"/>
        <v>#REF!</v>
      </c>
      <c r="L276" s="4" t="e">
        <f t="shared" si="289"/>
        <v>#REF!</v>
      </c>
      <c r="M276" s="4">
        <f t="shared" si="290"/>
        <v>1.1975682168557045</v>
      </c>
      <c r="N276" s="4"/>
      <c r="O276" s="2">
        <v>42186</v>
      </c>
      <c r="P276" s="4" t="e">
        <f t="shared" si="274"/>
        <v>#REF!</v>
      </c>
      <c r="Q276" s="4" t="e">
        <f t="shared" si="275"/>
        <v>#REF!</v>
      </c>
      <c r="R276" s="4">
        <f t="shared" si="276"/>
        <v>2.5052767060167902</v>
      </c>
      <c r="T276" s="39" t="e">
        <f t="shared" si="212"/>
        <v>#REF!</v>
      </c>
      <c r="U276" s="39" t="e">
        <f t="shared" si="213"/>
        <v>#REF!</v>
      </c>
      <c r="V276" s="39"/>
      <c r="W276" s="2">
        <v>42186</v>
      </c>
      <c r="X276" s="4" t="e">
        <f t="shared" si="229"/>
        <v>#REF!</v>
      </c>
      <c r="Y276" s="4" t="e">
        <f t="shared" ref="Y276:Z276" si="296">Q276*T264</f>
        <v>#REF!</v>
      </c>
      <c r="Z276" s="4" t="e">
        <f t="shared" si="296"/>
        <v>#REF!</v>
      </c>
      <c r="AA276" s="4"/>
      <c r="AB276" s="22" t="e">
        <f t="shared" si="231"/>
        <v>#REF!</v>
      </c>
      <c r="AC276" s="22" t="e">
        <f t="shared" si="232"/>
        <v>#REF!</v>
      </c>
    </row>
    <row r="277" spans="1:29" x14ac:dyDescent="0.2">
      <c r="A277" s="2">
        <v>42217</v>
      </c>
      <c r="B277" s="4" t="e">
        <f>#REF!</f>
        <v>#REF!</v>
      </c>
      <c r="C277" s="4" t="e">
        <f>#REF!</f>
        <v>#REF!</v>
      </c>
      <c r="D277" s="11">
        <f t="shared" si="260"/>
        <v>40.441091790372312</v>
      </c>
      <c r="F277" s="4" t="e">
        <f t="shared" si="278"/>
        <v>#REF!</v>
      </c>
      <c r="G277" s="4" t="e">
        <f t="shared" si="279"/>
        <v>#REF!</v>
      </c>
      <c r="H277" s="12">
        <v>0.31952938740467118</v>
      </c>
      <c r="I277" s="7"/>
      <c r="J277" s="2">
        <v>42217</v>
      </c>
      <c r="K277" s="4" t="e">
        <f t="shared" si="288"/>
        <v>#REF!</v>
      </c>
      <c r="L277" s="4" t="e">
        <f t="shared" si="289"/>
        <v>#REF!</v>
      </c>
      <c r="M277" s="4">
        <f t="shared" si="290"/>
        <v>1.5209241866474432</v>
      </c>
      <c r="N277" s="4"/>
      <c r="O277" s="2">
        <v>42217</v>
      </c>
      <c r="P277" s="4" t="e">
        <f t="shared" si="274"/>
        <v>#REF!</v>
      </c>
      <c r="Q277" s="4" t="e">
        <f t="shared" si="275"/>
        <v>#REF!</v>
      </c>
      <c r="R277" s="4">
        <f t="shared" si="276"/>
        <v>2.9200011993097963</v>
      </c>
      <c r="T277" s="39" t="e">
        <f t="shared" si="212"/>
        <v>#REF!</v>
      </c>
      <c r="U277" s="39" t="e">
        <f t="shared" si="213"/>
        <v>#REF!</v>
      </c>
      <c r="V277" s="39"/>
      <c r="W277" s="2">
        <v>42217</v>
      </c>
      <c r="X277" s="4" t="e">
        <f t="shared" si="229"/>
        <v>#REF!</v>
      </c>
      <c r="Y277" s="4" t="e">
        <f t="shared" ref="Y277:Z277" si="297">Q277*T265</f>
        <v>#REF!</v>
      </c>
      <c r="Z277" s="4" t="e">
        <f t="shared" si="297"/>
        <v>#REF!</v>
      </c>
      <c r="AA277" s="4"/>
      <c r="AB277" s="22" t="e">
        <f t="shared" si="231"/>
        <v>#REF!</v>
      </c>
      <c r="AC277" s="22" t="e">
        <f t="shared" si="232"/>
        <v>#REF!</v>
      </c>
    </row>
    <row r="278" spans="1:29" x14ac:dyDescent="0.2">
      <c r="A278" s="2">
        <v>42248</v>
      </c>
      <c r="B278" s="4" t="e">
        <f>#REF!</f>
        <v>#REF!</v>
      </c>
      <c r="C278" s="4" t="e">
        <f>#REF!</f>
        <v>#REF!</v>
      </c>
      <c r="D278" s="11">
        <f t="shared" si="260"/>
        <v>40.766325584686072</v>
      </c>
      <c r="F278" s="4" t="e">
        <f t="shared" si="278"/>
        <v>#REF!</v>
      </c>
      <c r="G278" s="4" t="e">
        <f t="shared" si="279"/>
        <v>#REF!</v>
      </c>
      <c r="H278" s="12">
        <v>0.804216157169102</v>
      </c>
      <c r="I278" s="7"/>
      <c r="J278" s="2">
        <v>42248</v>
      </c>
      <c r="K278" s="4" t="e">
        <f t="shared" si="288"/>
        <v>#REF!</v>
      </c>
      <c r="L278" s="4" t="e">
        <f t="shared" si="289"/>
        <v>#REF!</v>
      </c>
      <c r="M278" s="4">
        <f t="shared" si="290"/>
        <v>2.3373718618638684</v>
      </c>
      <c r="N278" s="4"/>
      <c r="O278" s="2">
        <v>42248</v>
      </c>
      <c r="P278" s="4" t="e">
        <f t="shared" si="274"/>
        <v>#REF!</v>
      </c>
      <c r="Q278" s="4" t="e">
        <f t="shared" si="275"/>
        <v>#REF!</v>
      </c>
      <c r="R278" s="4">
        <f t="shared" si="276"/>
        <v>4.704259120059362</v>
      </c>
      <c r="T278" s="39" t="e">
        <f t="shared" si="212"/>
        <v>#REF!</v>
      </c>
      <c r="U278" s="39" t="e">
        <f t="shared" si="213"/>
        <v>#REF!</v>
      </c>
      <c r="V278" s="39"/>
      <c r="W278" s="2">
        <v>42248</v>
      </c>
      <c r="X278" s="4" t="e">
        <f t="shared" si="229"/>
        <v>#REF!</v>
      </c>
      <c r="Y278" s="4" t="e">
        <f t="shared" ref="Y278:Z278" si="298">Q278*T266</f>
        <v>#REF!</v>
      </c>
      <c r="Z278" s="4" t="e">
        <f t="shared" si="298"/>
        <v>#REF!</v>
      </c>
      <c r="AA278" s="4"/>
      <c r="AB278" s="22" t="e">
        <f t="shared" si="231"/>
        <v>#REF!</v>
      </c>
      <c r="AC278" s="22" t="e">
        <f t="shared" si="232"/>
        <v>#REF!</v>
      </c>
    </row>
    <row r="279" spans="1:29" x14ac:dyDescent="0.2">
      <c r="A279" s="2">
        <v>42278</v>
      </c>
      <c r="B279" s="4" t="e">
        <f>#REF!</f>
        <v>#REF!</v>
      </c>
      <c r="C279" s="4" t="e">
        <f>#REF!</f>
        <v>#REF!</v>
      </c>
      <c r="D279" s="11">
        <f t="shared" si="260"/>
        <v>40.989569861517559</v>
      </c>
      <c r="F279" s="4" t="e">
        <f t="shared" si="278"/>
        <v>#REF!</v>
      </c>
      <c r="G279" s="4" t="e">
        <f t="shared" si="279"/>
        <v>#REF!</v>
      </c>
      <c r="H279" s="12">
        <v>0.54761932460096752</v>
      </c>
      <c r="I279" s="7"/>
      <c r="J279" s="2">
        <v>42278</v>
      </c>
      <c r="K279" s="4" t="e">
        <f t="shared" si="288"/>
        <v>#REF!</v>
      </c>
      <c r="L279" s="4" t="e">
        <f t="shared" si="289"/>
        <v>#REF!</v>
      </c>
      <c r="M279" s="4">
        <f t="shared" si="290"/>
        <v>2.8977910864681711</v>
      </c>
      <c r="N279" s="4"/>
      <c r="O279" s="2">
        <v>42278</v>
      </c>
      <c r="P279" s="4" t="e">
        <f t="shared" si="274"/>
        <v>#REF!</v>
      </c>
      <c r="Q279" s="4" t="e">
        <f t="shared" si="275"/>
        <v>#REF!</v>
      </c>
      <c r="R279" s="4">
        <f t="shared" si="276"/>
        <v>5.3914954645702284</v>
      </c>
      <c r="T279" s="39" t="e">
        <f t="shared" si="212"/>
        <v>#REF!</v>
      </c>
      <c r="U279" s="39" t="e">
        <f t="shared" si="213"/>
        <v>#REF!</v>
      </c>
      <c r="V279" s="39"/>
      <c r="W279" s="2">
        <v>42278</v>
      </c>
      <c r="X279" s="4" t="e">
        <f t="shared" si="229"/>
        <v>#REF!</v>
      </c>
      <c r="Y279" s="4" t="e">
        <f t="shared" ref="Y279:Z279" si="299">Q279*T267</f>
        <v>#REF!</v>
      </c>
      <c r="Z279" s="4" t="e">
        <f t="shared" si="299"/>
        <v>#REF!</v>
      </c>
      <c r="AA279" s="4"/>
      <c r="AB279" s="22" t="e">
        <f t="shared" si="231"/>
        <v>#REF!</v>
      </c>
      <c r="AC279" s="22" t="e">
        <f t="shared" si="232"/>
        <v>#REF!</v>
      </c>
    </row>
    <row r="280" spans="1:29" x14ac:dyDescent="0.2">
      <c r="A280" s="2">
        <v>42309</v>
      </c>
      <c r="B280" s="4" t="e">
        <f>#REF!</f>
        <v>#REF!</v>
      </c>
      <c r="C280" s="4" t="e">
        <f>#REF!</f>
        <v>#REF!</v>
      </c>
      <c r="D280" s="11">
        <f t="shared" si="260"/>
        <v>40.982060810233236</v>
      </c>
      <c r="F280" s="4" t="e">
        <f t="shared" si="278"/>
        <v>#REF!</v>
      </c>
      <c r="G280" s="4" t="e">
        <f t="shared" si="279"/>
        <v>#REF!</v>
      </c>
      <c r="H280" s="12">
        <v>-1.831941957354255E-2</v>
      </c>
      <c r="I280" s="7"/>
      <c r="J280" s="2">
        <v>42309</v>
      </c>
      <c r="K280" s="4" t="e">
        <f t="shared" si="288"/>
        <v>#REF!</v>
      </c>
      <c r="L280" s="4" t="e">
        <f t="shared" si="289"/>
        <v>#REF!</v>
      </c>
      <c r="M280" s="4">
        <f t="shared" si="290"/>
        <v>2.8789408083871315</v>
      </c>
      <c r="N280" s="4"/>
      <c r="O280" s="2">
        <v>42309</v>
      </c>
      <c r="P280" s="4" t="e">
        <f t="shared" si="274"/>
        <v>#REF!</v>
      </c>
      <c r="Q280" s="4" t="e">
        <f t="shared" si="275"/>
        <v>#REF!</v>
      </c>
      <c r="R280" s="4">
        <f t="shared" si="276"/>
        <v>4.0574533773092059</v>
      </c>
      <c r="T280" s="39" t="e">
        <f t="shared" si="212"/>
        <v>#REF!</v>
      </c>
      <c r="U280" s="39" t="e">
        <f t="shared" si="213"/>
        <v>#REF!</v>
      </c>
      <c r="V280" s="39"/>
      <c r="W280" s="2">
        <v>42309</v>
      </c>
      <c r="X280" s="4" t="e">
        <f t="shared" si="229"/>
        <v>#REF!</v>
      </c>
      <c r="Y280" s="4" t="e">
        <f t="shared" ref="Y280:Z280" si="300">Q280*T268</f>
        <v>#REF!</v>
      </c>
      <c r="Z280" s="4" t="e">
        <f t="shared" si="300"/>
        <v>#REF!</v>
      </c>
      <c r="AA280" s="4"/>
      <c r="AB280" s="22" t="e">
        <f t="shared" si="231"/>
        <v>#REF!</v>
      </c>
      <c r="AC280" s="22" t="e">
        <f t="shared" si="232"/>
        <v>#REF!</v>
      </c>
    </row>
    <row r="281" spans="1:29" x14ac:dyDescent="0.2">
      <c r="A281" s="3">
        <v>42339</v>
      </c>
      <c r="B281" s="4" t="e">
        <f>#REF!</f>
        <v>#REF!</v>
      </c>
      <c r="C281" s="4" t="e">
        <f>#REF!</f>
        <v>#REF!</v>
      </c>
      <c r="D281" s="11">
        <f t="shared" si="260"/>
        <v>40.964847453002747</v>
      </c>
      <c r="F281" s="4" t="e">
        <f t="shared" si="278"/>
        <v>#REF!</v>
      </c>
      <c r="G281" s="4" t="e">
        <f t="shared" si="279"/>
        <v>#REF!</v>
      </c>
      <c r="H281" s="12">
        <v>-4.2002175806132858E-2</v>
      </c>
      <c r="I281" s="7"/>
      <c r="J281" s="3">
        <v>42339</v>
      </c>
      <c r="K281" s="4" t="e">
        <f t="shared" si="288"/>
        <v>#REF!</v>
      </c>
      <c r="L281" s="4" t="e">
        <f t="shared" si="289"/>
        <v>#REF!</v>
      </c>
      <c r="M281" s="4">
        <f t="shared" si="290"/>
        <v>2.8357294148013246</v>
      </c>
      <c r="N281" s="4"/>
      <c r="O281" s="3">
        <v>42339</v>
      </c>
      <c r="P281" s="4" t="e">
        <f t="shared" si="274"/>
        <v>#REF!</v>
      </c>
      <c r="Q281" s="4" t="e">
        <f t="shared" si="275"/>
        <v>#REF!</v>
      </c>
      <c r="R281" s="4">
        <f t="shared" si="276"/>
        <v>2.8357294148013246</v>
      </c>
      <c r="T281" s="39" t="e">
        <f t="shared" si="212"/>
        <v>#REF!</v>
      </c>
      <c r="U281" s="39" t="e">
        <f t="shared" si="213"/>
        <v>#REF!</v>
      </c>
      <c r="V281" s="39"/>
      <c r="W281" s="3">
        <v>42339</v>
      </c>
      <c r="X281" s="4" t="e">
        <f t="shared" si="229"/>
        <v>#REF!</v>
      </c>
      <c r="Y281" s="4" t="e">
        <f t="shared" ref="Y281:Z281" si="301">Q281*T269</f>
        <v>#REF!</v>
      </c>
      <c r="Z281" s="4" t="e">
        <f t="shared" si="301"/>
        <v>#REF!</v>
      </c>
      <c r="AA281" s="4"/>
      <c r="AB281" s="22" t="e">
        <f t="shared" si="231"/>
        <v>#REF!</v>
      </c>
      <c r="AC281" s="22" t="e">
        <f t="shared" si="232"/>
        <v>#REF!</v>
      </c>
    </row>
    <row r="282" spans="1:29" x14ac:dyDescent="0.2">
      <c r="A282" s="2">
        <v>42370</v>
      </c>
      <c r="B282" s="4" t="e">
        <f>#REF!</f>
        <v>#REF!</v>
      </c>
      <c r="C282" s="4" t="e">
        <f>#REF!</f>
        <v>#REF!</v>
      </c>
      <c r="D282" s="11">
        <f t="shared" si="260"/>
        <v>41.223291953924779</v>
      </c>
      <c r="F282" s="4" t="e">
        <f t="shared" si="278"/>
        <v>#REF!</v>
      </c>
      <c r="G282" s="4" t="e">
        <f t="shared" si="279"/>
        <v>#REF!</v>
      </c>
      <c r="H282" s="12">
        <v>0.6308933561110841</v>
      </c>
      <c r="I282" s="7"/>
      <c r="J282" s="2">
        <v>42370</v>
      </c>
      <c r="K282" s="4" t="e">
        <f>(B282/$B$281-1)*100</f>
        <v>#REF!</v>
      </c>
      <c r="L282" s="4" t="e">
        <f>(C282/$C$281-1)*100</f>
        <v>#REF!</v>
      </c>
      <c r="M282" s="4">
        <f>(D282/$D$281-1)*100</f>
        <v>0.6308933561110841</v>
      </c>
      <c r="N282" s="4"/>
      <c r="O282" s="2">
        <v>42370</v>
      </c>
      <c r="P282" s="4" t="e">
        <f t="shared" si="274"/>
        <v>#REF!</v>
      </c>
      <c r="Q282" s="4" t="e">
        <f t="shared" si="275"/>
        <v>#REF!</v>
      </c>
      <c r="R282" s="4">
        <f t="shared" si="276"/>
        <v>2.210541985022596</v>
      </c>
      <c r="T282" s="39" t="e">
        <f t="shared" si="212"/>
        <v>#REF!</v>
      </c>
      <c r="U282" s="39" t="e">
        <f t="shared" si="213"/>
        <v>#REF!</v>
      </c>
      <c r="V282" s="39"/>
      <c r="W282" s="2">
        <v>42370</v>
      </c>
      <c r="X282" s="4" t="e">
        <f t="shared" si="229"/>
        <v>#REF!</v>
      </c>
      <c r="Y282" s="4" t="e">
        <f t="shared" ref="Y282:Z282" si="302">Q282*T270</f>
        <v>#REF!</v>
      </c>
      <c r="Z282" s="4" t="e">
        <f t="shared" si="302"/>
        <v>#REF!</v>
      </c>
      <c r="AA282" s="4"/>
      <c r="AB282" s="22" t="e">
        <f t="shared" si="231"/>
        <v>#REF!</v>
      </c>
      <c r="AC282" s="22" t="e">
        <f t="shared" si="232"/>
        <v>#REF!</v>
      </c>
    </row>
    <row r="283" spans="1:29" x14ac:dyDescent="0.2">
      <c r="A283" s="2">
        <v>42401</v>
      </c>
      <c r="B283" s="4" t="e">
        <f>#REF!</f>
        <v>#REF!</v>
      </c>
      <c r="C283" s="4" t="e">
        <f>#REF!</f>
        <v>#REF!</v>
      </c>
      <c r="D283" s="11">
        <f t="shared" si="260"/>
        <v>41.559513783983753</v>
      </c>
      <c r="F283" s="4" t="e">
        <f t="shared" si="278"/>
        <v>#REF!</v>
      </c>
      <c r="G283" s="4" t="e">
        <f t="shared" si="279"/>
        <v>#REF!</v>
      </c>
      <c r="H283" s="12">
        <v>0.81561130643028612</v>
      </c>
      <c r="I283" s="7"/>
      <c r="J283" s="2">
        <v>42401</v>
      </c>
      <c r="K283" s="4" t="e">
        <f t="shared" ref="K283:K293" si="303">(B283/$B$281-1)*100</f>
        <v>#REF!</v>
      </c>
      <c r="L283" s="4" t="e">
        <f t="shared" ref="L283:L293" si="304">(C283/$C$281-1)*100</f>
        <v>#REF!</v>
      </c>
      <c r="M283" s="4">
        <f t="shared" ref="M283:M293" si="305">(D283/$D$281-1)*100</f>
        <v>1.4516503000853165</v>
      </c>
      <c r="N283" s="4"/>
      <c r="O283" s="2">
        <v>42401</v>
      </c>
      <c r="P283" s="4" t="e">
        <f t="shared" si="274"/>
        <v>#REF!</v>
      </c>
      <c r="Q283" s="4" t="e">
        <f t="shared" si="275"/>
        <v>#REF!</v>
      </c>
      <c r="R283" s="4">
        <f t="shared" si="276"/>
        <v>3.0362435311546809</v>
      </c>
      <c r="T283" s="39" t="e">
        <f t="shared" ref="T283:T314" si="306">C283/B283</f>
        <v>#REF!</v>
      </c>
      <c r="U283" s="39" t="e">
        <f t="shared" ref="U283:U341" si="307">D283/B283</f>
        <v>#REF!</v>
      </c>
      <c r="V283" s="39"/>
      <c r="W283" s="2">
        <v>42401</v>
      </c>
      <c r="X283" s="4" t="e">
        <f t="shared" si="229"/>
        <v>#REF!</v>
      </c>
      <c r="Y283" s="4" t="e">
        <f t="shared" ref="Y283:Z283" si="308">Q283*T271</f>
        <v>#REF!</v>
      </c>
      <c r="Z283" s="4" t="e">
        <f t="shared" si="308"/>
        <v>#REF!</v>
      </c>
      <c r="AA283" s="4"/>
      <c r="AB283" s="22" t="e">
        <f t="shared" si="231"/>
        <v>#REF!</v>
      </c>
      <c r="AC283" s="22" t="e">
        <f t="shared" si="232"/>
        <v>#REF!</v>
      </c>
    </row>
    <row r="284" spans="1:29" x14ac:dyDescent="0.2">
      <c r="A284" s="2">
        <v>42430</v>
      </c>
      <c r="B284" s="4" t="e">
        <f>#REF!</f>
        <v>#REF!</v>
      </c>
      <c r="C284" s="4" t="e">
        <f>#REF!</f>
        <v>#REF!</v>
      </c>
      <c r="D284" s="11">
        <f t="shared" si="260"/>
        <v>41.597068788433376</v>
      </c>
      <c r="F284" s="4" t="e">
        <f t="shared" si="278"/>
        <v>#REF!</v>
      </c>
      <c r="G284" s="4" t="e">
        <f t="shared" si="279"/>
        <v>#REF!</v>
      </c>
      <c r="H284" s="12">
        <v>9.0364398016840042E-2</v>
      </c>
      <c r="I284" s="7"/>
      <c r="J284" s="2">
        <v>42430</v>
      </c>
      <c r="K284" s="4" t="e">
        <f t="shared" si="303"/>
        <v>#REF!</v>
      </c>
      <c r="L284" s="4" t="e">
        <f t="shared" si="304"/>
        <v>#REF!</v>
      </c>
      <c r="M284" s="4">
        <f t="shared" si="305"/>
        <v>1.5433264731571361</v>
      </c>
      <c r="N284" s="4"/>
      <c r="O284" s="2">
        <v>42430</v>
      </c>
      <c r="P284" s="4" t="e">
        <f t="shared" si="274"/>
        <v>#REF!</v>
      </c>
      <c r="Q284" s="4" t="e">
        <f t="shared" si="275"/>
        <v>#REF!</v>
      </c>
      <c r="R284" s="4">
        <f t="shared" si="276"/>
        <v>4.2347704687814014</v>
      </c>
      <c r="T284" s="39" t="e">
        <f t="shared" si="306"/>
        <v>#REF!</v>
      </c>
      <c r="U284" s="39" t="e">
        <f t="shared" si="307"/>
        <v>#REF!</v>
      </c>
      <c r="V284" s="39"/>
      <c r="W284" s="2">
        <v>42430</v>
      </c>
      <c r="X284" s="4" t="e">
        <f t="shared" si="229"/>
        <v>#REF!</v>
      </c>
      <c r="Y284" s="4" t="e">
        <f t="shared" ref="Y284:Z284" si="309">Q284*T272</f>
        <v>#REF!</v>
      </c>
      <c r="Z284" s="4" t="e">
        <f t="shared" si="309"/>
        <v>#REF!</v>
      </c>
      <c r="AA284" s="4"/>
      <c r="AB284" s="22" t="e">
        <f t="shared" si="231"/>
        <v>#REF!</v>
      </c>
      <c r="AC284" s="22" t="e">
        <f t="shared" si="232"/>
        <v>#REF!</v>
      </c>
    </row>
    <row r="285" spans="1:29" x14ac:dyDescent="0.2">
      <c r="A285" s="2">
        <v>42461</v>
      </c>
      <c r="B285" s="4" t="e">
        <f>#REF!</f>
        <v>#REF!</v>
      </c>
      <c r="C285" s="4" t="e">
        <f>#REF!</f>
        <v>#REF!</v>
      </c>
      <c r="D285" s="11">
        <f t="shared" si="260"/>
        <v>41.895327671958974</v>
      </c>
      <c r="F285" s="4" t="e">
        <f t="shared" si="278"/>
        <v>#REF!</v>
      </c>
      <c r="G285" s="4" t="e">
        <f t="shared" si="279"/>
        <v>#REF!</v>
      </c>
      <c r="H285" s="12">
        <v>0.71701899247413881</v>
      </c>
      <c r="I285" s="7"/>
      <c r="J285" s="2">
        <v>42461</v>
      </c>
      <c r="K285" s="4" t="e">
        <f t="shared" si="303"/>
        <v>#REF!</v>
      </c>
      <c r="L285" s="4" t="e">
        <f t="shared" si="304"/>
        <v>#REF!</v>
      </c>
      <c r="M285" s="4">
        <f t="shared" si="305"/>
        <v>2.2714114095596871</v>
      </c>
      <c r="N285" s="4"/>
      <c r="O285" s="2">
        <v>42461</v>
      </c>
      <c r="P285" s="4" t="e">
        <f t="shared" si="274"/>
        <v>#REF!</v>
      </c>
      <c r="Q285" s="4" t="e">
        <f t="shared" si="275"/>
        <v>#REF!</v>
      </c>
      <c r="R285" s="4">
        <f t="shared" si="276"/>
        <v>5.9233197353088851</v>
      </c>
      <c r="T285" s="39" t="e">
        <f t="shared" si="306"/>
        <v>#REF!</v>
      </c>
      <c r="U285" s="39" t="e">
        <f t="shared" si="307"/>
        <v>#REF!</v>
      </c>
      <c r="V285" s="39"/>
      <c r="W285" s="2">
        <v>42461</v>
      </c>
      <c r="X285" s="4" t="e">
        <f t="shared" si="229"/>
        <v>#REF!</v>
      </c>
      <c r="Y285" s="4" t="e">
        <f t="shared" ref="Y285:Z285" si="310">Q285*T273</f>
        <v>#REF!</v>
      </c>
      <c r="Z285" s="4" t="e">
        <f t="shared" si="310"/>
        <v>#REF!</v>
      </c>
      <c r="AA285" s="4"/>
      <c r="AB285" s="22" t="e">
        <f t="shared" si="231"/>
        <v>#REF!</v>
      </c>
      <c r="AC285" s="22" t="e">
        <f t="shared" si="232"/>
        <v>#REF!</v>
      </c>
    </row>
    <row r="286" spans="1:29" x14ac:dyDescent="0.2">
      <c r="A286" s="2">
        <v>42491</v>
      </c>
      <c r="B286" s="4" t="e">
        <f>#REF!</f>
        <v>#REF!</v>
      </c>
      <c r="C286" s="4" t="e">
        <f>#REF!</f>
        <v>#REF!</v>
      </c>
      <c r="D286" s="11">
        <f t="shared" si="260"/>
        <v>42.791913221574319</v>
      </c>
      <c r="F286" s="4" t="e">
        <f t="shared" si="278"/>
        <v>#REF!</v>
      </c>
      <c r="G286" s="4" t="e">
        <f t="shared" si="279"/>
        <v>#REF!</v>
      </c>
      <c r="H286" s="12">
        <v>2.1400609553304362</v>
      </c>
      <c r="I286" s="7"/>
      <c r="J286" s="2">
        <v>42491</v>
      </c>
      <c r="K286" s="4" t="e">
        <f t="shared" si="303"/>
        <v>#REF!</v>
      </c>
      <c r="L286" s="4" t="e">
        <f t="shared" si="304"/>
        <v>#REF!</v>
      </c>
      <c r="M286" s="4">
        <f t="shared" si="305"/>
        <v>4.4600819536010361</v>
      </c>
      <c r="N286" s="4"/>
      <c r="O286" s="2">
        <v>42491</v>
      </c>
      <c r="P286" s="4" t="e">
        <f t="shared" si="274"/>
        <v>#REF!</v>
      </c>
      <c r="Q286" s="4" t="e">
        <f t="shared" si="275"/>
        <v>#REF!</v>
      </c>
      <c r="R286" s="4">
        <f t="shared" si="276"/>
        <v>7.6648279849838685</v>
      </c>
      <c r="T286" s="39" t="e">
        <f t="shared" si="306"/>
        <v>#REF!</v>
      </c>
      <c r="U286" s="39" t="e">
        <f t="shared" si="307"/>
        <v>#REF!</v>
      </c>
      <c r="V286" s="39"/>
      <c r="W286" s="2">
        <v>42491</v>
      </c>
      <c r="X286" s="4" t="e">
        <f t="shared" si="229"/>
        <v>#REF!</v>
      </c>
      <c r="Y286" s="4" t="e">
        <f t="shared" ref="Y286:Z286" si="311">Q286*T274</f>
        <v>#REF!</v>
      </c>
      <c r="Z286" s="4" t="e">
        <f t="shared" si="311"/>
        <v>#REF!</v>
      </c>
      <c r="AA286" s="4"/>
      <c r="AB286" s="22" t="e">
        <f t="shared" si="231"/>
        <v>#REF!</v>
      </c>
      <c r="AC286" s="22" t="e">
        <f t="shared" si="232"/>
        <v>#REF!</v>
      </c>
    </row>
    <row r="287" spans="1:29" x14ac:dyDescent="0.2">
      <c r="A287" s="2">
        <v>42522</v>
      </c>
      <c r="B287" s="4" t="e">
        <f>#REF!</f>
        <v>#REF!</v>
      </c>
      <c r="C287" s="4" t="e">
        <f>#REF!</f>
        <v>#REF!</v>
      </c>
      <c r="D287" s="11">
        <f t="shared" si="260"/>
        <v>42.431340671779544</v>
      </c>
      <c r="F287" s="4" t="e">
        <f t="shared" si="278"/>
        <v>#REF!</v>
      </c>
      <c r="G287" s="4" t="e">
        <f t="shared" si="279"/>
        <v>#REF!</v>
      </c>
      <c r="H287" s="12">
        <v>-0.84261843570243578</v>
      </c>
      <c r="I287" s="7"/>
      <c r="J287" s="2">
        <v>42522</v>
      </c>
      <c r="K287" s="4" t="e">
        <f t="shared" si="303"/>
        <v>#REF!</v>
      </c>
      <c r="L287" s="4" t="e">
        <f t="shared" si="304"/>
        <v>#REF!</v>
      </c>
      <c r="M287" s="4">
        <f t="shared" si="305"/>
        <v>3.5798820451101276</v>
      </c>
      <c r="N287" s="4"/>
      <c r="O287" s="2">
        <v>42522</v>
      </c>
      <c r="P287" s="4" t="e">
        <f t="shared" si="274"/>
        <v>#REF!</v>
      </c>
      <c r="Q287" s="4" t="e">
        <f t="shared" si="275"/>
        <v>#REF!</v>
      </c>
      <c r="R287" s="4">
        <f t="shared" si="276"/>
        <v>6.313580964436083</v>
      </c>
      <c r="T287" s="39" t="e">
        <f t="shared" si="306"/>
        <v>#REF!</v>
      </c>
      <c r="U287" s="39" t="e">
        <f t="shared" si="307"/>
        <v>#REF!</v>
      </c>
      <c r="V287" s="39"/>
      <c r="W287" s="2">
        <v>42522</v>
      </c>
      <c r="X287" s="4" t="e">
        <f t="shared" si="229"/>
        <v>#REF!</v>
      </c>
      <c r="Y287" s="4" t="e">
        <f t="shared" ref="Y287:Z287" si="312">Q287*T275</f>
        <v>#REF!</v>
      </c>
      <c r="Z287" s="4" t="e">
        <f t="shared" si="312"/>
        <v>#REF!</v>
      </c>
      <c r="AA287" s="4"/>
      <c r="AB287" s="22" t="e">
        <f t="shared" si="231"/>
        <v>#REF!</v>
      </c>
      <c r="AC287" s="22" t="e">
        <f t="shared" si="232"/>
        <v>#REF!</v>
      </c>
    </row>
    <row r="288" spans="1:29" x14ac:dyDescent="0.2">
      <c r="A288" s="2">
        <v>42552</v>
      </c>
      <c r="B288" s="4" t="e">
        <f>#REF!</f>
        <v>#REF!</v>
      </c>
      <c r="C288" s="4" t="e">
        <f>#REF!</f>
        <v>#REF!</v>
      </c>
      <c r="D288" s="11">
        <f t="shared" si="260"/>
        <v>42.37542103866582</v>
      </c>
      <c r="F288" s="4" t="e">
        <f t="shared" si="278"/>
        <v>#REF!</v>
      </c>
      <c r="G288" s="4" t="e">
        <f t="shared" si="279"/>
        <v>#REF!</v>
      </c>
      <c r="H288" s="12">
        <v>-0.13178851346291598</v>
      </c>
      <c r="I288" s="7"/>
      <c r="J288" s="2">
        <v>42552</v>
      </c>
      <c r="K288" s="4" t="e">
        <f t="shared" si="303"/>
        <v>#REF!</v>
      </c>
      <c r="L288" s="4" t="e">
        <f t="shared" si="304"/>
        <v>#REF!</v>
      </c>
      <c r="M288" s="4">
        <f t="shared" si="305"/>
        <v>3.4433756583162278</v>
      </c>
      <c r="N288" s="4"/>
      <c r="O288" s="2">
        <v>42552</v>
      </c>
      <c r="P288" s="4" t="e">
        <f t="shared" si="274"/>
        <v>#REF!</v>
      </c>
      <c r="Q288" s="4" t="e">
        <f t="shared" si="275"/>
        <v>#REF!</v>
      </c>
      <c r="R288" s="4">
        <f t="shared" si="276"/>
        <v>5.1178914315098689</v>
      </c>
      <c r="T288" s="39" t="e">
        <f t="shared" si="306"/>
        <v>#REF!</v>
      </c>
      <c r="U288" s="39" t="e">
        <f t="shared" si="307"/>
        <v>#REF!</v>
      </c>
      <c r="V288" s="39"/>
      <c r="W288" s="2">
        <v>42552</v>
      </c>
      <c r="X288" s="4" t="e">
        <f t="shared" si="229"/>
        <v>#REF!</v>
      </c>
      <c r="Y288" s="4" t="e">
        <f t="shared" ref="Y288:Z288" si="313">Q288*T276</f>
        <v>#REF!</v>
      </c>
      <c r="Z288" s="4" t="e">
        <f t="shared" si="313"/>
        <v>#REF!</v>
      </c>
      <c r="AA288" s="4"/>
      <c r="AB288" s="22" t="e">
        <f t="shared" si="231"/>
        <v>#REF!</v>
      </c>
      <c r="AC288" s="22" t="e">
        <f t="shared" si="232"/>
        <v>#REF!</v>
      </c>
    </row>
    <row r="289" spans="1:29" x14ac:dyDescent="0.2">
      <c r="A289" s="2">
        <v>42583</v>
      </c>
      <c r="B289" s="4" t="e">
        <f>#REF!</f>
        <v>#REF!</v>
      </c>
      <c r="C289" s="4" t="e">
        <f>#REF!</f>
        <v>#REF!</v>
      </c>
      <c r="D289" s="11">
        <f t="shared" si="260"/>
        <v>42.355500682455585</v>
      </c>
      <c r="F289" s="4" t="e">
        <f t="shared" si="278"/>
        <v>#REF!</v>
      </c>
      <c r="G289" s="4" t="e">
        <f t="shared" si="279"/>
        <v>#REF!</v>
      </c>
      <c r="H289" s="12">
        <v>-4.7009223087268737E-2</v>
      </c>
      <c r="I289" s="7"/>
      <c r="J289" s="2">
        <v>42583</v>
      </c>
      <c r="K289" s="4" t="e">
        <f t="shared" si="303"/>
        <v>#REF!</v>
      </c>
      <c r="L289" s="4" t="e">
        <f t="shared" si="304"/>
        <v>#REF!</v>
      </c>
      <c r="M289" s="4">
        <f t="shared" si="305"/>
        <v>3.3947477310840135</v>
      </c>
      <c r="N289" s="4"/>
      <c r="O289" s="2">
        <v>42583</v>
      </c>
      <c r="P289" s="4" t="e">
        <f t="shared" si="274"/>
        <v>#REF!</v>
      </c>
      <c r="Q289" s="4" t="e">
        <f t="shared" si="275"/>
        <v>#REF!</v>
      </c>
      <c r="R289" s="4">
        <f t="shared" si="276"/>
        <v>4.7338209908047713</v>
      </c>
      <c r="T289" s="39" t="e">
        <f t="shared" si="306"/>
        <v>#REF!</v>
      </c>
      <c r="U289" s="39" t="e">
        <f t="shared" si="307"/>
        <v>#REF!</v>
      </c>
      <c r="V289" s="39"/>
      <c r="W289" s="2">
        <v>42583</v>
      </c>
      <c r="X289" s="4" t="e">
        <f t="shared" si="229"/>
        <v>#REF!</v>
      </c>
      <c r="Y289" s="4" t="e">
        <f t="shared" ref="Y289:Z289" si="314">Q289*T277</f>
        <v>#REF!</v>
      </c>
      <c r="Z289" s="4" t="e">
        <f t="shared" si="314"/>
        <v>#REF!</v>
      </c>
      <c r="AA289" s="4"/>
      <c r="AB289" s="22" t="e">
        <f t="shared" si="231"/>
        <v>#REF!</v>
      </c>
      <c r="AC289" s="22" t="e">
        <f t="shared" si="232"/>
        <v>#REF!</v>
      </c>
    </row>
    <row r="290" spans="1:29" x14ac:dyDescent="0.2">
      <c r="A290" s="2">
        <v>42614</v>
      </c>
      <c r="B290" s="4" t="e">
        <f>#REF!</f>
        <v>#REF!</v>
      </c>
      <c r="C290" s="4" t="e">
        <f>#REF!</f>
        <v>#REF!</v>
      </c>
      <c r="D290" s="11">
        <f t="shared" si="260"/>
        <v>42.609588555090575</v>
      </c>
      <c r="F290" s="4" t="e">
        <f t="shared" si="278"/>
        <v>#REF!</v>
      </c>
      <c r="G290" s="4" t="e">
        <f t="shared" si="279"/>
        <v>#REF!</v>
      </c>
      <c r="H290" s="12">
        <v>0.59989344604829409</v>
      </c>
      <c r="I290" s="7"/>
      <c r="J290" s="2">
        <v>42614</v>
      </c>
      <c r="K290" s="4" t="e">
        <f t="shared" si="303"/>
        <v>#REF!</v>
      </c>
      <c r="L290" s="4" t="e">
        <f t="shared" si="304"/>
        <v>#REF!</v>
      </c>
      <c r="M290" s="4">
        <f t="shared" si="305"/>
        <v>4.0150060462809556</v>
      </c>
      <c r="N290" s="4"/>
      <c r="O290" s="2">
        <v>42614</v>
      </c>
      <c r="P290" s="4" t="e">
        <f t="shared" si="274"/>
        <v>#REF!</v>
      </c>
      <c r="Q290" s="4" t="e">
        <f t="shared" si="275"/>
        <v>#REF!</v>
      </c>
      <c r="R290" s="4">
        <f t="shared" si="276"/>
        <v>4.5215332605225589</v>
      </c>
      <c r="T290" s="39" t="e">
        <f t="shared" si="306"/>
        <v>#REF!</v>
      </c>
      <c r="U290" s="39" t="e">
        <f t="shared" si="307"/>
        <v>#REF!</v>
      </c>
      <c r="V290" s="39"/>
      <c r="W290" s="2">
        <v>42614</v>
      </c>
      <c r="X290" s="4" t="e">
        <f t="shared" si="229"/>
        <v>#REF!</v>
      </c>
      <c r="Y290" s="4" t="e">
        <f t="shared" ref="Y290:Z290" si="315">Q290*T278</f>
        <v>#REF!</v>
      </c>
      <c r="Z290" s="4" t="e">
        <f t="shared" si="315"/>
        <v>#REF!</v>
      </c>
      <c r="AA290" s="4"/>
      <c r="AB290" s="22" t="e">
        <f t="shared" si="231"/>
        <v>#REF!</v>
      </c>
      <c r="AC290" s="22" t="e">
        <f t="shared" si="232"/>
        <v>#REF!</v>
      </c>
    </row>
    <row r="291" spans="1:29" x14ac:dyDescent="0.2">
      <c r="A291" s="2">
        <v>42644</v>
      </c>
      <c r="B291" s="4" t="e">
        <f>#REF!</f>
        <v>#REF!</v>
      </c>
      <c r="C291" s="4" t="e">
        <f>#REF!</f>
        <v>#REF!</v>
      </c>
      <c r="D291" s="11">
        <f t="shared" si="260"/>
        <v>42.869884412551755</v>
      </c>
      <c r="F291" s="4" t="e">
        <f t="shared" si="278"/>
        <v>#REF!</v>
      </c>
      <c r="G291" s="4" t="e">
        <f t="shared" si="279"/>
        <v>#REF!</v>
      </c>
      <c r="H291" s="12">
        <v>0.61088563933124895</v>
      </c>
      <c r="I291" s="7"/>
      <c r="J291" s="2">
        <v>42644</v>
      </c>
      <c r="K291" s="4" t="e">
        <f t="shared" si="303"/>
        <v>#REF!</v>
      </c>
      <c r="L291" s="4" t="e">
        <f t="shared" si="304"/>
        <v>#REF!</v>
      </c>
      <c r="M291" s="4">
        <f t="shared" si="305"/>
        <v>4.6504187809672137</v>
      </c>
      <c r="N291" s="4"/>
      <c r="O291" s="2">
        <v>42644</v>
      </c>
      <c r="P291" s="4" t="e">
        <f t="shared" si="274"/>
        <v>#REF!</v>
      </c>
      <c r="Q291" s="4" t="e">
        <f t="shared" si="275"/>
        <v>#REF!</v>
      </c>
      <c r="R291" s="4">
        <f t="shared" si="276"/>
        <v>4.5873000311708489</v>
      </c>
      <c r="T291" s="39" t="e">
        <f t="shared" si="306"/>
        <v>#REF!</v>
      </c>
      <c r="U291" s="39" t="e">
        <f t="shared" si="307"/>
        <v>#REF!</v>
      </c>
      <c r="V291" s="39"/>
      <c r="W291" s="2">
        <v>42644</v>
      </c>
      <c r="X291" s="4" t="e">
        <f t="shared" si="229"/>
        <v>#REF!</v>
      </c>
      <c r="Y291" s="4" t="e">
        <f t="shared" ref="Y291:Z291" si="316">Q291*T279</f>
        <v>#REF!</v>
      </c>
      <c r="Z291" s="4" t="e">
        <f t="shared" si="316"/>
        <v>#REF!</v>
      </c>
      <c r="AA291" s="4"/>
      <c r="AB291" s="22" t="e">
        <f t="shared" si="231"/>
        <v>#REF!</v>
      </c>
      <c r="AC291" s="22" t="e">
        <f t="shared" si="232"/>
        <v>#REF!</v>
      </c>
    </row>
    <row r="292" spans="1:29" x14ac:dyDescent="0.2">
      <c r="A292" s="2">
        <v>42675</v>
      </c>
      <c r="B292" s="4" t="e">
        <f>#REF!</f>
        <v>#REF!</v>
      </c>
      <c r="C292" s="4" t="e">
        <f>#REF!</f>
        <v>#REF!</v>
      </c>
      <c r="D292" s="11">
        <f t="shared" si="260"/>
        <v>43.171858827251839</v>
      </c>
      <c r="F292" s="4" t="e">
        <f t="shared" si="278"/>
        <v>#REF!</v>
      </c>
      <c r="G292" s="4" t="e">
        <f t="shared" si="279"/>
        <v>#REF!</v>
      </c>
      <c r="H292" s="12">
        <v>0.70439754815776467</v>
      </c>
      <c r="I292" s="7"/>
      <c r="J292" s="2">
        <v>42675</v>
      </c>
      <c r="K292" s="4" t="e">
        <f t="shared" si="303"/>
        <v>#REF!</v>
      </c>
      <c r="L292" s="4" t="e">
        <f t="shared" si="304"/>
        <v>#REF!</v>
      </c>
      <c r="M292" s="4">
        <f t="shared" si="305"/>
        <v>5.3875737649971889</v>
      </c>
      <c r="N292" s="4"/>
      <c r="O292" s="2">
        <v>42675</v>
      </c>
      <c r="P292" s="4" t="e">
        <f t="shared" si="274"/>
        <v>#REF!</v>
      </c>
      <c r="Q292" s="4" t="e">
        <f t="shared" si="275"/>
        <v>#REF!</v>
      </c>
      <c r="R292" s="4">
        <f t="shared" si="276"/>
        <v>5.3433086909866034</v>
      </c>
      <c r="T292" s="39" t="e">
        <f t="shared" si="306"/>
        <v>#REF!</v>
      </c>
      <c r="U292" s="39" t="e">
        <f t="shared" si="307"/>
        <v>#REF!</v>
      </c>
      <c r="V292" s="39"/>
      <c r="W292" s="2">
        <v>42675</v>
      </c>
      <c r="X292" s="4" t="e">
        <f t="shared" si="229"/>
        <v>#REF!</v>
      </c>
      <c r="Y292" s="4" t="e">
        <f t="shared" ref="Y292:Z292" si="317">Q292*T280</f>
        <v>#REF!</v>
      </c>
      <c r="Z292" s="4" t="e">
        <f t="shared" si="317"/>
        <v>#REF!</v>
      </c>
      <c r="AA292" s="4"/>
      <c r="AB292" s="22" t="e">
        <f t="shared" si="231"/>
        <v>#REF!</v>
      </c>
      <c r="AC292" s="22" t="e">
        <f t="shared" si="232"/>
        <v>#REF!</v>
      </c>
    </row>
    <row r="293" spans="1:29" x14ac:dyDescent="0.2">
      <c r="A293" s="2">
        <v>42705</v>
      </c>
      <c r="B293" s="4" t="e">
        <f>#REF!</f>
        <v>#REF!</v>
      </c>
      <c r="C293" s="4" t="e">
        <f>#REF!</f>
        <v>#REF!</v>
      </c>
      <c r="D293" s="11">
        <f t="shared" si="260"/>
        <v>43.268346768663875</v>
      </c>
      <c r="F293" s="4" t="e">
        <f t="shared" si="278"/>
        <v>#REF!</v>
      </c>
      <c r="G293" s="4" t="e">
        <f t="shared" si="279"/>
        <v>#REF!</v>
      </c>
      <c r="H293" s="12">
        <v>0.22349730596062933</v>
      </c>
      <c r="I293" s="7"/>
      <c r="J293" s="2">
        <v>42705</v>
      </c>
      <c r="K293" s="4" t="e">
        <f t="shared" si="303"/>
        <v>#REF!</v>
      </c>
      <c r="L293" s="4" t="e">
        <f t="shared" si="304"/>
        <v>#REF!</v>
      </c>
      <c r="M293" s="4">
        <f t="shared" si="305"/>
        <v>5.6231121531792327</v>
      </c>
      <c r="N293" s="4"/>
      <c r="O293" s="2">
        <v>42705</v>
      </c>
      <c r="P293" s="4" t="e">
        <f t="shared" si="274"/>
        <v>#REF!</v>
      </c>
      <c r="Q293" s="4" t="e">
        <f t="shared" si="275"/>
        <v>#REF!</v>
      </c>
      <c r="R293" s="4">
        <f t="shared" si="276"/>
        <v>5.6231121531792327</v>
      </c>
      <c r="T293" s="39" t="e">
        <f t="shared" si="306"/>
        <v>#REF!</v>
      </c>
      <c r="U293" s="39" t="e">
        <f t="shared" si="307"/>
        <v>#REF!</v>
      </c>
      <c r="V293" s="39"/>
      <c r="W293" s="2">
        <v>42705</v>
      </c>
      <c r="X293" s="4" t="e">
        <f t="shared" si="229"/>
        <v>#REF!</v>
      </c>
      <c r="Y293" s="4" t="e">
        <f t="shared" ref="Y293:Z293" si="318">Q293*T281</f>
        <v>#REF!</v>
      </c>
      <c r="Z293" s="4" t="e">
        <f t="shared" si="318"/>
        <v>#REF!</v>
      </c>
      <c r="AA293" s="4"/>
      <c r="AB293" s="22" t="e">
        <f t="shared" si="231"/>
        <v>#REF!</v>
      </c>
      <c r="AC293" s="22" t="e">
        <f t="shared" si="232"/>
        <v>#REF!</v>
      </c>
    </row>
    <row r="294" spans="1:29" x14ac:dyDescent="0.2">
      <c r="A294" s="2">
        <v>42736</v>
      </c>
      <c r="B294" s="4" t="e">
        <f>#REF!</f>
        <v>#REF!</v>
      </c>
      <c r="C294" s="4" t="e">
        <f>#REF!</f>
        <v>#REF!</v>
      </c>
      <c r="D294" s="11">
        <f>D295/(H295/100+1)</f>
        <v>43.21312386699308</v>
      </c>
      <c r="F294" s="4" t="e">
        <f t="shared" si="278"/>
        <v>#REF!</v>
      </c>
      <c r="G294" s="4" t="e">
        <f t="shared" si="279"/>
        <v>#REF!</v>
      </c>
      <c r="H294" s="12">
        <v>-0.12762886912699445</v>
      </c>
      <c r="I294" s="12"/>
      <c r="J294" s="2">
        <v>42736</v>
      </c>
      <c r="K294" s="4" t="e">
        <f>(B294/$B$293-1)*100</f>
        <v>#REF!</v>
      </c>
      <c r="L294" s="4" t="e">
        <f>(C294/$C$293-1)*100</f>
        <v>#REF!</v>
      </c>
      <c r="M294" s="4">
        <f>(D294/$D$293-1)*100</f>
        <v>-0.12762886912700555</v>
      </c>
      <c r="N294" s="4"/>
      <c r="O294" s="2">
        <v>42736</v>
      </c>
      <c r="P294" s="4" t="e">
        <f t="shared" si="274"/>
        <v>#REF!</v>
      </c>
      <c r="Q294" s="4" t="e">
        <f t="shared" si="275"/>
        <v>#REF!</v>
      </c>
      <c r="R294" s="4">
        <f t="shared" si="276"/>
        <v>4.8269602420212721</v>
      </c>
      <c r="T294" s="39" t="e">
        <f t="shared" si="306"/>
        <v>#REF!</v>
      </c>
      <c r="U294" s="39" t="e">
        <f t="shared" si="307"/>
        <v>#REF!</v>
      </c>
      <c r="V294" s="39"/>
      <c r="W294" s="2">
        <v>42736</v>
      </c>
      <c r="X294" s="4" t="e">
        <f t="shared" si="229"/>
        <v>#REF!</v>
      </c>
      <c r="Y294" s="4" t="e">
        <f t="shared" ref="Y294:Z294" si="319">Q294*T282</f>
        <v>#REF!</v>
      </c>
      <c r="Z294" s="4" t="e">
        <f t="shared" si="319"/>
        <v>#REF!</v>
      </c>
      <c r="AA294" s="4"/>
      <c r="AB294" s="22" t="e">
        <f t="shared" si="231"/>
        <v>#REF!</v>
      </c>
      <c r="AC294" s="22" t="e">
        <f t="shared" si="232"/>
        <v>#REF!</v>
      </c>
    </row>
    <row r="295" spans="1:29" x14ac:dyDescent="0.2">
      <c r="A295" s="2">
        <v>42767</v>
      </c>
      <c r="B295" s="4" t="e">
        <f>#REF!</f>
        <v>#REF!</v>
      </c>
      <c r="C295" s="4" t="e">
        <f>#REF!</f>
        <v>#REF!</v>
      </c>
      <c r="D295" s="11">
        <f t="shared" ref="D295:D304" si="320">D296/(H296/100+1)</f>
        <v>43.396627587172794</v>
      </c>
      <c r="F295" s="4" t="e">
        <f t="shared" si="278"/>
        <v>#REF!</v>
      </c>
      <c r="G295" s="4" t="e">
        <f t="shared" si="279"/>
        <v>#REF!</v>
      </c>
      <c r="H295" s="12">
        <v>0.42464812482552183</v>
      </c>
      <c r="I295" s="12"/>
      <c r="J295" s="2">
        <v>42767</v>
      </c>
      <c r="K295" s="4" t="e">
        <f t="shared" ref="K295:K305" si="321">(B295/$B$293-1)*100</f>
        <v>#REF!</v>
      </c>
      <c r="L295" s="4" t="e">
        <f t="shared" ref="L295:L305" si="322">(C295/$C$293-1)*100</f>
        <v>#REF!</v>
      </c>
      <c r="M295" s="4">
        <f t="shared" ref="M295:M305" si="323">(D295/$D$293-1)*100</f>
        <v>0.29647728209902802</v>
      </c>
      <c r="N295" s="4"/>
      <c r="O295" s="2">
        <v>42767</v>
      </c>
      <c r="P295" s="4" t="e">
        <f t="shared" si="274"/>
        <v>#REF!</v>
      </c>
      <c r="Q295" s="4" t="e">
        <f t="shared" si="275"/>
        <v>#REF!</v>
      </c>
      <c r="R295" s="4">
        <f t="shared" si="276"/>
        <v>4.4204410396567972</v>
      </c>
      <c r="T295" s="39" t="e">
        <f t="shared" si="306"/>
        <v>#REF!</v>
      </c>
      <c r="U295" s="39" t="e">
        <f t="shared" si="307"/>
        <v>#REF!</v>
      </c>
      <c r="V295" s="39"/>
      <c r="W295" s="2">
        <v>42767</v>
      </c>
      <c r="X295" s="4" t="e">
        <f t="shared" ref="X295:X341" si="324">P295</f>
        <v>#REF!</v>
      </c>
      <c r="Y295" s="4" t="e">
        <f t="shared" ref="Y295:Z295" si="325">Q295*T283</f>
        <v>#REF!</v>
      </c>
      <c r="Z295" s="4" t="e">
        <f t="shared" si="325"/>
        <v>#REF!</v>
      </c>
      <c r="AA295" s="4"/>
      <c r="AB295" s="22" t="e">
        <f t="shared" ref="AB295:AB342" si="326">Y295/X295*100</f>
        <v>#REF!</v>
      </c>
      <c r="AC295" s="22" t="e">
        <f t="shared" ref="AC295:AC342" si="327">Z295/X295*100</f>
        <v>#REF!</v>
      </c>
    </row>
    <row r="296" spans="1:29" x14ac:dyDescent="0.2">
      <c r="A296" s="2">
        <v>42795</v>
      </c>
      <c r="B296" s="4" t="e">
        <f>#REF!</f>
        <v>#REF!</v>
      </c>
      <c r="C296" s="4" t="e">
        <f>#REF!</f>
        <v>#REF!</v>
      </c>
      <c r="D296" s="11">
        <f t="shared" si="320"/>
        <v>43.381148663715244</v>
      </c>
      <c r="F296" s="4" t="e">
        <f t="shared" si="278"/>
        <v>#REF!</v>
      </c>
      <c r="G296" s="4" t="e">
        <f t="shared" si="279"/>
        <v>#REF!</v>
      </c>
      <c r="H296" s="12">
        <v>-3.5668493885743224E-2</v>
      </c>
      <c r="I296" s="12"/>
      <c r="J296" s="2">
        <v>42795</v>
      </c>
      <c r="K296" s="4" t="e">
        <f t="shared" si="321"/>
        <v>#REF!</v>
      </c>
      <c r="L296" s="4" t="e">
        <f t="shared" si="322"/>
        <v>#REF!</v>
      </c>
      <c r="M296" s="4">
        <f t="shared" si="323"/>
        <v>0.26070303923204641</v>
      </c>
      <c r="N296" s="4"/>
      <c r="O296" s="2">
        <v>42795</v>
      </c>
      <c r="P296" s="4" t="e">
        <f t="shared" si="274"/>
        <v>#REF!</v>
      </c>
      <c r="Q296" s="4" t="e">
        <f t="shared" si="275"/>
        <v>#REF!</v>
      </c>
      <c r="R296" s="4">
        <f t="shared" si="276"/>
        <v>4.2889557539639744</v>
      </c>
      <c r="T296" s="39" t="e">
        <f t="shared" si="306"/>
        <v>#REF!</v>
      </c>
      <c r="U296" s="39" t="e">
        <f t="shared" si="307"/>
        <v>#REF!</v>
      </c>
      <c r="V296" s="39"/>
      <c r="W296" s="2">
        <v>42795</v>
      </c>
      <c r="X296" s="4" t="e">
        <f t="shared" si="324"/>
        <v>#REF!</v>
      </c>
      <c r="Y296" s="4" t="e">
        <f t="shared" ref="Y296:Z296" si="328">Q296*T284</f>
        <v>#REF!</v>
      </c>
      <c r="Z296" s="4" t="e">
        <f t="shared" si="328"/>
        <v>#REF!</v>
      </c>
      <c r="AA296" s="4"/>
      <c r="AB296" s="22" t="e">
        <f t="shared" si="326"/>
        <v>#REF!</v>
      </c>
      <c r="AC296" s="22" t="e">
        <f t="shared" si="327"/>
        <v>#REF!</v>
      </c>
    </row>
    <row r="297" spans="1:29" x14ac:dyDescent="0.2">
      <c r="A297" s="2">
        <v>42826</v>
      </c>
      <c r="B297" s="4" t="e">
        <f>#REF!</f>
        <v>#REF!</v>
      </c>
      <c r="C297" s="4" t="e">
        <f>#REF!</f>
        <v>#REF!</v>
      </c>
      <c r="D297" s="11">
        <f t="shared" si="320"/>
        <v>42.914058373059383</v>
      </c>
      <c r="F297" s="4" t="e">
        <f t="shared" si="278"/>
        <v>#REF!</v>
      </c>
      <c r="G297" s="4" t="e">
        <f t="shared" si="279"/>
        <v>#REF!</v>
      </c>
      <c r="H297" s="12">
        <v>-1.0767125930128851</v>
      </c>
      <c r="I297" s="12"/>
      <c r="J297" s="2">
        <v>42826</v>
      </c>
      <c r="K297" s="4" t="e">
        <f t="shared" si="321"/>
        <v>#REF!</v>
      </c>
      <c r="L297" s="4" t="e">
        <f t="shared" si="322"/>
        <v>#REF!</v>
      </c>
      <c r="M297" s="4">
        <f t="shared" si="323"/>
        <v>-0.81881657623460447</v>
      </c>
      <c r="N297" s="4"/>
      <c r="O297" s="2">
        <v>42826</v>
      </c>
      <c r="P297" s="4" t="e">
        <f t="shared" si="274"/>
        <v>#REF!</v>
      </c>
      <c r="Q297" s="4" t="e">
        <f t="shared" si="275"/>
        <v>#REF!</v>
      </c>
      <c r="R297" s="4">
        <f t="shared" si="276"/>
        <v>2.4316093409677775</v>
      </c>
      <c r="T297" s="39" t="e">
        <f t="shared" si="306"/>
        <v>#REF!</v>
      </c>
      <c r="U297" s="39" t="e">
        <f t="shared" si="307"/>
        <v>#REF!</v>
      </c>
      <c r="V297" s="39"/>
      <c r="W297" s="2">
        <v>42826</v>
      </c>
      <c r="X297" s="4" t="e">
        <f t="shared" si="324"/>
        <v>#REF!</v>
      </c>
      <c r="Y297" s="4" t="e">
        <f t="shared" ref="Y297:Z297" si="329">Q297*T285</f>
        <v>#REF!</v>
      </c>
      <c r="Z297" s="4" t="e">
        <f t="shared" si="329"/>
        <v>#REF!</v>
      </c>
      <c r="AA297" s="4"/>
      <c r="AB297" s="22" t="e">
        <f t="shared" si="326"/>
        <v>#REF!</v>
      </c>
      <c r="AC297" s="22" t="e">
        <f t="shared" si="327"/>
        <v>#REF!</v>
      </c>
    </row>
    <row r="298" spans="1:29" x14ac:dyDescent="0.2">
      <c r="A298" s="2">
        <v>42856</v>
      </c>
      <c r="B298" s="4" t="e">
        <f>#REF!</f>
        <v>#REF!</v>
      </c>
      <c r="C298" s="4" t="e">
        <f>#REF!</f>
        <v>#REF!</v>
      </c>
      <c r="D298" s="11">
        <f t="shared" si="320"/>
        <v>42.715473425397995</v>
      </c>
      <c r="F298" s="4" t="e">
        <f t="shared" si="278"/>
        <v>#REF!</v>
      </c>
      <c r="G298" s="4" t="e">
        <f t="shared" si="279"/>
        <v>#REF!</v>
      </c>
      <c r="H298" s="12">
        <v>-0.46275033215236183</v>
      </c>
      <c r="I298" s="12"/>
      <c r="J298" s="2">
        <v>42856</v>
      </c>
      <c r="K298" s="4" t="e">
        <f t="shared" si="321"/>
        <v>#REF!</v>
      </c>
      <c r="L298" s="4" t="e">
        <f t="shared" si="322"/>
        <v>#REF!</v>
      </c>
      <c r="M298" s="4">
        <f t="shared" si="323"/>
        <v>-1.2777778319607247</v>
      </c>
      <c r="N298" s="4"/>
      <c r="O298" s="2">
        <v>42856</v>
      </c>
      <c r="P298" s="4" t="e">
        <f t="shared" si="274"/>
        <v>#REF!</v>
      </c>
      <c r="Q298" s="4" t="e">
        <f t="shared" si="275"/>
        <v>#REF!</v>
      </c>
      <c r="R298" s="4">
        <f t="shared" si="276"/>
        <v>-0.17863140584652992</v>
      </c>
      <c r="T298" s="39" t="e">
        <f t="shared" si="306"/>
        <v>#REF!</v>
      </c>
      <c r="U298" s="39" t="e">
        <f t="shared" si="307"/>
        <v>#REF!</v>
      </c>
      <c r="V298" s="39"/>
      <c r="W298" s="2">
        <v>42856</v>
      </c>
      <c r="X298" s="4" t="e">
        <f t="shared" si="324"/>
        <v>#REF!</v>
      </c>
      <c r="Y298" s="4" t="e">
        <f t="shared" ref="Y298:Z298" si="330">Q298*T286</f>
        <v>#REF!</v>
      </c>
      <c r="Z298" s="4" t="e">
        <f t="shared" si="330"/>
        <v>#REF!</v>
      </c>
      <c r="AA298" s="4"/>
      <c r="AB298" s="22" t="e">
        <f t="shared" si="326"/>
        <v>#REF!</v>
      </c>
      <c r="AC298" s="22" t="e">
        <f t="shared" si="327"/>
        <v>#REF!</v>
      </c>
    </row>
    <row r="299" spans="1:29" x14ac:dyDescent="0.2">
      <c r="A299" s="2">
        <v>42887</v>
      </c>
      <c r="B299" s="4" t="e">
        <f>#REF!</f>
        <v>#REF!</v>
      </c>
      <c r="C299" s="4" t="e">
        <f>#REF!</f>
        <v>#REF!</v>
      </c>
      <c r="D299" s="11">
        <f t="shared" si="320"/>
        <v>42.714817870333185</v>
      </c>
      <c r="F299" s="4" t="e">
        <f t="shared" si="278"/>
        <v>#REF!</v>
      </c>
      <c r="G299" s="4" t="e">
        <f t="shared" si="279"/>
        <v>#REF!</v>
      </c>
      <c r="H299" s="12">
        <v>-1.5347016250610857E-3</v>
      </c>
      <c r="I299" s="12"/>
      <c r="J299" s="2">
        <v>42887</v>
      </c>
      <c r="K299" s="4" t="e">
        <f t="shared" si="321"/>
        <v>#REF!</v>
      </c>
      <c r="L299" s="4" t="e">
        <f t="shared" si="322"/>
        <v>#REF!</v>
      </c>
      <c r="M299" s="4">
        <f t="shared" si="323"/>
        <v>-1.2792929235086237</v>
      </c>
      <c r="N299" s="4"/>
      <c r="O299" s="2">
        <v>42887</v>
      </c>
      <c r="P299" s="4" t="e">
        <f t="shared" si="274"/>
        <v>#REF!</v>
      </c>
      <c r="Q299" s="4" t="e">
        <f t="shared" si="275"/>
        <v>#REF!</v>
      </c>
      <c r="R299" s="4">
        <f t="shared" si="276"/>
        <v>0.66808447262232118</v>
      </c>
      <c r="T299" s="39" t="e">
        <f t="shared" si="306"/>
        <v>#REF!</v>
      </c>
      <c r="U299" s="39" t="e">
        <f t="shared" si="307"/>
        <v>#REF!</v>
      </c>
      <c r="V299" s="39"/>
      <c r="W299" s="2">
        <v>42887</v>
      </c>
      <c r="X299" s="4" t="e">
        <f t="shared" si="324"/>
        <v>#REF!</v>
      </c>
      <c r="Y299" s="4" t="e">
        <f t="shared" ref="Y299:Z299" si="331">Q299*T287</f>
        <v>#REF!</v>
      </c>
      <c r="Z299" s="4" t="e">
        <f t="shared" si="331"/>
        <v>#REF!</v>
      </c>
      <c r="AA299" s="4"/>
      <c r="AB299" s="22" t="e">
        <f t="shared" si="326"/>
        <v>#REF!</v>
      </c>
      <c r="AC299" s="22" t="e">
        <f t="shared" si="327"/>
        <v>#REF!</v>
      </c>
    </row>
    <row r="300" spans="1:29" x14ac:dyDescent="0.2">
      <c r="A300" s="2">
        <v>42917</v>
      </c>
      <c r="B300" s="4" t="e">
        <f>#REF!</f>
        <v>#REF!</v>
      </c>
      <c r="C300" s="4" t="e">
        <f>#REF!</f>
        <v>#REF!</v>
      </c>
      <c r="D300" s="11">
        <f t="shared" si="320"/>
        <v>43.291507892550506</v>
      </c>
      <c r="F300" s="4" t="e">
        <f t="shared" si="278"/>
        <v>#REF!</v>
      </c>
      <c r="G300" s="4" t="e">
        <f t="shared" si="279"/>
        <v>#REF!</v>
      </c>
      <c r="H300" s="12">
        <v>1.3500935997619035</v>
      </c>
      <c r="I300" s="12"/>
      <c r="J300" s="2">
        <v>42917</v>
      </c>
      <c r="K300" s="4" t="e">
        <f t="shared" si="321"/>
        <v>#REF!</v>
      </c>
      <c r="L300" s="4" t="e">
        <f t="shared" si="322"/>
        <v>#REF!</v>
      </c>
      <c r="M300" s="4">
        <f t="shared" si="323"/>
        <v>5.3529024370768674E-2</v>
      </c>
      <c r="N300" s="4"/>
      <c r="O300" s="2">
        <v>42917</v>
      </c>
      <c r="P300" s="4" t="e">
        <f t="shared" si="274"/>
        <v>#REF!</v>
      </c>
      <c r="Q300" s="4" t="e">
        <f t="shared" si="275"/>
        <v>#REF!</v>
      </c>
      <c r="R300" s="4">
        <f t="shared" si="276"/>
        <v>2.1618354022932218</v>
      </c>
      <c r="T300" s="39" t="e">
        <f t="shared" si="306"/>
        <v>#REF!</v>
      </c>
      <c r="U300" s="39" t="e">
        <f t="shared" si="307"/>
        <v>#REF!</v>
      </c>
      <c r="V300" s="39"/>
      <c r="W300" s="2">
        <v>42917</v>
      </c>
      <c r="X300" s="4" t="e">
        <f t="shared" si="324"/>
        <v>#REF!</v>
      </c>
      <c r="Y300" s="4" t="e">
        <f t="shared" ref="Y300:Z300" si="332">Q300*T288</f>
        <v>#REF!</v>
      </c>
      <c r="Z300" s="4" t="e">
        <f t="shared" si="332"/>
        <v>#REF!</v>
      </c>
      <c r="AA300" s="4"/>
      <c r="AB300" s="22" t="e">
        <f t="shared" si="326"/>
        <v>#REF!</v>
      </c>
      <c r="AC300" s="22" t="e">
        <f t="shared" si="327"/>
        <v>#REF!</v>
      </c>
    </row>
    <row r="301" spans="1:29" x14ac:dyDescent="0.2">
      <c r="A301" s="2">
        <v>42948</v>
      </c>
      <c r="B301" s="4" t="e">
        <f>#REF!</f>
        <v>#REF!</v>
      </c>
      <c r="C301" s="4" t="e">
        <f>#REF!</f>
        <v>#REF!</v>
      </c>
      <c r="D301" s="11">
        <f t="shared" si="320"/>
        <v>43.880348388594143</v>
      </c>
      <c r="F301" s="4" t="e">
        <f t="shared" si="278"/>
        <v>#REF!</v>
      </c>
      <c r="G301" s="4" t="e">
        <f t="shared" si="279"/>
        <v>#REF!</v>
      </c>
      <c r="H301" s="12">
        <v>1.3601755279699201</v>
      </c>
      <c r="I301" s="12"/>
      <c r="J301" s="2">
        <v>42948</v>
      </c>
      <c r="K301" s="4" t="e">
        <f t="shared" si="321"/>
        <v>#REF!</v>
      </c>
      <c r="L301" s="4" t="e">
        <f t="shared" si="322"/>
        <v>#REF!</v>
      </c>
      <c r="M301" s="4">
        <f t="shared" si="323"/>
        <v>1.4144326410305386</v>
      </c>
      <c r="N301" s="4"/>
      <c r="O301" s="2">
        <v>42948</v>
      </c>
      <c r="P301" s="4" t="e">
        <f t="shared" si="274"/>
        <v>#REF!</v>
      </c>
      <c r="Q301" s="4" t="e">
        <f t="shared" si="275"/>
        <v>#REF!</v>
      </c>
      <c r="R301" s="4">
        <f t="shared" si="276"/>
        <v>3.6001172966187545</v>
      </c>
      <c r="T301" s="39" t="e">
        <f t="shared" si="306"/>
        <v>#REF!</v>
      </c>
      <c r="U301" s="39" t="e">
        <f t="shared" si="307"/>
        <v>#REF!</v>
      </c>
      <c r="V301" s="39"/>
      <c r="W301" s="2">
        <v>42948</v>
      </c>
      <c r="X301" s="4" t="e">
        <f t="shared" si="324"/>
        <v>#REF!</v>
      </c>
      <c r="Y301" s="4" t="e">
        <f t="shared" ref="Y301:Z301" si="333">Q301*T289</f>
        <v>#REF!</v>
      </c>
      <c r="Z301" s="4" t="e">
        <f t="shared" si="333"/>
        <v>#REF!</v>
      </c>
      <c r="AA301" s="4"/>
      <c r="AB301" s="22" t="e">
        <f t="shared" si="326"/>
        <v>#REF!</v>
      </c>
      <c r="AC301" s="22" t="e">
        <f t="shared" si="327"/>
        <v>#REF!</v>
      </c>
    </row>
    <row r="302" spans="1:29" x14ac:dyDescent="0.2">
      <c r="A302" s="2">
        <v>42979</v>
      </c>
      <c r="B302" s="4" t="e">
        <f>#REF!</f>
        <v>#REF!</v>
      </c>
      <c r="C302" s="4" t="e">
        <f>#REF!</f>
        <v>#REF!</v>
      </c>
      <c r="D302" s="11">
        <f t="shared" si="320"/>
        <v>44.517467629372462</v>
      </c>
      <c r="F302" s="4" t="e">
        <f t="shared" si="278"/>
        <v>#REF!</v>
      </c>
      <c r="G302" s="4" t="e">
        <f t="shared" si="279"/>
        <v>#REF!</v>
      </c>
      <c r="H302" s="12">
        <v>1.4519466325475294</v>
      </c>
      <c r="I302" s="12"/>
      <c r="J302" s="2">
        <v>42979</v>
      </c>
      <c r="K302" s="4" t="e">
        <f t="shared" si="321"/>
        <v>#REF!</v>
      </c>
      <c r="L302" s="4" t="e">
        <f t="shared" si="322"/>
        <v>#REF!</v>
      </c>
      <c r="M302" s="4">
        <f t="shared" si="323"/>
        <v>2.8869160806791694</v>
      </c>
      <c r="N302" s="4"/>
      <c r="O302" s="2">
        <v>42979</v>
      </c>
      <c r="P302" s="4" t="e">
        <f t="shared" si="274"/>
        <v>#REF!</v>
      </c>
      <c r="Q302" s="4" t="e">
        <f t="shared" si="275"/>
        <v>#REF!</v>
      </c>
      <c r="R302" s="4">
        <f t="shared" si="276"/>
        <v>4.4775815467336999</v>
      </c>
      <c r="T302" s="39" t="e">
        <f t="shared" si="306"/>
        <v>#REF!</v>
      </c>
      <c r="U302" s="39" t="e">
        <f t="shared" si="307"/>
        <v>#REF!</v>
      </c>
      <c r="V302" s="39"/>
      <c r="W302" s="2">
        <v>42979</v>
      </c>
      <c r="X302" s="4" t="e">
        <f t="shared" si="324"/>
        <v>#REF!</v>
      </c>
      <c r="Y302" s="4" t="e">
        <f t="shared" ref="Y302:Z302" si="334">Q302*T290</f>
        <v>#REF!</v>
      </c>
      <c r="Z302" s="4" t="e">
        <f t="shared" si="334"/>
        <v>#REF!</v>
      </c>
      <c r="AA302" s="4"/>
      <c r="AB302" s="22" t="e">
        <f t="shared" si="326"/>
        <v>#REF!</v>
      </c>
      <c r="AC302" s="22" t="e">
        <f t="shared" si="327"/>
        <v>#REF!</v>
      </c>
    </row>
    <row r="303" spans="1:29" x14ac:dyDescent="0.2">
      <c r="A303" s="2">
        <v>43009</v>
      </c>
      <c r="B303" s="4" t="e">
        <f>#REF!</f>
        <v>#REF!</v>
      </c>
      <c r="C303" s="4" t="e">
        <f>#REF!</f>
        <v>#REF!</v>
      </c>
      <c r="D303" s="11">
        <f t="shared" si="320"/>
        <v>44.24645950089706</v>
      </c>
      <c r="F303" s="4" t="e">
        <f t="shared" si="278"/>
        <v>#REF!</v>
      </c>
      <c r="G303" s="4" t="e">
        <f t="shared" si="279"/>
        <v>#REF!</v>
      </c>
      <c r="H303" s="12">
        <v>-0.60876806994427657</v>
      </c>
      <c r="I303" s="12"/>
      <c r="J303" s="2">
        <v>43009</v>
      </c>
      <c r="K303" s="4" t="e">
        <f t="shared" si="321"/>
        <v>#REF!</v>
      </c>
      <c r="L303" s="4" t="e">
        <f t="shared" si="322"/>
        <v>#REF!</v>
      </c>
      <c r="M303" s="4">
        <f t="shared" si="323"/>
        <v>2.260573387429643</v>
      </c>
      <c r="N303" s="4"/>
      <c r="O303" s="2">
        <v>43009</v>
      </c>
      <c r="P303" s="4" t="e">
        <f t="shared" si="274"/>
        <v>#REF!</v>
      </c>
      <c r="Q303" s="4" t="e">
        <f t="shared" si="275"/>
        <v>#REF!</v>
      </c>
      <c r="R303" s="4">
        <f t="shared" si="276"/>
        <v>3.2110538836495284</v>
      </c>
      <c r="T303" s="39" t="e">
        <f t="shared" si="306"/>
        <v>#REF!</v>
      </c>
      <c r="U303" s="39" t="e">
        <f t="shared" si="307"/>
        <v>#REF!</v>
      </c>
      <c r="V303" s="39"/>
      <c r="W303" s="2">
        <v>43009</v>
      </c>
      <c r="X303" s="4" t="e">
        <f t="shared" si="324"/>
        <v>#REF!</v>
      </c>
      <c r="Y303" s="4" t="e">
        <f t="shared" ref="Y303:Z303" si="335">Q303*T291</f>
        <v>#REF!</v>
      </c>
      <c r="Z303" s="4" t="e">
        <f t="shared" si="335"/>
        <v>#REF!</v>
      </c>
      <c r="AA303" s="4"/>
      <c r="AB303" s="22" t="e">
        <f t="shared" si="326"/>
        <v>#REF!</v>
      </c>
      <c r="AC303" s="22" t="e">
        <f t="shared" si="327"/>
        <v>#REF!</v>
      </c>
    </row>
    <row r="304" spans="1:29" x14ac:dyDescent="0.2">
      <c r="A304" s="2">
        <v>43040</v>
      </c>
      <c r="B304" s="4" t="e">
        <f>#REF!</f>
        <v>#REF!</v>
      </c>
      <c r="C304" s="4" t="e">
        <f>#REF!</f>
        <v>#REF!</v>
      </c>
      <c r="D304" s="11">
        <f t="shared" si="320"/>
        <v>44.267851093918395</v>
      </c>
      <c r="F304" s="4" t="e">
        <f t="shared" si="278"/>
        <v>#REF!</v>
      </c>
      <c r="G304" s="4" t="e">
        <f t="shared" si="279"/>
        <v>#REF!</v>
      </c>
      <c r="H304" s="12">
        <v>4.8346451360470333E-2</v>
      </c>
      <c r="I304" s="12"/>
      <c r="J304" s="2">
        <v>43040</v>
      </c>
      <c r="K304" s="4" t="e">
        <f t="shared" si="321"/>
        <v>#REF!</v>
      </c>
      <c r="L304" s="4" t="e">
        <f t="shared" si="322"/>
        <v>#REF!</v>
      </c>
      <c r="M304" s="4">
        <f t="shared" si="323"/>
        <v>2.3100127458033359</v>
      </c>
      <c r="N304" s="4"/>
      <c r="O304" s="2">
        <v>43040</v>
      </c>
      <c r="P304" s="4" t="e">
        <f t="shared" si="274"/>
        <v>#REF!</v>
      </c>
      <c r="Q304" s="4" t="e">
        <f t="shared" si="275"/>
        <v>#REF!</v>
      </c>
      <c r="R304" s="4">
        <f t="shared" si="276"/>
        <v>2.538672868018188</v>
      </c>
      <c r="T304" s="39" t="e">
        <f t="shared" si="306"/>
        <v>#REF!</v>
      </c>
      <c r="U304" s="39" t="e">
        <f t="shared" si="307"/>
        <v>#REF!</v>
      </c>
      <c r="V304" s="39"/>
      <c r="W304" s="2">
        <v>43040</v>
      </c>
      <c r="X304" s="4" t="e">
        <f t="shared" si="324"/>
        <v>#REF!</v>
      </c>
      <c r="Y304" s="4" t="e">
        <f t="shared" ref="Y304:Z304" si="336">Q304*T292</f>
        <v>#REF!</v>
      </c>
      <c r="Z304" s="4" t="e">
        <f t="shared" si="336"/>
        <v>#REF!</v>
      </c>
      <c r="AA304" s="4"/>
      <c r="AB304" s="22" t="e">
        <f t="shared" si="326"/>
        <v>#REF!</v>
      </c>
      <c r="AC304" s="22" t="e">
        <f t="shared" si="327"/>
        <v>#REF!</v>
      </c>
    </row>
    <row r="305" spans="1:29" x14ac:dyDescent="0.2">
      <c r="A305" s="3">
        <v>43070</v>
      </c>
      <c r="B305" s="4">
        <f>'ITI Base2016 Amplio'!B17</f>
        <v>100.86024036459997</v>
      </c>
      <c r="C305" s="4">
        <f>'ITI Base2016 Amplio'!C17</f>
        <v>56.462374721599986</v>
      </c>
      <c r="D305" s="9">
        <v>44.397865643000003</v>
      </c>
      <c r="E305" s="10"/>
      <c r="F305" s="4" t="e">
        <f t="shared" si="278"/>
        <v>#REF!</v>
      </c>
      <c r="G305" s="4" t="e">
        <f t="shared" si="279"/>
        <v>#REF!</v>
      </c>
      <c r="H305" s="13">
        <v>0.29369970727914918</v>
      </c>
      <c r="I305" s="13"/>
      <c r="J305" s="3">
        <v>43070</v>
      </c>
      <c r="K305" s="4" t="e">
        <f t="shared" si="321"/>
        <v>#REF!</v>
      </c>
      <c r="L305" s="4" t="e">
        <f t="shared" si="322"/>
        <v>#REF!</v>
      </c>
      <c r="M305" s="4">
        <f t="shared" si="323"/>
        <v>2.6104969537550149</v>
      </c>
      <c r="N305" s="4"/>
      <c r="O305" s="3">
        <v>43070</v>
      </c>
      <c r="P305" s="4" t="e">
        <f t="shared" si="274"/>
        <v>#REF!</v>
      </c>
      <c r="Q305" s="4" t="e">
        <f t="shared" si="275"/>
        <v>#REF!</v>
      </c>
      <c r="R305" s="4">
        <f t="shared" si="276"/>
        <v>2.6104969537550149</v>
      </c>
      <c r="T305" s="39">
        <f t="shared" si="306"/>
        <v>0.55980805238510223</v>
      </c>
      <c r="U305" s="39">
        <f t="shared" si="307"/>
        <v>0.44019194761489788</v>
      </c>
      <c r="V305" s="39"/>
      <c r="W305" s="3">
        <v>43070</v>
      </c>
      <c r="X305" s="4" t="e">
        <f t="shared" si="324"/>
        <v>#REF!</v>
      </c>
      <c r="Y305" s="4" t="e">
        <f t="shared" ref="Y305:Z305" si="337">Q305*T293</f>
        <v>#REF!</v>
      </c>
      <c r="Z305" s="4" t="e">
        <f t="shared" si="337"/>
        <v>#REF!</v>
      </c>
      <c r="AA305" s="4"/>
      <c r="AB305" s="22" t="e">
        <f t="shared" si="326"/>
        <v>#REF!</v>
      </c>
      <c r="AC305" s="22" t="e">
        <f t="shared" si="327"/>
        <v>#REF!</v>
      </c>
    </row>
    <row r="306" spans="1:29" x14ac:dyDescent="0.2">
      <c r="A306" s="2">
        <v>43101</v>
      </c>
      <c r="B306" s="4">
        <f>'ITI Base2016 Amplio'!B18</f>
        <v>101.16761582869999</v>
      </c>
      <c r="C306" s="4">
        <f>'ITI Base2016 Amplio'!C18</f>
        <v>56.498726310600013</v>
      </c>
      <c r="D306" s="4">
        <v>44.668889518100009</v>
      </c>
      <c r="F306" s="4">
        <f t="shared" ref="F306:H307" si="338">(B306/B305-1)*100</f>
        <v>0.30475384848269726</v>
      </c>
      <c r="G306" s="4">
        <f t="shared" si="338"/>
        <v>6.4381969726334809E-2</v>
      </c>
      <c r="H306" s="4">
        <f t="shared" si="338"/>
        <v>0.61044347779979358</v>
      </c>
      <c r="I306" s="4"/>
      <c r="J306" s="2">
        <v>43101</v>
      </c>
      <c r="K306" s="4">
        <f>(B306/$B$305-1)*100</f>
        <v>0.30475384848269726</v>
      </c>
      <c r="L306" s="4">
        <f>(C306/$C$305-1)*100</f>
        <v>6.4381969726334809E-2</v>
      </c>
      <c r="M306" s="4">
        <f>(D306/$D$305-1)*100</f>
        <v>0.61044347779979358</v>
      </c>
      <c r="N306" s="4"/>
      <c r="O306" s="2">
        <v>43101</v>
      </c>
      <c r="P306" s="4" t="e">
        <f t="shared" ref="P306:P311" si="339">(B306/B294-1)*100</f>
        <v>#REF!</v>
      </c>
      <c r="Q306" s="4" t="e">
        <f t="shared" ref="Q306" si="340">(C306/C294-1)*100</f>
        <v>#REF!</v>
      </c>
      <c r="R306" s="4">
        <f t="shared" ref="R306:R311" si="341">(D306/D294-1)*100</f>
        <v>3.3688044761301494</v>
      </c>
      <c r="T306" s="39">
        <f t="shared" si="306"/>
        <v>0.55846651962487015</v>
      </c>
      <c r="U306" s="39">
        <f t="shared" si="307"/>
        <v>0.44153348037513007</v>
      </c>
      <c r="V306" s="39"/>
      <c r="W306" s="2">
        <v>43101</v>
      </c>
      <c r="X306" s="4" t="e">
        <f t="shared" si="324"/>
        <v>#REF!</v>
      </c>
      <c r="Y306" s="4" t="e">
        <f t="shared" ref="Y306:Z306" si="342">Q306*T294</f>
        <v>#REF!</v>
      </c>
      <c r="Z306" s="4" t="e">
        <f t="shared" si="342"/>
        <v>#REF!</v>
      </c>
      <c r="AA306" s="4"/>
      <c r="AB306" s="22" t="e">
        <f t="shared" si="326"/>
        <v>#REF!</v>
      </c>
      <c r="AC306" s="22" t="e">
        <f t="shared" si="327"/>
        <v>#REF!</v>
      </c>
    </row>
    <row r="307" spans="1:29" x14ac:dyDescent="0.2">
      <c r="A307" s="2">
        <v>43132</v>
      </c>
      <c r="B307" s="4">
        <f>'ITI Base2016 Amplio'!B19</f>
        <v>101.4905047625</v>
      </c>
      <c r="C307" s="4">
        <f>'ITI Base2016 Amplio'!C19</f>
        <v>56.688531295598892</v>
      </c>
      <c r="D307" s="4">
        <v>44.801973466902012</v>
      </c>
      <c r="F307" s="4">
        <f t="shared" si="338"/>
        <v>0.31916234375506392</v>
      </c>
      <c r="G307" s="4">
        <f t="shared" si="338"/>
        <v>0.33594559982721428</v>
      </c>
      <c r="H307" s="4">
        <f t="shared" si="338"/>
        <v>0.29793431230942247</v>
      </c>
      <c r="J307" s="2">
        <v>43132</v>
      </c>
      <c r="K307" s="4">
        <f t="shared" ref="K307:K317" si="343">(B307/$B$305-1)*100</f>
        <v>0.62488885176326114</v>
      </c>
      <c r="L307" s="4">
        <f t="shared" ref="L307:L317" si="344">(C307/$C$305-1)*100</f>
        <v>0.40054385794792147</v>
      </c>
      <c r="M307" s="4">
        <f t="shared" ref="M307:M317" si="345">(D307/$D$305-1)*100</f>
        <v>0.91019651068682261</v>
      </c>
      <c r="N307" s="4"/>
      <c r="O307" s="2">
        <v>43132</v>
      </c>
      <c r="P307" s="4" t="e">
        <f t="shared" si="339"/>
        <v>#REF!</v>
      </c>
      <c r="Q307" s="4" t="e">
        <f t="shared" ref="Q307" si="346">(C307/C295-1)*100</f>
        <v>#REF!</v>
      </c>
      <c r="R307" s="4">
        <f t="shared" si="341"/>
        <v>3.238375786012937</v>
      </c>
      <c r="T307" s="39">
        <f t="shared" si="306"/>
        <v>0.55855995029541816</v>
      </c>
      <c r="U307" s="39">
        <f t="shared" si="307"/>
        <v>0.44144004970459083</v>
      </c>
      <c r="V307" s="39"/>
      <c r="W307" s="2">
        <v>43132</v>
      </c>
      <c r="X307" s="4" t="e">
        <f t="shared" si="324"/>
        <v>#REF!</v>
      </c>
      <c r="Y307" s="4" t="e">
        <f t="shared" ref="Y307:Z307" si="347">Q307*T295</f>
        <v>#REF!</v>
      </c>
      <c r="Z307" s="4" t="e">
        <f t="shared" si="347"/>
        <v>#REF!</v>
      </c>
      <c r="AA307" s="4"/>
      <c r="AB307" s="22" t="e">
        <f t="shared" si="326"/>
        <v>#REF!</v>
      </c>
      <c r="AC307" s="22" t="e">
        <f t="shared" si="327"/>
        <v>#REF!</v>
      </c>
    </row>
    <row r="308" spans="1:29" x14ac:dyDescent="0.2">
      <c r="A308" s="2">
        <v>43160</v>
      </c>
      <c r="B308" s="4">
        <f>'ITI Base2016 Amplio'!B20</f>
        <v>101.3609293777</v>
      </c>
      <c r="C308" s="4">
        <f>'ITI Base2016 Amplio'!C20</f>
        <v>56.711234339900017</v>
      </c>
      <c r="D308" s="4">
        <v>44.649695037799994</v>
      </c>
      <c r="F308" s="4">
        <f t="shared" ref="F308" si="348">(B308/B307-1)*100</f>
        <v>-0.12767242128041145</v>
      </c>
      <c r="G308" s="4">
        <f t="shared" ref="G308" si="349">(C308/C307-1)*100</f>
        <v>4.0048743162413025E-2</v>
      </c>
      <c r="H308" s="4">
        <f t="shared" ref="H308" si="350">(D308/D307-1)*100</f>
        <v>-0.33989223535993984</v>
      </c>
      <c r="J308" s="2">
        <v>43160</v>
      </c>
      <c r="K308" s="4">
        <f t="shared" si="343"/>
        <v>0.49641861975551205</v>
      </c>
      <c r="L308" s="4">
        <f t="shared" si="344"/>
        <v>0.44075301389125965</v>
      </c>
      <c r="M308" s="4">
        <f t="shared" si="345"/>
        <v>0.56721058806055158</v>
      </c>
      <c r="N308" s="4"/>
      <c r="O308" s="2">
        <v>43160</v>
      </c>
      <c r="P308" s="4" t="e">
        <f t="shared" si="339"/>
        <v>#REF!</v>
      </c>
      <c r="Q308" s="4" t="e">
        <f t="shared" ref="Q308" si="351">(C308/C296-1)*100</f>
        <v>#REF!</v>
      </c>
      <c r="R308" s="4">
        <f t="shared" si="341"/>
        <v>2.9241880705334733</v>
      </c>
      <c r="T308" s="39">
        <f t="shared" si="306"/>
        <v>0.55949797114209199</v>
      </c>
      <c r="U308" s="39">
        <f t="shared" si="307"/>
        <v>0.44050202885790812</v>
      </c>
      <c r="V308" s="39"/>
      <c r="W308" s="2">
        <v>43160</v>
      </c>
      <c r="X308" s="4" t="e">
        <f t="shared" si="324"/>
        <v>#REF!</v>
      </c>
      <c r="Y308" s="4" t="e">
        <f t="shared" ref="Y308:Z308" si="352">Q308*T296</f>
        <v>#REF!</v>
      </c>
      <c r="Z308" s="4" t="e">
        <f t="shared" si="352"/>
        <v>#REF!</v>
      </c>
      <c r="AA308" s="4"/>
      <c r="AB308" s="22" t="e">
        <f t="shared" si="326"/>
        <v>#REF!</v>
      </c>
      <c r="AC308" s="22" t="e">
        <f t="shared" si="327"/>
        <v>#REF!</v>
      </c>
    </row>
    <row r="309" spans="1:29" x14ac:dyDescent="0.2">
      <c r="A309" s="2">
        <v>43191</v>
      </c>
      <c r="B309" s="4">
        <f>'ITI Base2016 Amplio'!B21</f>
        <v>101.2166039712</v>
      </c>
      <c r="C309" s="4">
        <f>'ITI Base2016 Amplio'!C21</f>
        <v>56.723256731899994</v>
      </c>
      <c r="D309" s="4">
        <v>44.4933472393</v>
      </c>
      <c r="F309" s="4">
        <f t="shared" ref="F309" si="353">(B309/B308-1)*100</f>
        <v>-0.14238761166267544</v>
      </c>
      <c r="G309" s="4">
        <f t="shared" ref="G309" si="354">(C309/C308-1)*100</f>
        <v>2.1199312869679687E-2</v>
      </c>
      <c r="H309" s="4">
        <f t="shared" ref="H309" si="355">(D309/D308-1)*100</f>
        <v>-0.35016543420426371</v>
      </c>
      <c r="J309" s="2">
        <v>43191</v>
      </c>
      <c r="K309" s="4">
        <f t="shared" si="343"/>
        <v>0.35332416947631007</v>
      </c>
      <c r="L309" s="4">
        <f t="shared" si="344"/>
        <v>0.46204576337134373</v>
      </c>
      <c r="M309" s="4">
        <f t="shared" si="345"/>
        <v>0.21505897843774324</v>
      </c>
      <c r="N309" s="4"/>
      <c r="O309" s="2">
        <v>43191</v>
      </c>
      <c r="P309" s="4" t="e">
        <f t="shared" si="339"/>
        <v>#REF!</v>
      </c>
      <c r="Q309" s="4" t="e">
        <f t="shared" ref="Q309" si="356">(C309/C297-1)*100</f>
        <v>#REF!</v>
      </c>
      <c r="R309" s="4">
        <f t="shared" si="341"/>
        <v>3.6801200494988917</v>
      </c>
      <c r="T309" s="39">
        <f t="shared" si="306"/>
        <v>0.56041454174890049</v>
      </c>
      <c r="U309" s="39">
        <f t="shared" si="307"/>
        <v>0.4395854582510994</v>
      </c>
      <c r="V309" s="39"/>
      <c r="W309" s="2">
        <v>43191</v>
      </c>
      <c r="X309" s="4" t="e">
        <f t="shared" si="324"/>
        <v>#REF!</v>
      </c>
      <c r="Y309" s="4" t="e">
        <f t="shared" ref="Y309:Z309" si="357">Q309*T297</f>
        <v>#REF!</v>
      </c>
      <c r="Z309" s="4" t="e">
        <f t="shared" si="357"/>
        <v>#REF!</v>
      </c>
      <c r="AA309" s="4"/>
      <c r="AB309" s="22" t="e">
        <f t="shared" si="326"/>
        <v>#REF!</v>
      </c>
      <c r="AC309" s="22" t="e">
        <f t="shared" si="327"/>
        <v>#REF!</v>
      </c>
    </row>
    <row r="310" spans="1:29" x14ac:dyDescent="0.2">
      <c r="A310" s="2">
        <v>43221</v>
      </c>
      <c r="B310" s="4">
        <f>'ITI Base2016 Amplio'!B22</f>
        <v>101.33528371440001</v>
      </c>
      <c r="C310" s="4">
        <f>'ITI Base2016 Amplio'!C22</f>
        <v>56.763558944099984</v>
      </c>
      <c r="D310" s="4">
        <v>44.571724770300001</v>
      </c>
      <c r="F310" s="4">
        <f t="shared" ref="F310" si="358">(B310/B309-1)*100</f>
        <v>0.11725323567837176</v>
      </c>
      <c r="G310" s="4">
        <f t="shared" ref="G310" si="359">(C310/C309-1)*100</f>
        <v>7.1050596390254128E-2</v>
      </c>
      <c r="H310" s="4">
        <f t="shared" ref="H310" si="360">(D310/D309-1)*100</f>
        <v>0.17615561845338856</v>
      </c>
      <c r="J310" s="2">
        <v>43221</v>
      </c>
      <c r="K310" s="4">
        <f t="shared" si="343"/>
        <v>0.470991689175837</v>
      </c>
      <c r="L310" s="4">
        <f t="shared" si="344"/>
        <v>0.53342464603207684</v>
      </c>
      <c r="M310" s="4">
        <f t="shared" si="345"/>
        <v>0.39159343536463442</v>
      </c>
      <c r="N310" s="4"/>
      <c r="O310" s="2">
        <v>43221</v>
      </c>
      <c r="P310" s="4" t="e">
        <f t="shared" si="339"/>
        <v>#REF!</v>
      </c>
      <c r="Q310" s="4" t="e">
        <f t="shared" ref="Q310" si="361">(C310/C298-1)*100</f>
        <v>#REF!</v>
      </c>
      <c r="R310" s="4">
        <f t="shared" si="341"/>
        <v>4.3456181005319339</v>
      </c>
      <c r="T310" s="39">
        <f t="shared" si="306"/>
        <v>0.5601559186835704</v>
      </c>
      <c r="U310" s="39">
        <f t="shared" si="307"/>
        <v>0.43984408131642944</v>
      </c>
      <c r="V310" s="39"/>
      <c r="W310" s="2">
        <v>43221</v>
      </c>
      <c r="X310" s="4" t="e">
        <f t="shared" si="324"/>
        <v>#REF!</v>
      </c>
      <c r="Y310" s="4" t="e">
        <f t="shared" ref="Y310:Z310" si="362">Q310*T298</f>
        <v>#REF!</v>
      </c>
      <c r="Z310" s="4" t="e">
        <f t="shared" si="362"/>
        <v>#REF!</v>
      </c>
      <c r="AA310" s="4"/>
      <c r="AB310" s="22" t="e">
        <f t="shared" si="326"/>
        <v>#REF!</v>
      </c>
      <c r="AC310" s="22" t="e">
        <f t="shared" si="327"/>
        <v>#REF!</v>
      </c>
    </row>
    <row r="311" spans="1:29" x14ac:dyDescent="0.2">
      <c r="A311" s="2">
        <v>43252</v>
      </c>
      <c r="B311" s="4">
        <f>'ITI Base2016 Amplio'!B23</f>
        <v>101.4549338051</v>
      </c>
      <c r="C311" s="4">
        <f>'ITI Base2016 Amplio'!C23</f>
        <v>56.827447492799998</v>
      </c>
      <c r="D311" s="4">
        <v>44.627486312300007</v>
      </c>
      <c r="F311" s="4">
        <f t="shared" ref="F311" si="363">(B311/B310-1)*100</f>
        <v>0.11807347481969099</v>
      </c>
      <c r="G311" s="4">
        <f t="shared" ref="G311" si="364">(C311/C310-1)*100</f>
        <v>0.11255204904070393</v>
      </c>
      <c r="H311" s="4">
        <f t="shared" ref="H311" si="365">(D311/D310-1)*100</f>
        <v>0.1251051923329749</v>
      </c>
      <c r="J311" s="2">
        <v>43252</v>
      </c>
      <c r="K311" s="4">
        <f t="shared" si="343"/>
        <v>0.58962128024904192</v>
      </c>
      <c r="L311" s="4">
        <f t="shared" si="344"/>
        <v>0.64657707544197862</v>
      </c>
      <c r="M311" s="4">
        <f t="shared" si="345"/>
        <v>0.51718853141808907</v>
      </c>
      <c r="N311" s="4"/>
      <c r="O311" s="2">
        <v>43252</v>
      </c>
      <c r="P311" s="4" t="e">
        <f t="shared" si="339"/>
        <v>#REF!</v>
      </c>
      <c r="Q311" s="4" t="e">
        <f t="shared" ref="Q311" si="366">(C311/C299-1)*100</f>
        <v>#REF!</v>
      </c>
      <c r="R311" s="4">
        <f t="shared" si="341"/>
        <v>4.4777633086789503</v>
      </c>
      <c r="T311" s="39">
        <f t="shared" si="306"/>
        <v>0.56012502656567065</v>
      </c>
      <c r="U311" s="39">
        <f t="shared" si="307"/>
        <v>0.43987497343432941</v>
      </c>
      <c r="V311" s="39"/>
      <c r="W311" s="2">
        <v>43252</v>
      </c>
      <c r="X311" s="4" t="e">
        <f t="shared" si="324"/>
        <v>#REF!</v>
      </c>
      <c r="Y311" s="4" t="e">
        <f t="shared" ref="Y311:Z311" si="367">Q311*T299</f>
        <v>#REF!</v>
      </c>
      <c r="Z311" s="4" t="e">
        <f t="shared" si="367"/>
        <v>#REF!</v>
      </c>
      <c r="AA311" s="4"/>
      <c r="AB311" s="22" t="e">
        <f t="shared" si="326"/>
        <v>#REF!</v>
      </c>
      <c r="AC311" s="22" t="e">
        <f t="shared" si="327"/>
        <v>#REF!</v>
      </c>
    </row>
    <row r="312" spans="1:29" x14ac:dyDescent="0.2">
      <c r="A312" s="2">
        <v>43282</v>
      </c>
      <c r="B312" s="4">
        <f>'ITI Base2016 Amplio'!B24</f>
        <v>101.4971130225</v>
      </c>
      <c r="C312" s="4">
        <f>'ITI Base2016 Amplio'!C24</f>
        <v>56.854122157599996</v>
      </c>
      <c r="D312" s="4">
        <v>44.642990864900007</v>
      </c>
      <c r="F312" s="4">
        <f t="shared" ref="F312" si="368">(B312/B311-1)*100</f>
        <v>4.1574338297856173E-2</v>
      </c>
      <c r="G312" s="4">
        <f t="shared" ref="G312" si="369">(C312/C311-1)*100</f>
        <v>4.6939755306407704E-2</v>
      </c>
      <c r="H312" s="4">
        <f t="shared" ref="H312" si="370">(D312/D311-1)*100</f>
        <v>3.474215977905537E-2</v>
      </c>
      <c r="J312" s="2">
        <v>43282</v>
      </c>
      <c r="K312" s="4">
        <f t="shared" si="343"/>
        <v>0.63144074969263553</v>
      </c>
      <c r="L312" s="4">
        <f t="shared" si="344"/>
        <v>0.6938203324454717</v>
      </c>
      <c r="M312" s="4">
        <f t="shared" si="345"/>
        <v>0.55211037366309501</v>
      </c>
      <c r="N312" s="4"/>
      <c r="O312" s="2">
        <v>43282</v>
      </c>
      <c r="P312" s="4" t="e">
        <f t="shared" ref="P312" si="371">(B312/B300-1)*100</f>
        <v>#REF!</v>
      </c>
      <c r="Q312" s="4" t="e">
        <f t="shared" ref="Q312" si="372">(C312/C300-1)*100</f>
        <v>#REF!</v>
      </c>
      <c r="R312" s="4">
        <f t="shared" ref="R312" si="373">(D312/D300-1)*100</f>
        <v>3.121820047719015</v>
      </c>
      <c r="T312" s="39">
        <f t="shared" si="306"/>
        <v>0.56015506711995355</v>
      </c>
      <c r="U312" s="39">
        <f t="shared" si="307"/>
        <v>0.4398449328800465</v>
      </c>
      <c r="V312" s="39"/>
      <c r="W312" s="2">
        <v>43282</v>
      </c>
      <c r="X312" s="4" t="e">
        <f t="shared" si="324"/>
        <v>#REF!</v>
      </c>
      <c r="Y312" s="4" t="e">
        <f t="shared" ref="Y312:Z312" si="374">Q312*T300</f>
        <v>#REF!</v>
      </c>
      <c r="Z312" s="4" t="e">
        <f t="shared" si="374"/>
        <v>#REF!</v>
      </c>
      <c r="AA312" s="4"/>
      <c r="AB312" s="22" t="e">
        <f t="shared" si="326"/>
        <v>#REF!</v>
      </c>
      <c r="AC312" s="22" t="e">
        <f t="shared" si="327"/>
        <v>#REF!</v>
      </c>
    </row>
    <row r="313" spans="1:29" x14ac:dyDescent="0.2">
      <c r="A313" s="2">
        <v>43313</v>
      </c>
      <c r="B313" s="4">
        <f>'ITI Base2016 Amplio'!B25</f>
        <v>101.67178236469998</v>
      </c>
      <c r="C313" s="4">
        <f>'ITI Base2016 Amplio'!C25</f>
        <v>56.858113148000001</v>
      </c>
      <c r="D313" s="4">
        <v>44.813669216699999</v>
      </c>
      <c r="F313" s="4">
        <f t="shared" ref="F313" si="375">(B313/B312-1)*100</f>
        <v>0.17209291673276894</v>
      </c>
      <c r="G313" s="4">
        <f t="shared" ref="G313" si="376">(C313/C312-1)*100</f>
        <v>7.0197027912000109E-3</v>
      </c>
      <c r="H313" s="4">
        <f t="shared" ref="H313" si="377">(D313/D312-1)*100</f>
        <v>0.38231836284559062</v>
      </c>
      <c r="J313" s="2">
        <v>43313</v>
      </c>
      <c r="K313" s="4">
        <f t="shared" si="343"/>
        <v>0.80462033122898902</v>
      </c>
      <c r="L313" s="4">
        <f t="shared" si="344"/>
        <v>0.70088873936189344</v>
      </c>
      <c r="M313" s="4">
        <f t="shared" si="345"/>
        <v>0.93653955585037973</v>
      </c>
      <c r="N313" s="4"/>
      <c r="O313" s="2">
        <v>43313</v>
      </c>
      <c r="P313" s="4" t="e">
        <f t="shared" ref="P313" si="378">(B313/B301-1)*100</f>
        <v>#REF!</v>
      </c>
      <c r="Q313" s="4" t="e">
        <f t="shared" ref="Q313" si="379">(C313/C301-1)*100</f>
        <v>#REF!</v>
      </c>
      <c r="R313" s="4">
        <f t="shared" ref="R313" si="380">(D313/D301-1)*100</f>
        <v>2.1269676800206527</v>
      </c>
      <c r="T313" s="39">
        <f t="shared" si="306"/>
        <v>0.55923198969846033</v>
      </c>
      <c r="U313" s="39">
        <f t="shared" si="307"/>
        <v>0.44076801030153984</v>
      </c>
      <c r="V313" s="39"/>
      <c r="W313" s="2">
        <v>43313</v>
      </c>
      <c r="X313" s="4" t="e">
        <f t="shared" si="324"/>
        <v>#REF!</v>
      </c>
      <c r="Y313" s="4" t="e">
        <f t="shared" ref="Y313:Z313" si="381">Q313*T301</f>
        <v>#REF!</v>
      </c>
      <c r="Z313" s="4" t="e">
        <f t="shared" si="381"/>
        <v>#REF!</v>
      </c>
      <c r="AA313" s="4"/>
      <c r="AB313" s="22" t="e">
        <f t="shared" si="326"/>
        <v>#REF!</v>
      </c>
      <c r="AC313" s="22" t="e">
        <f t="shared" si="327"/>
        <v>#REF!</v>
      </c>
    </row>
    <row r="314" spans="1:29" x14ac:dyDescent="0.2">
      <c r="A314" s="2">
        <v>43344</v>
      </c>
      <c r="B314" s="4">
        <f>'ITI Base2016 Amplio'!B26</f>
        <v>101.58412225889995</v>
      </c>
      <c r="C314" s="4">
        <f>'ITI Base2016 Amplio'!C26</f>
        <v>56.839779672199988</v>
      </c>
      <c r="D314" s="4">
        <v>44.744342586700007</v>
      </c>
      <c r="F314" s="4">
        <f t="shared" ref="F314" si="382">(B314/B313-1)*100</f>
        <v>-8.6218716502461934E-2</v>
      </c>
      <c r="G314" s="4">
        <f t="shared" ref="G314" si="383">(C314/C313-1)*100</f>
        <v>-3.2244256421753992E-2</v>
      </c>
      <c r="H314" s="4">
        <f t="shared" ref="H314" si="384">(D314/D313-1)*100</f>
        <v>-0.15469974052951807</v>
      </c>
      <c r="J314" s="2">
        <v>43344</v>
      </c>
      <c r="K314" s="4">
        <f t="shared" si="343"/>
        <v>0.71770788140421704</v>
      </c>
      <c r="L314" s="4">
        <f t="shared" si="344"/>
        <v>0.66841848657779313</v>
      </c>
      <c r="M314" s="4">
        <f t="shared" si="345"/>
        <v>0.78039099105799981</v>
      </c>
      <c r="N314" s="4"/>
      <c r="O314" s="2">
        <v>43344</v>
      </c>
      <c r="P314" s="4" t="e">
        <f t="shared" ref="P314" si="385">(B314/B302-1)*100</f>
        <v>#REF!</v>
      </c>
      <c r="Q314" s="4" t="e">
        <f t="shared" ref="Q314" si="386">(C314/C302-1)*100</f>
        <v>#REF!</v>
      </c>
      <c r="R314" s="4">
        <f t="shared" ref="R314" si="387">(D314/D302-1)*100</f>
        <v>0.50963131869130596</v>
      </c>
      <c r="T314" s="39">
        <f t="shared" si="306"/>
        <v>0.55953409261475562</v>
      </c>
      <c r="U314" s="39">
        <f t="shared" si="307"/>
        <v>0.44046590738524477</v>
      </c>
      <c r="V314" s="39"/>
      <c r="W314" s="2">
        <v>43344</v>
      </c>
      <c r="X314" s="4" t="e">
        <f t="shared" si="324"/>
        <v>#REF!</v>
      </c>
      <c r="Y314" s="4" t="e">
        <f t="shared" ref="Y314:Z314" si="388">Q314*T302</f>
        <v>#REF!</v>
      </c>
      <c r="Z314" s="4" t="e">
        <f t="shared" si="388"/>
        <v>#REF!</v>
      </c>
      <c r="AA314" s="4"/>
      <c r="AB314" s="22" t="e">
        <f t="shared" si="326"/>
        <v>#REF!</v>
      </c>
      <c r="AC314" s="22" t="e">
        <f t="shared" si="327"/>
        <v>#REF!</v>
      </c>
    </row>
    <row r="315" spans="1:29" x14ac:dyDescent="0.2">
      <c r="A315" s="2">
        <v>43374</v>
      </c>
      <c r="B315" s="4">
        <f>'ITI Base2016 Amplio'!B27</f>
        <v>101.76302031509999</v>
      </c>
      <c r="C315" s="4">
        <f>'ITI Base2016 Amplio'!C27</f>
        <v>56.821578678700007</v>
      </c>
      <c r="D315" s="4">
        <v>44.9414416364</v>
      </c>
      <c r="F315" s="4">
        <f t="shared" ref="F315" si="389">(B315/B314-1)*100</f>
        <v>0.17610828564733616</v>
      </c>
      <c r="G315" s="4">
        <f t="shared" ref="G315" si="390">(C315/C314-1)*100</f>
        <v>-3.2021576446894517E-2</v>
      </c>
      <c r="H315" s="4">
        <f t="shared" ref="H315" si="391">(D315/D314-1)*100</f>
        <v>0.44050049303570038</v>
      </c>
      <c r="J315" s="2">
        <v>43374</v>
      </c>
      <c r="K315" s="4">
        <f t="shared" si="343"/>
        <v>0.89508011009744592</v>
      </c>
      <c r="L315" s="4">
        <f t="shared" si="344"/>
        <v>0.63618287199422863</v>
      </c>
      <c r="M315" s="4">
        <f t="shared" si="345"/>
        <v>1.2243291102568943</v>
      </c>
      <c r="N315" s="4"/>
      <c r="O315" s="2">
        <v>43374</v>
      </c>
      <c r="P315" s="4" t="e">
        <f t="shared" ref="P315" si="392">(B315/B303-1)*100</f>
        <v>#REF!</v>
      </c>
      <c r="Q315" s="4" t="e">
        <f t="shared" ref="Q315" si="393">(C315/C303-1)*100</f>
        <v>#REF!</v>
      </c>
      <c r="R315" s="4">
        <f t="shared" ref="R315" si="394">(D315/D303-1)*100</f>
        <v>1.570706771439756</v>
      </c>
      <c r="T315" s="39">
        <f t="shared" ref="T315:T342" si="395">C315/B315</f>
        <v>0.55837158235631301</v>
      </c>
      <c r="U315" s="39">
        <f t="shared" si="307"/>
        <v>0.44162841764368715</v>
      </c>
      <c r="V315" s="39"/>
      <c r="W315" s="2">
        <v>43374</v>
      </c>
      <c r="X315" s="4" t="e">
        <f t="shared" si="324"/>
        <v>#REF!</v>
      </c>
      <c r="Y315" s="4" t="e">
        <f t="shared" ref="Y315:Z315" si="396">Q315*T303</f>
        <v>#REF!</v>
      </c>
      <c r="Z315" s="4" t="e">
        <f t="shared" si="396"/>
        <v>#REF!</v>
      </c>
      <c r="AA315" s="4"/>
      <c r="AB315" s="22" t="e">
        <f t="shared" si="326"/>
        <v>#REF!</v>
      </c>
      <c r="AC315" s="22" t="e">
        <f t="shared" si="327"/>
        <v>#REF!</v>
      </c>
    </row>
    <row r="316" spans="1:29" x14ac:dyDescent="0.2">
      <c r="A316" s="2">
        <v>43405</v>
      </c>
      <c r="B316" s="4">
        <f>'ITI Base2016 Amplio'!B28</f>
        <v>102.02718765129987</v>
      </c>
      <c r="C316" s="4">
        <f>'ITI Base2016 Amplio'!C28</f>
        <v>56.915705234600011</v>
      </c>
      <c r="D316" s="4">
        <v>45.111482416699985</v>
      </c>
      <c r="F316" s="4">
        <f t="shared" ref="F316" si="397">(B316/B315-1)*100</f>
        <v>0.25959069943277679</v>
      </c>
      <c r="G316" s="4">
        <f t="shared" ref="G316" si="398">(C316/C315-1)*100</f>
        <v>0.16565283487148807</v>
      </c>
      <c r="H316" s="4">
        <f t="shared" ref="H316" si="399">(D316/D315-1)*100</f>
        <v>0.37836076037724986</v>
      </c>
      <c r="J316" s="2">
        <v>43405</v>
      </c>
      <c r="K316" s="4">
        <f t="shared" si="343"/>
        <v>1.1569943542484973</v>
      </c>
      <c r="L316" s="4">
        <f t="shared" si="344"/>
        <v>0.80288956182814619</v>
      </c>
      <c r="M316" s="4">
        <f t="shared" si="345"/>
        <v>1.6073222515652574</v>
      </c>
      <c r="N316" s="4"/>
      <c r="O316" s="2">
        <v>43405</v>
      </c>
      <c r="P316" s="4" t="e">
        <f t="shared" ref="P316" si="400">(B316/B304-1)*100</f>
        <v>#REF!</v>
      </c>
      <c r="Q316" s="4" t="e">
        <f t="shared" ref="Q316" si="401">(C316/C304-1)*100</f>
        <v>#REF!</v>
      </c>
      <c r="R316" s="4">
        <f t="shared" ref="R316" si="402">(D316/D304-1)*100</f>
        <v>1.9057426595922689</v>
      </c>
      <c r="T316" s="39">
        <f t="shared" si="395"/>
        <v>0.55784841810127928</v>
      </c>
      <c r="U316" s="39">
        <f t="shared" si="307"/>
        <v>0.44215158189872195</v>
      </c>
      <c r="V316" s="39"/>
      <c r="W316" s="2">
        <v>43405</v>
      </c>
      <c r="X316" s="4" t="e">
        <f t="shared" si="324"/>
        <v>#REF!</v>
      </c>
      <c r="Y316" s="4" t="e">
        <f t="shared" ref="Y316:Z316" si="403">Q316*T304</f>
        <v>#REF!</v>
      </c>
      <c r="Z316" s="4" t="e">
        <f t="shared" si="403"/>
        <v>#REF!</v>
      </c>
      <c r="AA316" s="4"/>
      <c r="AB316" s="22" t="e">
        <f t="shared" si="326"/>
        <v>#REF!</v>
      </c>
      <c r="AC316" s="22" t="e">
        <f t="shared" si="327"/>
        <v>#REF!</v>
      </c>
    </row>
    <row r="317" spans="1:29" x14ac:dyDescent="0.2">
      <c r="A317" s="2">
        <v>43435</v>
      </c>
      <c r="B317" s="4">
        <f>'ITI Base2016 Amplio'!B29</f>
        <v>102.38027155079999</v>
      </c>
      <c r="C317" s="4">
        <f>'ITI Base2016 Amplio'!C29</f>
        <v>56.98841222499999</v>
      </c>
      <c r="D317" s="4">
        <v>45.391859325799999</v>
      </c>
      <c r="F317" s="4">
        <f t="shared" ref="F317" si="404">(B317/B316-1)*100</f>
        <v>0.34606844276336979</v>
      </c>
      <c r="G317" s="4">
        <f t="shared" ref="G317" si="405">(C317/C316-1)*100</f>
        <v>0.1277450399679525</v>
      </c>
      <c r="H317" s="4">
        <f t="shared" ref="H317" si="406">(D317/D316-1)*100</f>
        <v>0.62152005227880114</v>
      </c>
      <c r="J317" s="2">
        <v>43435</v>
      </c>
      <c r="K317" s="4">
        <f t="shared" si="343"/>
        <v>1.5070667893564815</v>
      </c>
      <c r="L317" s="4">
        <f t="shared" si="344"/>
        <v>0.93166025338775604</v>
      </c>
      <c r="M317" s="4">
        <f t="shared" si="345"/>
        <v>2.2388321339422701</v>
      </c>
      <c r="N317" s="4"/>
      <c r="O317" s="2">
        <v>43435</v>
      </c>
      <c r="P317" s="4">
        <f t="shared" ref="P317" si="407">(B317/B305-1)*100</f>
        <v>1.5070667893564815</v>
      </c>
      <c r="Q317" s="4">
        <f t="shared" ref="Q317" si="408">(C317/C305-1)*100</f>
        <v>0.93166025338775604</v>
      </c>
      <c r="R317" s="4">
        <f t="shared" ref="R317" si="409">(D317/D305-1)*100</f>
        <v>2.2388321339422701</v>
      </c>
      <c r="T317" s="39">
        <f t="shared" si="395"/>
        <v>0.55663470473139887</v>
      </c>
      <c r="U317" s="39">
        <f t="shared" si="307"/>
        <v>0.44336529526860108</v>
      </c>
      <c r="V317" s="39"/>
      <c r="W317" s="2">
        <v>43435</v>
      </c>
      <c r="X317" s="4">
        <f t="shared" si="324"/>
        <v>1.5070667893564815</v>
      </c>
      <c r="Y317" s="4">
        <f t="shared" ref="Y317:Z317" si="410">Q317*T305</f>
        <v>0.52155091193361058</v>
      </c>
      <c r="Z317" s="4">
        <f t="shared" si="410"/>
        <v>0.98551587742286584</v>
      </c>
      <c r="AA317" s="4"/>
      <c r="AB317" s="22">
        <f t="shared" si="326"/>
        <v>34.607020446407233</v>
      </c>
      <c r="AC317" s="22">
        <f t="shared" si="327"/>
        <v>65.392979553592426</v>
      </c>
    </row>
    <row r="318" spans="1:29" x14ac:dyDescent="0.2">
      <c r="A318" s="2">
        <v>43466</v>
      </c>
      <c r="B318" s="4">
        <f>'ITI Base2016 Amplio'!B30</f>
        <v>102.61193263499995</v>
      </c>
      <c r="C318" s="4">
        <f>'ITI Base2016 Amplio'!C30</f>
        <v>57.12164397650001</v>
      </c>
      <c r="D318" s="4">
        <v>45.490288658499992</v>
      </c>
      <c r="F318" s="4">
        <f t="shared" ref="F318" si="411">(B318/B317-1)*100</f>
        <v>0.22627512184807408</v>
      </c>
      <c r="G318" s="4">
        <f t="shared" ref="G318" si="412">(C318/C317-1)*100</f>
        <v>0.23378744256639106</v>
      </c>
      <c r="H318" s="4">
        <f t="shared" ref="H318" si="413">(D318/D317-1)*100</f>
        <v>0.21684357980031876</v>
      </c>
      <c r="J318" s="2">
        <v>43466</v>
      </c>
      <c r="K318" s="4">
        <f>(B318/$B$317-1)*100</f>
        <v>0.22627512184807408</v>
      </c>
      <c r="L318" s="4">
        <f>(C318/$C$317-1)*100</f>
        <v>0.23378744256639106</v>
      </c>
      <c r="M318" s="4">
        <f>(D318/$D$317-1)*100</f>
        <v>0.21684357980031876</v>
      </c>
      <c r="N318" s="4"/>
      <c r="O318" s="2">
        <v>43466</v>
      </c>
      <c r="P318" s="4">
        <f t="shared" ref="P318" si="414">(B318/B306-1)*100</f>
        <v>1.4276473696340775</v>
      </c>
      <c r="Q318" s="4">
        <f t="shared" ref="Q318" si="415">(C318/C306-1)*100</f>
        <v>1.1025339978029347</v>
      </c>
      <c r="R318" s="4">
        <f t="shared" ref="R318" si="416">(D318/D306-1)*100</f>
        <v>1.8388617878381419</v>
      </c>
      <c r="T318" s="39">
        <f t="shared" si="395"/>
        <v>0.55667642650964322</v>
      </c>
      <c r="U318" s="39">
        <f t="shared" si="307"/>
        <v>0.44332357349035734</v>
      </c>
      <c r="V318" s="39"/>
      <c r="W318" s="2">
        <v>43466</v>
      </c>
      <c r="X318" s="4">
        <f t="shared" si="324"/>
        <v>1.4276473696340775</v>
      </c>
      <c r="Y318" s="4">
        <f t="shared" ref="Y318:Z318" si="417">Q318*T306</f>
        <v>0.61572832452109916</v>
      </c>
      <c r="Z318" s="4">
        <f t="shared" si="417"/>
        <v>0.81191904511300883</v>
      </c>
      <c r="AA318" s="4"/>
      <c r="AB318" s="22">
        <f t="shared" si="326"/>
        <v>43.128880255557604</v>
      </c>
      <c r="AC318" s="22">
        <f t="shared" si="327"/>
        <v>56.871119744444535</v>
      </c>
    </row>
    <row r="319" spans="1:29" x14ac:dyDescent="0.2">
      <c r="A319" s="2">
        <v>43497</v>
      </c>
      <c r="B319" s="4">
        <f>'ITI Base2016 Amplio'!B31</f>
        <v>102.4555416028</v>
      </c>
      <c r="C319" s="4">
        <f>'ITI Base2016 Amplio'!C31</f>
        <v>57.139394009799993</v>
      </c>
      <c r="D319" s="4">
        <v>45.316147593000004</v>
      </c>
      <c r="F319" s="4">
        <f t="shared" ref="F319" si="418">(B319/B318-1)*100</f>
        <v>-0.1524101809447842</v>
      </c>
      <c r="G319" s="4">
        <f t="shared" ref="G319" si="419">(C319/C318-1)*100</f>
        <v>3.1074093923644241E-2</v>
      </c>
      <c r="H319" s="4">
        <f t="shared" ref="H319" si="420">(D319/D318-1)*100</f>
        <v>-0.3828093218033457</v>
      </c>
      <c r="J319" s="2">
        <v>43497</v>
      </c>
      <c r="K319" s="4">
        <f t="shared" ref="K319:K329" si="421">(B319/$B$317-1)*100</f>
        <v>7.3520074580635253E-2</v>
      </c>
      <c r="L319" s="4">
        <f t="shared" ref="L319:L329" si="422">(C319/$C$317-1)*100</f>
        <v>0.26493418381952072</v>
      </c>
      <c r="M319" s="4">
        <f t="shared" ref="M319:M329" si="423">(D319/$D$317-1)*100</f>
        <v>-0.1667958394402258</v>
      </c>
      <c r="N319" s="4"/>
      <c r="O319" s="2">
        <v>43497</v>
      </c>
      <c r="P319" s="4">
        <f t="shared" ref="P319" si="424">(B319/B307-1)*100</f>
        <v>0.95086416464111867</v>
      </c>
      <c r="Q319" s="4">
        <f t="shared" ref="Q319" si="425">(C319/C307-1)*100</f>
        <v>0.79533320743503388</v>
      </c>
      <c r="R319" s="4">
        <f t="shared" ref="R319" si="426">(D319/D307-1)*100</f>
        <v>1.1476595478050688</v>
      </c>
      <c r="T319" s="39">
        <f t="shared" si="395"/>
        <v>0.55769939932891277</v>
      </c>
      <c r="U319" s="39">
        <f t="shared" si="307"/>
        <v>0.44230060067108723</v>
      </c>
      <c r="V319" s="39"/>
      <c r="W319" s="2">
        <v>43497</v>
      </c>
      <c r="X319" s="4">
        <f t="shared" si="324"/>
        <v>0.95086416464111867</v>
      </c>
      <c r="Y319" s="4">
        <f t="shared" ref="Y319:Z319" si="427">Q319*T307</f>
        <v>0.44424127681320802</v>
      </c>
      <c r="Z319" s="4">
        <f t="shared" si="427"/>
        <v>0.50662288782701781</v>
      </c>
      <c r="AA319" s="4"/>
      <c r="AB319" s="22">
        <f t="shared" si="326"/>
        <v>46.719741192568385</v>
      </c>
      <c r="AC319" s="22">
        <f t="shared" si="327"/>
        <v>53.280258807337709</v>
      </c>
    </row>
    <row r="320" spans="1:29" x14ac:dyDescent="0.2">
      <c r="A320" s="2">
        <v>43525</v>
      </c>
      <c r="B320" s="4">
        <f>'ITI Base2016 Amplio'!B32</f>
        <v>102.43808564990002</v>
      </c>
      <c r="C320" s="4">
        <f>'ITI Base2016 Amplio'!C32</f>
        <v>57.193741217700001</v>
      </c>
      <c r="D320" s="4">
        <v>45.244344432200009</v>
      </c>
      <c r="F320" s="4">
        <f t="shared" ref="F320" si="428">(B320/B319-1)*100</f>
        <v>-1.7037587842394508E-2</v>
      </c>
      <c r="G320" s="4">
        <f t="shared" ref="G320" si="429">(C320/C319-1)*100</f>
        <v>9.5113378154976225E-2</v>
      </c>
      <c r="H320" s="4">
        <f t="shared" ref="H320" si="430">(D320/D319-1)*100</f>
        <v>-0.15844939301743466</v>
      </c>
      <c r="J320" s="2">
        <v>43525</v>
      </c>
      <c r="K320" s="4">
        <f t="shared" si="421"/>
        <v>5.6469960690952448E-2</v>
      </c>
      <c r="L320" s="4">
        <f t="shared" si="422"/>
        <v>0.36029954982661483</v>
      </c>
      <c r="M320" s="4">
        <f t="shared" si="423"/>
        <v>-0.32498094546249412</v>
      </c>
      <c r="N320" s="4"/>
      <c r="O320" s="2">
        <v>43525</v>
      </c>
      <c r="P320" s="4">
        <f t="shared" ref="P320" si="431">(B320/B308-1)*100</f>
        <v>1.0626937606167841</v>
      </c>
      <c r="Q320" s="4">
        <f t="shared" ref="Q320" si="432">(C320/C308-1)*100</f>
        <v>0.85081357056711049</v>
      </c>
      <c r="R320" s="4">
        <f t="shared" ref="R320" si="433">(D320/D308-1)*100</f>
        <v>1.331810651554477</v>
      </c>
      <c r="T320" s="39">
        <f t="shared" si="395"/>
        <v>0.55832497117497459</v>
      </c>
      <c r="U320" s="39">
        <f t="shared" si="307"/>
        <v>0.44167502882502541</v>
      </c>
      <c r="V320" s="39"/>
      <c r="W320" s="2">
        <v>43525</v>
      </c>
      <c r="X320" s="4">
        <f t="shared" si="324"/>
        <v>1.0626937606167841</v>
      </c>
      <c r="Y320" s="4">
        <f t="shared" ref="Y320:Z320" si="434">Q320*T308</f>
        <v>0.47602846655245745</v>
      </c>
      <c r="Z320" s="4">
        <f t="shared" si="434"/>
        <v>0.58666529406431966</v>
      </c>
      <c r="AA320" s="4"/>
      <c r="AB320" s="22">
        <f t="shared" si="326"/>
        <v>44.794510346628179</v>
      </c>
      <c r="AC320" s="22">
        <f t="shared" si="327"/>
        <v>55.205489653371167</v>
      </c>
    </row>
    <row r="321" spans="1:29" x14ac:dyDescent="0.2">
      <c r="A321" s="2">
        <v>43556</v>
      </c>
      <c r="B321" s="4">
        <f>'ITI Base2016 Amplio'!B33</f>
        <v>102.58166809569992</v>
      </c>
      <c r="C321" s="4">
        <f>'ITI Base2016 Amplio'!C33</f>
        <v>57.243379230000002</v>
      </c>
      <c r="D321" s="4">
        <v>45.338288865700015</v>
      </c>
      <c r="F321" s="4">
        <f t="shared" ref="F321" si="435">(B321/B320-1)*100</f>
        <v>0.14016510059611242</v>
      </c>
      <c r="G321" s="4">
        <f t="shared" ref="G321" si="436">(C321/C320-1)*100</f>
        <v>8.6789238198381469E-2</v>
      </c>
      <c r="H321" s="4">
        <f t="shared" ref="H321" si="437">(D321/D320-1)*100</f>
        <v>0.20763795934934937</v>
      </c>
      <c r="J321" s="2">
        <v>43556</v>
      </c>
      <c r="K321" s="4">
        <f t="shared" si="421"/>
        <v>0.19671421246427734</v>
      </c>
      <c r="L321" s="4">
        <f t="shared" si="422"/>
        <v>0.44740148925952461</v>
      </c>
      <c r="M321" s="4">
        <f t="shared" si="423"/>
        <v>-0.11801776991658963</v>
      </c>
      <c r="N321" s="4"/>
      <c r="O321" s="2">
        <v>43556</v>
      </c>
      <c r="P321" s="4">
        <f t="shared" ref="P321" si="438">(B321/B309-1)*100</f>
        <v>1.3486563181751565</v>
      </c>
      <c r="Q321" s="4">
        <f t="shared" ref="Q321" si="439">(C321/C309-1)*100</f>
        <v>0.91694752393773893</v>
      </c>
      <c r="R321" s="4">
        <f t="shared" ref="R321" si="440">(D321/D309-1)*100</f>
        <v>1.8990291331772324</v>
      </c>
      <c r="T321" s="39">
        <f t="shared" si="395"/>
        <v>0.55802737752906129</v>
      </c>
      <c r="U321" s="39">
        <f t="shared" si="307"/>
        <v>0.4419726224709396</v>
      </c>
      <c r="V321" s="39"/>
      <c r="W321" s="2">
        <v>43556</v>
      </c>
      <c r="X321" s="4">
        <f t="shared" si="324"/>
        <v>1.3486563181751565</v>
      </c>
      <c r="Y321" s="4">
        <f t="shared" ref="Y321:Z321" si="441">Q321*T309</f>
        <v>0.51387072643535692</v>
      </c>
      <c r="Z321" s="4">
        <f t="shared" si="441"/>
        <v>0.83478559173990174</v>
      </c>
      <c r="AA321" s="4"/>
      <c r="AB321" s="22">
        <f t="shared" si="326"/>
        <v>38.102422352543201</v>
      </c>
      <c r="AC321" s="22">
        <f t="shared" si="327"/>
        <v>61.897577647464374</v>
      </c>
    </row>
    <row r="322" spans="1:29" x14ac:dyDescent="0.2">
      <c r="A322" s="2">
        <v>43586</v>
      </c>
      <c r="B322" s="4">
        <f>'ITI Base2016 Amplio'!B34</f>
        <v>103.04899994780003</v>
      </c>
      <c r="C322" s="4">
        <f>'ITI Base2016 Amplio'!C34</f>
        <v>57.235362021200011</v>
      </c>
      <c r="D322" s="4">
        <v>45.813637926599995</v>
      </c>
      <c r="F322" s="4">
        <f t="shared" ref="F322" si="442">(B322/B321-1)*100</f>
        <v>0.45557053299631889</v>
      </c>
      <c r="G322" s="4">
        <f t="shared" ref="G322" si="443">(C322/C321-1)*100</f>
        <v>-1.4005477852341297E-2</v>
      </c>
      <c r="H322" s="4">
        <f t="shared" ref="H322" si="444">(D322/D321-1)*100</f>
        <v>1.0484494955423918</v>
      </c>
      <c r="J322" s="2">
        <v>43586</v>
      </c>
      <c r="K322" s="4">
        <f t="shared" si="421"/>
        <v>0.65318091744679396</v>
      </c>
      <c r="L322" s="4">
        <f t="shared" si="422"/>
        <v>0.43333335069069001</v>
      </c>
      <c r="M322" s="4">
        <f t="shared" si="423"/>
        <v>0.92919436891245599</v>
      </c>
      <c r="N322" s="4"/>
      <c r="O322" s="2">
        <v>43586</v>
      </c>
      <c r="P322" s="4">
        <f t="shared" ref="P322" si="445">(B322/B310-1)*100</f>
        <v>1.6911347860138148</v>
      </c>
      <c r="Q322" s="4">
        <f t="shared" ref="Q322" si="446">(C322/C310-1)*100</f>
        <v>0.8311724738130799</v>
      </c>
      <c r="R322" s="4">
        <f t="shared" ref="R322" si="447">(D322/D310-1)*100</f>
        <v>2.7863251034151881</v>
      </c>
      <c r="T322" s="39">
        <f t="shared" si="395"/>
        <v>0.55541889829297575</v>
      </c>
      <c r="U322" s="39">
        <f t="shared" si="307"/>
        <v>0.44458110170702403</v>
      </c>
      <c r="V322" s="39"/>
      <c r="W322" s="2">
        <v>43586</v>
      </c>
      <c r="X322" s="4">
        <f t="shared" si="324"/>
        <v>1.6911347860138148</v>
      </c>
      <c r="Y322" s="4">
        <f t="shared" ref="Y322:Z322" si="448">Q322*T310</f>
        <v>0.46558618065326163</v>
      </c>
      <c r="Z322" s="4">
        <f t="shared" si="448"/>
        <v>1.2255486053605587</v>
      </c>
      <c r="AA322" s="4"/>
      <c r="AB322" s="22">
        <f t="shared" si="326"/>
        <v>27.53099188212537</v>
      </c>
      <c r="AC322" s="22">
        <f t="shared" si="327"/>
        <v>72.469008117874949</v>
      </c>
    </row>
    <row r="323" spans="1:29" x14ac:dyDescent="0.2">
      <c r="A323" s="2">
        <v>43617</v>
      </c>
      <c r="B323" s="4">
        <f>'ITI Base2016 Amplio'!B35</f>
        <v>103.20989806639999</v>
      </c>
      <c r="C323" s="4">
        <f>'ITI Base2016 Amplio'!C35</f>
        <v>57.339503076199989</v>
      </c>
      <c r="D323" s="4">
        <v>45.870394990199998</v>
      </c>
      <c r="F323" s="4">
        <f t="shared" ref="F323" si="449">(B323/B322-1)*100</f>
        <v>0.15613748671161609</v>
      </c>
      <c r="G323" s="4">
        <f t="shared" ref="G323" si="450">(C323/C322-1)*100</f>
        <v>0.18195229543827018</v>
      </c>
      <c r="H323" s="4">
        <f t="shared" ref="H323" si="451">(D323/D322-1)*100</f>
        <v>0.12388682970545517</v>
      </c>
      <c r="J323" s="2">
        <v>43617</v>
      </c>
      <c r="K323" s="4">
        <f t="shared" si="421"/>
        <v>0.81033826442660217</v>
      </c>
      <c r="L323" s="4">
        <f t="shared" si="422"/>
        <v>0.61607410610744484</v>
      </c>
      <c r="M323" s="4">
        <f t="shared" si="423"/>
        <v>1.0542323480633664</v>
      </c>
      <c r="N323" s="4"/>
      <c r="O323" s="2">
        <v>43617</v>
      </c>
      <c r="P323" s="4">
        <f t="shared" ref="P323" si="452">(B323/B311-1)*100</f>
        <v>1.7297968619952586</v>
      </c>
      <c r="Q323" s="4">
        <f t="shared" ref="Q323" si="453">(C323/C311-1)*100</f>
        <v>0.90107088386270906</v>
      </c>
      <c r="R323" s="4">
        <f t="shared" ref="R323" si="454">(D323/D311-1)*100</f>
        <v>2.7850743579914017</v>
      </c>
      <c r="T323" s="39">
        <f t="shared" si="395"/>
        <v>0.55556205509776468</v>
      </c>
      <c r="U323" s="39">
        <f t="shared" si="307"/>
        <v>0.44443794490223526</v>
      </c>
      <c r="V323" s="39"/>
      <c r="W323" s="2">
        <v>43617</v>
      </c>
      <c r="X323" s="4">
        <f t="shared" si="324"/>
        <v>1.7297968619952586</v>
      </c>
      <c r="Y323" s="4">
        <f t="shared" ref="Y323:Z323" si="455">Q323*T311</f>
        <v>0.50471235276115223</v>
      </c>
      <c r="Z323" s="4">
        <f t="shared" si="455"/>
        <v>1.2250845092340998</v>
      </c>
      <c r="AA323" s="4"/>
      <c r="AB323" s="22">
        <f t="shared" si="326"/>
        <v>29.177550488731068</v>
      </c>
      <c r="AC323" s="22">
        <f t="shared" si="327"/>
        <v>70.822449511268559</v>
      </c>
    </row>
    <row r="324" spans="1:29" x14ac:dyDescent="0.2">
      <c r="A324" s="2">
        <v>43647</v>
      </c>
      <c r="B324" s="4">
        <f>'ITI Base2016 Amplio'!B36</f>
        <v>103.4439151119</v>
      </c>
      <c r="C324" s="4">
        <f>'ITI Base2016 Amplio'!C36</f>
        <v>57.379819179899997</v>
      </c>
      <c r="D324" s="4">
        <v>46.064095932000008</v>
      </c>
      <c r="F324" s="4">
        <f t="shared" ref="F324" si="456">(B324/B323-1)*100</f>
        <v>0.22673895613136708</v>
      </c>
      <c r="G324" s="4">
        <f t="shared" ref="G324" si="457">(C324/C323-1)*100</f>
        <v>7.0311219206820041E-2</v>
      </c>
      <c r="H324" s="4">
        <f t="shared" ref="H324" si="458">(D324/D323-1)*100</f>
        <v>0.42227877445004669</v>
      </c>
      <c r="J324" s="2">
        <v>43647</v>
      </c>
      <c r="K324" s="4">
        <f t="shared" si="421"/>
        <v>1.0389145730798743</v>
      </c>
      <c r="L324" s="4">
        <f t="shared" si="422"/>
        <v>0.68681849452949528</v>
      </c>
      <c r="M324" s="4">
        <f t="shared" si="423"/>
        <v>1.4809629219526554</v>
      </c>
      <c r="N324" s="4"/>
      <c r="O324" s="2">
        <v>43647</v>
      </c>
      <c r="P324" s="4">
        <f t="shared" ref="P324" si="459">(B324/B312-1)*100</f>
        <v>1.9180861715430542</v>
      </c>
      <c r="Q324" s="4">
        <f t="shared" ref="Q324" si="460">(C324/C312-1)*100</f>
        <v>0.9246418770529452</v>
      </c>
      <c r="R324" s="4">
        <f t="shared" ref="R324" si="461">(D324/D312-1)*100</f>
        <v>3.1832658152331161</v>
      </c>
      <c r="T324" s="39">
        <f t="shared" si="395"/>
        <v>0.5546949679720613</v>
      </c>
      <c r="U324" s="39">
        <f t="shared" si="307"/>
        <v>0.44530503202793875</v>
      </c>
      <c r="V324" s="39"/>
      <c r="W324" s="2">
        <v>43647</v>
      </c>
      <c r="X324" s="4">
        <f t="shared" si="324"/>
        <v>1.9180861715430542</v>
      </c>
      <c r="Y324" s="4">
        <f t="shared" ref="Y324:Z324" si="462">Q324*T312</f>
        <v>0.5179428327025124</v>
      </c>
      <c r="Z324" s="4">
        <f t="shared" si="462"/>
        <v>1.4001433388405564</v>
      </c>
      <c r="AA324" s="4"/>
      <c r="AB324" s="22">
        <f t="shared" si="326"/>
        <v>27.00310551146093</v>
      </c>
      <c r="AC324" s="22">
        <f t="shared" si="327"/>
        <v>72.996894488539837</v>
      </c>
    </row>
    <row r="325" spans="1:29" x14ac:dyDescent="0.2">
      <c r="A325" s="2">
        <v>43678</v>
      </c>
      <c r="B325" s="4">
        <f>'ITI Base2016 Amplio'!B37</f>
        <v>103.9627570334</v>
      </c>
      <c r="C325" s="4">
        <f>'ITI Base2016 Amplio'!C37</f>
        <v>57.335692047699993</v>
      </c>
      <c r="D325" s="4">
        <v>46.627064985700002</v>
      </c>
      <c r="F325" s="4">
        <f t="shared" ref="F325" si="463">(B325/B324-1)*100</f>
        <v>0.50156833385390787</v>
      </c>
      <c r="G325" s="4">
        <f t="shared" ref="G325" si="464">(C325/C324-1)*100</f>
        <v>-7.6903574864284341E-2</v>
      </c>
      <c r="H325" s="4">
        <f t="shared" ref="H325" si="465">(D325/D324-1)*100</f>
        <v>1.2221428475033047</v>
      </c>
      <c r="J325" s="2">
        <v>43678</v>
      </c>
      <c r="K325" s="4">
        <f t="shared" si="421"/>
        <v>1.5456937734481313</v>
      </c>
      <c r="L325" s="4">
        <f t="shared" si="422"/>
        <v>0.60938673169008695</v>
      </c>
      <c r="M325" s="4">
        <f t="shared" si="423"/>
        <v>2.7212052518807761</v>
      </c>
      <c r="N325" s="4"/>
      <c r="O325" s="2">
        <v>43678</v>
      </c>
      <c r="P325" s="4">
        <f t="shared" ref="P325" si="466">(B325/B313-1)*100</f>
        <v>2.2533043243819773</v>
      </c>
      <c r="Q325" s="4">
        <f t="shared" ref="Q325" si="467">(C325/C313-1)*100</f>
        <v>0.83994855484716968</v>
      </c>
      <c r="R325" s="4">
        <f t="shared" ref="R325" si="468">(D325/D313-1)*100</f>
        <v>4.046523752007869</v>
      </c>
      <c r="T325" s="39">
        <f t="shared" si="395"/>
        <v>0.55150222718006436</v>
      </c>
      <c r="U325" s="39">
        <f t="shared" si="307"/>
        <v>0.44849777281993569</v>
      </c>
      <c r="V325" s="39"/>
      <c r="W325" s="2">
        <v>43678</v>
      </c>
      <c r="X325" s="4">
        <f t="shared" si="324"/>
        <v>2.2533043243819773</v>
      </c>
      <c r="Y325" s="4">
        <f t="shared" ref="Y325:Z325" si="469">Q325*T313</f>
        <v>0.46972610157152905</v>
      </c>
      <c r="Z325" s="4">
        <f t="shared" si="469"/>
        <v>1.78357822281043</v>
      </c>
      <c r="AA325" s="4"/>
      <c r="AB325" s="22">
        <f t="shared" si="326"/>
        <v>20.846101278413101</v>
      </c>
      <c r="AC325" s="22">
        <f t="shared" si="327"/>
        <v>79.153898721586089</v>
      </c>
    </row>
    <row r="326" spans="1:29" x14ac:dyDescent="0.2">
      <c r="A326" s="2">
        <v>43709</v>
      </c>
      <c r="B326" s="4">
        <f>'ITI Base2016 Amplio'!B38</f>
        <v>103.87809529649999</v>
      </c>
      <c r="C326" s="4">
        <f>'ITI Base2016 Amplio'!C38</f>
        <v>57.301535118499999</v>
      </c>
      <c r="D326" s="4">
        <v>46.576560178000001</v>
      </c>
      <c r="F326" s="4">
        <f t="shared" ref="F326" si="470">(B326/B325-1)*100</f>
        <v>-8.1434678452019238E-2</v>
      </c>
      <c r="G326" s="4">
        <f t="shared" ref="G326" si="471">(C326/C325-1)*100</f>
        <v>-5.9573588423034174E-2</v>
      </c>
      <c r="H326" s="4">
        <f t="shared" ref="H326" si="472">(D326/D325-1)*100</f>
        <v>-0.10831650612255217</v>
      </c>
      <c r="J326" s="2">
        <v>43709</v>
      </c>
      <c r="K326" s="4">
        <f t="shared" si="421"/>
        <v>1.463000364241851</v>
      </c>
      <c r="L326" s="4">
        <f t="shared" si="422"/>
        <v>0.54945010972360375</v>
      </c>
      <c r="M326" s="4">
        <f t="shared" si="423"/>
        <v>2.6099412313049575</v>
      </c>
      <c r="N326" s="4"/>
      <c r="O326" s="2">
        <v>43709</v>
      </c>
      <c r="P326" s="4">
        <f t="shared" ref="P326" si="473">(B326/B314-1)*100</f>
        <v>2.2582003826873365</v>
      </c>
      <c r="Q326" s="4">
        <f t="shared" ref="Q326" si="474">(C326/C314-1)*100</f>
        <v>0.81238078149317161</v>
      </c>
      <c r="R326" s="4">
        <f t="shared" ref="R326" si="475">(D326/D314-1)*100</f>
        <v>4.0948586690032318</v>
      </c>
      <c r="T326" s="39">
        <f t="shared" si="395"/>
        <v>0.55162288983970886</v>
      </c>
      <c r="U326" s="39">
        <f t="shared" si="307"/>
        <v>0.44837711016029119</v>
      </c>
      <c r="V326" s="39"/>
      <c r="W326" s="2">
        <v>43709</v>
      </c>
      <c r="X326" s="4">
        <f t="shared" si="324"/>
        <v>2.2582003826873365</v>
      </c>
      <c r="Y326" s="4">
        <f t="shared" ref="Y326:Z326" si="476">Q326*T314</f>
        <v>0.45455474343044783</v>
      </c>
      <c r="Z326" s="4">
        <f t="shared" si="476"/>
        <v>1.8036456392568441</v>
      </c>
      <c r="AA326" s="4"/>
      <c r="AB326" s="22">
        <f t="shared" si="326"/>
        <v>20.129070339165914</v>
      </c>
      <c r="AC326" s="22">
        <f t="shared" si="327"/>
        <v>79.870929660832118</v>
      </c>
    </row>
    <row r="327" spans="1:29" x14ac:dyDescent="0.2">
      <c r="A327" s="2">
        <v>43739</v>
      </c>
      <c r="B327" s="4">
        <f>'ITI Base2016 Amplio'!B39</f>
        <v>104.34539149950004</v>
      </c>
      <c r="C327" s="4">
        <f>'ITI Base2016 Amplio'!C39</f>
        <v>57.358267686600009</v>
      </c>
      <c r="D327" s="4">
        <v>46.987123812900009</v>
      </c>
      <c r="F327" s="4">
        <f t="shared" ref="F327" si="477">(B327/B326-1)*100</f>
        <v>0.44985056923332323</v>
      </c>
      <c r="G327" s="4">
        <f t="shared" ref="G327" si="478">(C327/C326-1)*100</f>
        <v>9.9007064963774205E-2</v>
      </c>
      <c r="H327" s="4">
        <f t="shared" ref="H327" si="479">(D327/D326-1)*100</f>
        <v>0.88148122860720601</v>
      </c>
      <c r="J327" s="2">
        <v>43739</v>
      </c>
      <c r="K327" s="4">
        <f t="shared" si="421"/>
        <v>1.9194322489416216</v>
      </c>
      <c r="L327" s="4">
        <f t="shared" si="422"/>
        <v>0.64900116911446037</v>
      </c>
      <c r="M327" s="4">
        <f t="shared" si="423"/>
        <v>3.5144286019437976</v>
      </c>
      <c r="N327" s="4"/>
      <c r="O327" s="2">
        <v>43739</v>
      </c>
      <c r="P327" s="4">
        <f t="shared" ref="P327" si="480">(B327/B315-1)*100</f>
        <v>2.5376322129629925</v>
      </c>
      <c r="Q327" s="4">
        <f t="shared" ref="Q327" si="481">(C327/C315-1)*100</f>
        <v>0.94451618624453726</v>
      </c>
      <c r="R327" s="4">
        <f t="shared" ref="R327" si="482">(D327/D315-1)*100</f>
        <v>4.5518837447420024</v>
      </c>
      <c r="T327" s="39">
        <f t="shared" si="395"/>
        <v>0.54969622388042727</v>
      </c>
      <c r="U327" s="39">
        <f t="shared" si="307"/>
        <v>0.45030377611957251</v>
      </c>
      <c r="V327" s="39"/>
      <c r="W327" s="2">
        <v>43739</v>
      </c>
      <c r="X327" s="4">
        <f t="shared" si="324"/>
        <v>2.5376322129629925</v>
      </c>
      <c r="Y327" s="4">
        <f t="shared" ref="Y327:Z327" si="483">Q327*T315</f>
        <v>0.52739099747451235</v>
      </c>
      <c r="Z327" s="4">
        <f t="shared" si="483"/>
        <v>2.0102412154884317</v>
      </c>
      <c r="AA327" s="4"/>
      <c r="AB327" s="22">
        <f t="shared" si="326"/>
        <v>20.78279881459731</v>
      </c>
      <c r="AC327" s="22">
        <f t="shared" si="327"/>
        <v>79.217201185400782</v>
      </c>
    </row>
    <row r="328" spans="1:29" x14ac:dyDescent="0.2">
      <c r="A328" s="2">
        <v>43770</v>
      </c>
      <c r="B328" s="4">
        <f>'ITI Base2016 Amplio'!B40</f>
        <v>105.50869256670001</v>
      </c>
      <c r="C328" s="4">
        <f>'ITI Base2016 Amplio'!C40</f>
        <v>57.468028875599998</v>
      </c>
      <c r="D328" s="4">
        <v>48.040663691100008</v>
      </c>
      <c r="F328" s="4">
        <f t="shared" ref="F328" si="484">(B328/B327-1)*100</f>
        <v>1.1148562006263019</v>
      </c>
      <c r="G328" s="4">
        <f t="shared" ref="G328" si="485">(C328/C327-1)*100</f>
        <v>0.1913607112399518</v>
      </c>
      <c r="H328" s="4">
        <f t="shared" ref="H328" si="486">(D328/D327-1)*100</f>
        <v>2.2421884820938098</v>
      </c>
      <c r="J328" s="2">
        <v>43770</v>
      </c>
      <c r="K328" s="4">
        <f t="shared" si="421"/>
        <v>3.0556873590120714</v>
      </c>
      <c r="L328" s="4">
        <f t="shared" si="422"/>
        <v>0.84160381360758318</v>
      </c>
      <c r="M328" s="4">
        <f t="shared" si="423"/>
        <v>5.835417197361803</v>
      </c>
      <c r="N328" s="4"/>
      <c r="O328" s="2">
        <v>43770</v>
      </c>
      <c r="P328" s="4">
        <f t="shared" ref="P328" si="487">(B328/B316-1)*100</f>
        <v>3.4123305714344854</v>
      </c>
      <c r="Q328" s="4">
        <f t="shared" ref="Q328" si="488">(C328/C316-1)*100</f>
        <v>0.97042396070359249</v>
      </c>
      <c r="R328" s="4">
        <f t="shared" ref="R328" si="489">(D328/D316-1)*100</f>
        <v>6.4932055376563325</v>
      </c>
      <c r="T328" s="39">
        <f t="shared" si="395"/>
        <v>0.54467577483504614</v>
      </c>
      <c r="U328" s="39">
        <f t="shared" si="307"/>
        <v>0.45532422516495386</v>
      </c>
      <c r="V328" s="39"/>
      <c r="W328" s="2">
        <v>43770</v>
      </c>
      <c r="X328" s="4">
        <f t="shared" si="324"/>
        <v>3.4123305714344854</v>
      </c>
      <c r="Y328" s="4">
        <f t="shared" ref="Y328:Z328" si="490">Q328*T316</f>
        <v>0.54134947136607703</v>
      </c>
      <c r="Z328" s="4">
        <f t="shared" si="490"/>
        <v>2.8709811000682888</v>
      </c>
      <c r="AA328" s="4"/>
      <c r="AB328" s="22">
        <f t="shared" si="326"/>
        <v>15.864508435901712</v>
      </c>
      <c r="AC328" s="22">
        <f t="shared" si="327"/>
        <v>84.135491564094792</v>
      </c>
    </row>
    <row r="329" spans="1:29" x14ac:dyDescent="0.2">
      <c r="A329" s="2">
        <v>43800</v>
      </c>
      <c r="B329" s="4">
        <f>'ITI Base2016 Amplio'!B41</f>
        <v>103.88428287520003</v>
      </c>
      <c r="C329" s="4">
        <f>'ITI Base2016 Amplio'!C41</f>
        <v>57.458028702700013</v>
      </c>
      <c r="D329" s="4">
        <v>46.426254172500002</v>
      </c>
      <c r="F329" s="4">
        <f t="shared" ref="F329" si="491">(B329/B328-1)*100</f>
        <v>-1.5395979724353692</v>
      </c>
      <c r="G329" s="4">
        <f t="shared" ref="G329" si="492">(C329/C328-1)*100</f>
        <v>-1.740128049568801E-2</v>
      </c>
      <c r="H329" s="4">
        <f t="shared" ref="H329" si="493">(D329/D328-1)*100</f>
        <v>-3.3605062764757165</v>
      </c>
      <c r="J329" s="2">
        <v>43800</v>
      </c>
      <c r="K329" s="4">
        <f t="shared" si="421"/>
        <v>1.469044085953386</v>
      </c>
      <c r="L329" s="4">
        <f t="shared" si="422"/>
        <v>0.82405608327162927</v>
      </c>
      <c r="M329" s="4">
        <f t="shared" si="423"/>
        <v>2.2788113597101978</v>
      </c>
      <c r="N329" s="4"/>
      <c r="O329" s="2">
        <v>43800</v>
      </c>
      <c r="P329" s="4">
        <f t="shared" ref="P329" si="494">(B329/B317-1)*100</f>
        <v>1.469044085953386</v>
      </c>
      <c r="Q329" s="4">
        <f t="shared" ref="Q329" si="495">(C329/C317-1)*100</f>
        <v>0.82405608327162927</v>
      </c>
      <c r="R329" s="4">
        <f t="shared" ref="R329" si="496">(D329/D317-1)*100</f>
        <v>2.2788113597101978</v>
      </c>
      <c r="T329" s="39">
        <f t="shared" si="395"/>
        <v>0.55309645609939317</v>
      </c>
      <c r="U329" s="39">
        <f t="shared" si="307"/>
        <v>0.44690354390060671</v>
      </c>
      <c r="V329" s="39"/>
      <c r="W329" s="2">
        <v>43800</v>
      </c>
      <c r="X329" s="4">
        <f t="shared" si="324"/>
        <v>1.469044085953386</v>
      </c>
      <c r="Y329" s="4">
        <f t="shared" ref="Y329:Z329" si="497">Q329*T317</f>
        <v>0.45869821459401638</v>
      </c>
      <c r="Z329" s="4">
        <f t="shared" si="497"/>
        <v>1.0103458713593541</v>
      </c>
      <c r="AA329" s="4"/>
      <c r="AB329" s="22">
        <f t="shared" si="326"/>
        <v>31.224264743309497</v>
      </c>
      <c r="AC329" s="22">
        <f t="shared" si="327"/>
        <v>68.775735256689444</v>
      </c>
    </row>
    <row r="330" spans="1:29" x14ac:dyDescent="0.2">
      <c r="A330" s="2">
        <v>43831</v>
      </c>
      <c r="B330" s="4">
        <f>'ITI Base2016 Amplio'!B42</f>
        <v>103.853437152</v>
      </c>
      <c r="C330" s="4">
        <f>'ITI Base2016 Amplio'!C42</f>
        <v>57.554230870099985</v>
      </c>
      <c r="D330" s="4">
        <v>46.299206281900005</v>
      </c>
      <c r="F330" s="4">
        <f t="shared" ref="F330" si="498">(B330/B329-1)*100</f>
        <v>-2.9692386900415091E-2</v>
      </c>
      <c r="G330" s="4">
        <f t="shared" ref="G330" si="499">(C330/C329-1)*100</f>
        <v>0.16743033057702306</v>
      </c>
      <c r="H330" s="4">
        <f t="shared" ref="H330:H335" si="500">(D330/D329-1)*100</f>
        <v>-0.27365526869331802</v>
      </c>
      <c r="J330" s="2">
        <v>43831</v>
      </c>
      <c r="K330" s="4">
        <f>(B330/$B$329-1)*100</f>
        <v>-2.9692386900415091E-2</v>
      </c>
      <c r="L330" s="4">
        <f>(C330/$C$329-1)*100</f>
        <v>0.16743033057702306</v>
      </c>
      <c r="M330" s="4">
        <f>(D330/$D$329-1)*100</f>
        <v>-0.27365526869331802</v>
      </c>
      <c r="N330" s="4"/>
      <c r="O330" s="2">
        <v>43831</v>
      </c>
      <c r="P330" s="4">
        <f t="shared" ref="P330" si="501">(B330/B318-1)*100</f>
        <v>1.2099026742008689</v>
      </c>
      <c r="Q330" s="4">
        <f t="shared" ref="Q330" si="502">(C330/C318-1)*100</f>
        <v>0.75730819963435447</v>
      </c>
      <c r="R330" s="4">
        <f t="shared" ref="R330" si="503">(D330/D318-1)*100</f>
        <v>1.7782204669498425</v>
      </c>
      <c r="T330" s="39">
        <f t="shared" si="395"/>
        <v>0.55418705868986839</v>
      </c>
      <c r="U330" s="39">
        <f t="shared" si="307"/>
        <v>0.44581294131013149</v>
      </c>
      <c r="V330" s="39"/>
      <c r="W330" s="2">
        <v>43831</v>
      </c>
      <c r="X330" s="4">
        <f t="shared" si="324"/>
        <v>1.2099026742008689</v>
      </c>
      <c r="Y330" s="4">
        <f t="shared" ref="Y330:Z330" si="504">Q330*T318</f>
        <v>0.42157562233890394</v>
      </c>
      <c r="Z330" s="4">
        <f t="shared" si="504"/>
        <v>0.788327051861896</v>
      </c>
      <c r="AA330" s="4"/>
      <c r="AB330" s="22">
        <f t="shared" si="326"/>
        <v>34.843763166103528</v>
      </c>
      <c r="AC330" s="22">
        <f t="shared" si="327"/>
        <v>65.156236833890773</v>
      </c>
    </row>
    <row r="331" spans="1:29" x14ac:dyDescent="0.2">
      <c r="A331" s="2">
        <v>43862</v>
      </c>
      <c r="B331" s="4">
        <f>'ITI Base2016 Amplio'!B43</f>
        <v>103.78845709920009</v>
      </c>
      <c r="C331" s="4">
        <f>'ITI Base2016 Amplio'!C43</f>
        <v>57.62116630789999</v>
      </c>
      <c r="D331" s="4">
        <v>46.167290791299997</v>
      </c>
      <c r="F331" s="4">
        <f t="shared" ref="F331" si="505">(B331/B330-1)*100</f>
        <v>-6.2568995867517962E-2</v>
      </c>
      <c r="G331" s="4">
        <f t="shared" ref="G331" si="506">(C331/C330-1)*100</f>
        <v>0.11629976943150488</v>
      </c>
      <c r="H331" s="4">
        <f t="shared" si="500"/>
        <v>-0.28491955088132404</v>
      </c>
      <c r="J331" s="2">
        <v>43862</v>
      </c>
      <c r="K331" s="4">
        <f t="shared" ref="K331:K341" si="507">(B331/$B$329-1)*100</f>
        <v>-9.2242804539610646E-2</v>
      </c>
      <c r="L331" s="4">
        <f t="shared" ref="L331:L341" si="508">(C331/$C$329-1)*100</f>
        <v>0.28392482109695916</v>
      </c>
      <c r="M331" s="4">
        <f t="shared" ref="M331:M341" si="509">(D331/$D$329-1)*100</f>
        <v>-0.55779512221211247</v>
      </c>
      <c r="N331" s="4"/>
      <c r="O331" s="2">
        <v>43862</v>
      </c>
      <c r="P331" s="4">
        <f t="shared" ref="P331" si="510">(B331/B319-1)*100</f>
        <v>1.3009696455146713</v>
      </c>
      <c r="Q331" s="4">
        <f t="shared" ref="Q331" si="511">(C331/C319-1)*100</f>
        <v>0.84315262079497355</v>
      </c>
      <c r="R331" s="4">
        <f t="shared" ref="R331" si="512">(D331/D319-1)*100</f>
        <v>1.8782337941530391</v>
      </c>
      <c r="T331" s="39">
        <f t="shared" si="395"/>
        <v>0.55517894685365821</v>
      </c>
      <c r="U331" s="39">
        <f t="shared" si="307"/>
        <v>0.44482105314634085</v>
      </c>
      <c r="V331" s="39"/>
      <c r="W331" s="2">
        <v>43862</v>
      </c>
      <c r="X331" s="4">
        <f t="shared" si="324"/>
        <v>1.3009696455146713</v>
      </c>
      <c r="Y331" s="4">
        <f t="shared" ref="Y331:Z331" si="513">Q331*T319</f>
        <v>0.47022571015995529</v>
      </c>
      <c r="Z331" s="4">
        <f t="shared" si="513"/>
        <v>0.83074393535462443</v>
      </c>
      <c r="AA331" s="4"/>
      <c r="AB331" s="22">
        <f t="shared" si="326"/>
        <v>36.14424915916706</v>
      </c>
      <c r="AC331" s="22">
        <f t="shared" si="327"/>
        <v>63.855750840825898</v>
      </c>
    </row>
    <row r="332" spans="1:29" x14ac:dyDescent="0.2">
      <c r="A332" s="2">
        <v>43891</v>
      </c>
      <c r="B332" s="4">
        <f>'ITI Base2016 Amplio'!B44</f>
        <v>103.90846720020002</v>
      </c>
      <c r="C332" s="4">
        <f>'ITI Base2016 Amplio'!C44</f>
        <v>57.669227737900016</v>
      </c>
      <c r="D332" s="4">
        <v>46.239239462300013</v>
      </c>
      <c r="F332" s="4">
        <f t="shared" ref="F332" si="514">(B332/B331-1)*100</f>
        <v>0.11562952601291698</v>
      </c>
      <c r="G332" s="4">
        <f t="shared" ref="G332" si="515">(C332/C331-1)*100</f>
        <v>8.3409332159667393E-2</v>
      </c>
      <c r="H332" s="4">
        <f t="shared" si="500"/>
        <v>0.15584338991270208</v>
      </c>
      <c r="J332" s="2">
        <v>43891</v>
      </c>
      <c r="K332" s="4">
        <f t="shared" si="507"/>
        <v>2.3280061555652765E-2</v>
      </c>
      <c r="L332" s="4">
        <f t="shared" si="508"/>
        <v>0.36757097305373243</v>
      </c>
      <c r="M332" s="4">
        <f t="shared" si="509"/>
        <v>-0.40282101912664237</v>
      </c>
      <c r="N332" s="4"/>
      <c r="O332" s="2">
        <v>43891</v>
      </c>
      <c r="P332" s="4">
        <f t="shared" ref="P332" si="516">(B332/B320-1)*100</f>
        <v>1.4353856194904813</v>
      </c>
      <c r="Q332" s="4">
        <f t="shared" ref="Q332" si="517">(C332/C320-1)*100</f>
        <v>0.83136110713608602</v>
      </c>
      <c r="R332" s="4">
        <f t="shared" ref="R332" si="518">(D332/D320-1)*100</f>
        <v>2.1989378840285401</v>
      </c>
      <c r="T332" s="39">
        <f t="shared" si="395"/>
        <v>0.55500027371964744</v>
      </c>
      <c r="U332" s="39">
        <f t="shared" si="307"/>
        <v>0.44499972628035267</v>
      </c>
      <c r="V332" s="39"/>
      <c r="W332" s="2">
        <v>43891</v>
      </c>
      <c r="X332" s="4">
        <f t="shared" si="324"/>
        <v>1.4353856194904813</v>
      </c>
      <c r="Y332" s="4">
        <f t="shared" ref="Y332:Z332" si="519">Q332*T320</f>
        <v>0.46416966617775018</v>
      </c>
      <c r="Z332" s="4">
        <f t="shared" si="519"/>
        <v>0.97121595331274579</v>
      </c>
      <c r="AA332" s="4"/>
      <c r="AB332" s="22">
        <f t="shared" si="326"/>
        <v>32.337628291310075</v>
      </c>
      <c r="AC332" s="22">
        <f t="shared" si="327"/>
        <v>67.662371708690955</v>
      </c>
    </row>
    <row r="333" spans="1:29" x14ac:dyDescent="0.2">
      <c r="A333" s="2">
        <v>43922</v>
      </c>
      <c r="B333" s="4">
        <f>'ITI Base2016 Amplio'!B45</f>
        <v>104.34127531300001</v>
      </c>
      <c r="C333" s="4">
        <f>'ITI Base2016 Amplio'!C45</f>
        <v>58.044173695599987</v>
      </c>
      <c r="D333" s="4">
        <v>46.297101617400017</v>
      </c>
      <c r="F333" s="4">
        <f t="shared" ref="F333" si="520">(B333/B332-1)*100</f>
        <v>0.41652824304114766</v>
      </c>
      <c r="G333" s="4">
        <f t="shared" ref="G333" si="521">(C333/C332-1)*100</f>
        <v>0.65016642741264619</v>
      </c>
      <c r="H333" s="4">
        <f t="shared" si="500"/>
        <v>0.12513647666541061</v>
      </c>
      <c r="J333" s="2">
        <v>43922</v>
      </c>
      <c r="K333" s="4">
        <f t="shared" si="507"/>
        <v>0.43990527262818269</v>
      </c>
      <c r="L333" s="4">
        <f t="shared" si="508"/>
        <v>1.0201272235300873</v>
      </c>
      <c r="M333" s="4">
        <f t="shared" si="509"/>
        <v>-0.27818861849183696</v>
      </c>
      <c r="N333" s="4"/>
      <c r="O333" s="2">
        <v>43922</v>
      </c>
      <c r="P333" s="4">
        <f t="shared" ref="P333" si="522">(B333/B321-1)*100</f>
        <v>1.7153232638589255</v>
      </c>
      <c r="Q333" s="4">
        <f t="shared" ref="Q333" si="523">(C333/C321-1)*100</f>
        <v>1.3989294069842506</v>
      </c>
      <c r="R333" s="4">
        <f t="shared" ref="R333" si="524">(D333/D321-1)*100</f>
        <v>2.1147969534981215</v>
      </c>
      <c r="T333" s="39">
        <f t="shared" si="395"/>
        <v>0.55629158759542385</v>
      </c>
      <c r="U333" s="39">
        <f t="shared" si="307"/>
        <v>0.44370841240457604</v>
      </c>
      <c r="V333" s="39"/>
      <c r="W333" s="2">
        <v>43922</v>
      </c>
      <c r="X333" s="4">
        <f t="shared" si="324"/>
        <v>1.7153232638589255</v>
      </c>
      <c r="Y333" s="4">
        <f t="shared" ref="Y333:Z333" si="525">Q333*T321</f>
        <v>0.78064090832770627</v>
      </c>
      <c r="Z333" s="4">
        <f t="shared" si="525"/>
        <v>0.93468235553111845</v>
      </c>
      <c r="AA333" s="4"/>
      <c r="AB333" s="22">
        <f t="shared" si="326"/>
        <v>45.509842067408066</v>
      </c>
      <c r="AC333" s="22">
        <f t="shared" si="327"/>
        <v>54.490157932586058</v>
      </c>
    </row>
    <row r="334" spans="1:29" x14ac:dyDescent="0.2">
      <c r="A334" s="2">
        <v>43952</v>
      </c>
      <c r="B334" s="4">
        <f>'ITI Base2016 Amplio'!B46</f>
        <v>104.31571765460001</v>
      </c>
      <c r="C334" s="4">
        <f>'ITI Base2016 Amplio'!C46</f>
        <v>58.347445576699997</v>
      </c>
      <c r="D334" s="4">
        <v>45.968272077900004</v>
      </c>
      <c r="F334" s="4">
        <f t="shared" ref="F334" si="526">(B334/B333-1)*100</f>
        <v>-2.4494293675569878E-2</v>
      </c>
      <c r="G334" s="4">
        <f t="shared" ref="G334" si="527">(C334/C333-1)*100</f>
        <v>0.5224846212652734</v>
      </c>
      <c r="H334" s="4">
        <f t="shared" si="500"/>
        <v>-0.71025945040246174</v>
      </c>
      <c r="J334" s="2">
        <v>43952</v>
      </c>
      <c r="K334" s="4">
        <f t="shared" si="507"/>
        <v>0.41530322726324176</v>
      </c>
      <c r="L334" s="4">
        <f t="shared" si="508"/>
        <v>1.5479418526556321</v>
      </c>
      <c r="M334" s="4">
        <f t="shared" si="509"/>
        <v>-0.98647220794151336</v>
      </c>
      <c r="N334" s="4"/>
      <c r="O334" s="2">
        <v>43952</v>
      </c>
      <c r="P334" s="4">
        <f t="shared" ref="P334" si="528">(B334/B322-1)*100</f>
        <v>1.2292382336962504</v>
      </c>
      <c r="Q334" s="4">
        <f t="shared" ref="Q334" si="529">(C334/C322-1)*100</f>
        <v>1.9430008236657414</v>
      </c>
      <c r="R334" s="4">
        <f t="shared" ref="R334" si="530">(D334/D322-1)*100</f>
        <v>0.33752864495886215</v>
      </c>
      <c r="T334" s="39">
        <f t="shared" si="395"/>
        <v>0.5593351307795662</v>
      </c>
      <c r="U334" s="39">
        <f t="shared" si="307"/>
        <v>0.44066486922043374</v>
      </c>
      <c r="V334" s="39"/>
      <c r="W334" s="2">
        <v>43952</v>
      </c>
      <c r="X334" s="4">
        <f t="shared" si="324"/>
        <v>1.2292382336962504</v>
      </c>
      <c r="Y334" s="4">
        <f t="shared" ref="Y334:Z334" si="531">Q334*T322</f>
        <v>1.0791793768627707</v>
      </c>
      <c r="Z334" s="4">
        <f t="shared" si="531"/>
        <v>0.15005885683348991</v>
      </c>
      <c r="AA334" s="4"/>
      <c r="AB334" s="22">
        <f t="shared" si="326"/>
        <v>87.792532584813827</v>
      </c>
      <c r="AC334" s="22">
        <f t="shared" si="327"/>
        <v>12.207467415186994</v>
      </c>
    </row>
    <row r="335" spans="1:29" x14ac:dyDescent="0.2">
      <c r="A335" s="2">
        <v>43983</v>
      </c>
      <c r="B335" s="4">
        <f>'ITI Base2016 Amplio'!B47</f>
        <v>104.69314768200002</v>
      </c>
      <c r="C335" s="4">
        <f>'ITI Base2016 Amplio'!C47</f>
        <v>58.24565535990002</v>
      </c>
      <c r="D335" s="4">
        <v>46.447492322100011</v>
      </c>
      <c r="F335" s="4">
        <f t="shared" ref="F335" si="532">(B335/B334-1)*100</f>
        <v>0.36181510886952317</v>
      </c>
      <c r="G335" s="4">
        <f t="shared" ref="G335" si="533">(C335/C334-1)*100</f>
        <v>-0.17445530955793043</v>
      </c>
      <c r="H335" s="4">
        <f t="shared" si="500"/>
        <v>1.0425021923554212</v>
      </c>
      <c r="J335" s="2">
        <v>43983</v>
      </c>
      <c r="K335" s="4">
        <f t="shared" si="507"/>
        <v>0.77862096595662234</v>
      </c>
      <c r="L335" s="4">
        <f t="shared" si="508"/>
        <v>1.370786076346886</v>
      </c>
      <c r="M335" s="4">
        <f t="shared" si="509"/>
        <v>4.574599001914148E-2</v>
      </c>
      <c r="N335" s="4"/>
      <c r="O335" s="2">
        <v>43983</v>
      </c>
      <c r="P335" s="4">
        <f t="shared" ref="P335" si="534">(B335/B323-1)*100</f>
        <v>1.4371195431718942</v>
      </c>
      <c r="Q335" s="4">
        <f t="shared" ref="Q335" si="535">(C335/C323-1)*100</f>
        <v>1.580328107301221</v>
      </c>
      <c r="R335" s="4">
        <f t="shared" ref="R335" si="536">(D335/D323-1)*100</f>
        <v>1.2581041258164616</v>
      </c>
      <c r="T335" s="39">
        <f t="shared" si="395"/>
        <v>0.55634639562866295</v>
      </c>
      <c r="U335" s="39">
        <f t="shared" si="307"/>
        <v>0.44365360437133716</v>
      </c>
      <c r="V335" s="39"/>
      <c r="W335" s="2">
        <v>43983</v>
      </c>
      <c r="X335" s="4">
        <f t="shared" si="324"/>
        <v>1.4371195431718942</v>
      </c>
      <c r="Y335" s="4">
        <f t="shared" ref="Y335:Z335" si="537">Q335*T323</f>
        <v>0.87797033102102706</v>
      </c>
      <c r="Z335" s="4">
        <f t="shared" si="537"/>
        <v>0.55914921215089142</v>
      </c>
      <c r="AA335" s="4"/>
      <c r="AB335" s="22">
        <f t="shared" si="326"/>
        <v>61.092365989487682</v>
      </c>
      <c r="AC335" s="22">
        <f t="shared" si="327"/>
        <v>38.907634010514009</v>
      </c>
    </row>
    <row r="336" spans="1:29" x14ac:dyDescent="0.2">
      <c r="A336" s="2">
        <v>44013</v>
      </c>
      <c r="B336" s="4">
        <f>'ITI Base2016 Amplio'!B48</f>
        <v>104.83641116299999</v>
      </c>
      <c r="C336" s="4">
        <f>'ITI Base2016 Amplio'!C48</f>
        <v>58.23151869609999</v>
      </c>
      <c r="D336" s="4">
        <v>46.604892466900004</v>
      </c>
      <c r="F336" s="4">
        <f t="shared" ref="F336" si="538">(B336/B335-1)*100</f>
        <v>0.13684131595235183</v>
      </c>
      <c r="G336" s="4">
        <f t="shared" ref="G336" si="539">(C336/C335-1)*100</f>
        <v>-2.4270760990974249E-2</v>
      </c>
      <c r="H336" s="4">
        <f t="shared" ref="H336" si="540">(D336/D335-1)*100</f>
        <v>0.33887759474391377</v>
      </c>
      <c r="J336" s="2">
        <v>44013</v>
      </c>
      <c r="K336" s="4">
        <f t="shared" si="507"/>
        <v>0.91652775708506162</v>
      </c>
      <c r="L336" s="4">
        <f t="shared" si="508"/>
        <v>1.3461826151436096</v>
      </c>
      <c r="M336" s="4">
        <f t="shared" si="509"/>
        <v>0.38477860767371919</v>
      </c>
      <c r="N336" s="4"/>
      <c r="O336" s="2">
        <v>44013</v>
      </c>
      <c r="P336" s="4">
        <f t="shared" ref="P336" si="541">(B336/B324-1)*100</f>
        <v>1.346136260981301</v>
      </c>
      <c r="Q336" s="4">
        <f t="shared" ref="Q336" si="542">(C336/C324-1)*100</f>
        <v>1.4843189267113255</v>
      </c>
      <c r="R336" s="4">
        <f t="shared" ref="R336" si="543">(D336/D324-1)*100</f>
        <v>1.1740087891843665</v>
      </c>
      <c r="T336" s="39">
        <f t="shared" si="395"/>
        <v>0.55545127928465077</v>
      </c>
      <c r="U336" s="39">
        <f t="shared" si="307"/>
        <v>0.44454872071534923</v>
      </c>
      <c r="V336" s="39"/>
      <c r="W336" s="2">
        <v>44013</v>
      </c>
      <c r="X336" s="4">
        <f t="shared" si="324"/>
        <v>1.346136260981301</v>
      </c>
      <c r="Y336" s="4">
        <f t="shared" ref="Y336:Z336" si="544">Q336*T324</f>
        <v>0.82334423951246305</v>
      </c>
      <c r="Z336" s="4">
        <f t="shared" si="544"/>
        <v>0.52279202146882586</v>
      </c>
      <c r="AA336" s="4"/>
      <c r="AB336" s="22">
        <f t="shared" si="326"/>
        <v>61.163513930771387</v>
      </c>
      <c r="AC336" s="22">
        <f t="shared" si="327"/>
        <v>38.836486069227725</v>
      </c>
    </row>
    <row r="337" spans="1:30" x14ac:dyDescent="0.2">
      <c r="A337" s="2">
        <v>44044</v>
      </c>
      <c r="B337" s="4">
        <f>'ITI Base2016 Amplio'!B49</f>
        <v>105.4062357263</v>
      </c>
      <c r="C337" s="4">
        <f>'ITI Base2016 Amplio'!C49</f>
        <v>58.244638065199993</v>
      </c>
      <c r="D337" s="4">
        <v>47.161597661100011</v>
      </c>
      <c r="F337" s="4">
        <f t="shared" ref="F337" si="545">(B337/B336-1)*100</f>
        <v>0.54353688473181005</v>
      </c>
      <c r="G337" s="4">
        <f t="shared" ref="G337" si="546">(C337/C336-1)*100</f>
        <v>2.25296701747979E-2</v>
      </c>
      <c r="H337" s="4">
        <f t="shared" ref="H337" si="547">(D337/D336-1)*100</f>
        <v>1.1945209284527136</v>
      </c>
      <c r="J337" s="2">
        <v>44044</v>
      </c>
      <c r="K337" s="4">
        <f t="shared" si="507"/>
        <v>1.4650463082354293</v>
      </c>
      <c r="L337" s="4">
        <f t="shared" si="508"/>
        <v>1.3690155758215417</v>
      </c>
      <c r="M337" s="4">
        <f t="shared" si="509"/>
        <v>1.5838957971233025</v>
      </c>
      <c r="N337" s="4"/>
      <c r="O337" s="2">
        <v>44044</v>
      </c>
      <c r="P337" s="4">
        <f t="shared" ref="P337" si="548">(B337/B325-1)*100</f>
        <v>1.3884574958282991</v>
      </c>
      <c r="Q337" s="4">
        <f t="shared" ref="Q337" si="549">(C337/C325-1)*100</f>
        <v>1.5853057406960636</v>
      </c>
      <c r="R337" s="4">
        <f t="shared" ref="R337" si="550">(D337/D325-1)*100</f>
        <v>1.14640000515569</v>
      </c>
      <c r="T337" s="39">
        <f t="shared" si="395"/>
        <v>0.55257298265008936</v>
      </c>
      <c r="U337" s="39">
        <f t="shared" si="307"/>
        <v>0.44742701734991075</v>
      </c>
      <c r="V337" s="39"/>
      <c r="W337" s="2">
        <v>44044</v>
      </c>
      <c r="X337" s="4">
        <f t="shared" si="324"/>
        <v>1.3884574958282991</v>
      </c>
      <c r="Y337" s="4">
        <f t="shared" ref="Y337:Z337" si="551">Q337*T325</f>
        <v>0.87429964675522065</v>
      </c>
      <c r="Z337" s="4">
        <f t="shared" si="551"/>
        <v>0.5141578490730897</v>
      </c>
      <c r="AA337" s="4"/>
      <c r="AB337" s="22">
        <f t="shared" si="326"/>
        <v>62.969132968211447</v>
      </c>
      <c r="AC337" s="22">
        <f t="shared" si="327"/>
        <v>37.030867031789356</v>
      </c>
    </row>
    <row r="338" spans="1:30" x14ac:dyDescent="0.2">
      <c r="A338" s="2">
        <v>44075</v>
      </c>
      <c r="B338" s="4">
        <f>'ITI Base2016 Amplio'!B50</f>
        <v>104.35245599410001</v>
      </c>
      <c r="C338" s="4">
        <f>'ITI Base2016 Amplio'!C50</f>
        <v>58.06872505840002</v>
      </c>
      <c r="D338" s="4">
        <v>46.2837309357</v>
      </c>
      <c r="F338" s="4">
        <f t="shared" ref="F338" si="552">(B338/B337-1)*100</f>
        <v>-0.99973187064211766</v>
      </c>
      <c r="G338" s="4">
        <f t="shared" ref="G338" si="553">(C338/C337-1)*100</f>
        <v>-0.3020243796571509</v>
      </c>
      <c r="H338" s="4">
        <f t="shared" ref="H338" si="554">(D338/D337-1)*100</f>
        <v>-1.861401582932587</v>
      </c>
      <c r="J338" s="2">
        <v>44075</v>
      </c>
      <c r="K338" s="4">
        <f t="shared" si="507"/>
        <v>0.45066790273020629</v>
      </c>
      <c r="L338" s="4">
        <f t="shared" si="508"/>
        <v>1.0628564353641234</v>
      </c>
      <c r="M338" s="4">
        <f t="shared" si="509"/>
        <v>-0.30698844724893481</v>
      </c>
      <c r="N338" s="4"/>
      <c r="O338" s="2">
        <v>44075</v>
      </c>
      <c r="P338" s="4">
        <f t="shared" ref="P338" si="555">(B338/B326-1)*100</f>
        <v>0.45665132407948228</v>
      </c>
      <c r="Q338" s="4">
        <f t="shared" ref="Q338" si="556">(C338/C326-1)*100</f>
        <v>1.338864549289065</v>
      </c>
      <c r="R338" s="4">
        <f t="shared" ref="R338" si="557">(D338/D326-1)*100</f>
        <v>-0.62870517097206591</v>
      </c>
      <c r="T338" s="39">
        <f t="shared" si="395"/>
        <v>0.55646725805555708</v>
      </c>
      <c r="U338" s="39">
        <f t="shared" si="307"/>
        <v>0.44353274194444298</v>
      </c>
      <c r="V338" s="39"/>
      <c r="W338" s="2">
        <v>44075</v>
      </c>
      <c r="X338" s="4">
        <f t="shared" si="324"/>
        <v>0.45665132407948228</v>
      </c>
      <c r="Y338" s="4">
        <f t="shared" ref="Y338:Z338" si="558">Q338*T326</f>
        <v>0.73854833178277335</v>
      </c>
      <c r="Z338" s="4">
        <f t="shared" si="558"/>
        <v>-0.28189700770328668</v>
      </c>
      <c r="AA338" s="4"/>
      <c r="AB338" s="22">
        <f t="shared" si="326"/>
        <v>161.73134574207992</v>
      </c>
      <c r="AC338" s="22">
        <f t="shared" si="327"/>
        <v>-61.731345742078958</v>
      </c>
    </row>
    <row r="339" spans="1:30" x14ac:dyDescent="0.2">
      <c r="A339" s="2">
        <v>44105</v>
      </c>
      <c r="B339" s="4">
        <f>'ITI Base2016 Amplio'!B51</f>
        <v>104.63307697030001</v>
      </c>
      <c r="C339" s="4">
        <f>'ITI Base2016 Amplio'!C51</f>
        <v>57.922660229300014</v>
      </c>
      <c r="D339" s="4">
        <v>46.710416740999996</v>
      </c>
      <c r="F339" s="4">
        <f t="shared" ref="F339" si="559">(B339/B338-1)*100</f>
        <v>0.26891650371492215</v>
      </c>
      <c r="G339" s="4">
        <f t="shared" ref="G339" si="560">(C339/C338-1)*100</f>
        <v>-0.25153786130676092</v>
      </c>
      <c r="H339" s="4">
        <f t="shared" ref="H339" si="561">(D339/D338-1)*100</f>
        <v>0.92189155168318493</v>
      </c>
      <c r="J339" s="2">
        <v>44105</v>
      </c>
      <c r="K339" s="4">
        <f t="shared" si="507"/>
        <v>0.72079632681252281</v>
      </c>
      <c r="L339" s="4">
        <f t="shared" si="508"/>
        <v>0.80864508771107957</v>
      </c>
      <c r="M339" s="4">
        <f t="shared" si="509"/>
        <v>0.61207300387442487</v>
      </c>
      <c r="N339" s="4"/>
      <c r="O339" s="2">
        <v>44105</v>
      </c>
      <c r="P339" s="4">
        <f t="shared" ref="P339" si="562">(B339/B327-1)*100</f>
        <v>0.27570500878455473</v>
      </c>
      <c r="Q339" s="4">
        <f t="shared" ref="Q339" si="563">(C339/C327-1)*100</f>
        <v>0.9839776643600695</v>
      </c>
      <c r="R339" s="4">
        <f t="shared" ref="R339" si="564">(D339/D327-1)*100</f>
        <v>-0.58889978667739928</v>
      </c>
      <c r="T339" s="39">
        <f t="shared" si="395"/>
        <v>0.55357886728057615</v>
      </c>
      <c r="U339" s="39">
        <f t="shared" si="307"/>
        <v>0.44642113271942391</v>
      </c>
      <c r="V339" s="39"/>
      <c r="W339" s="2">
        <v>44105</v>
      </c>
      <c r="X339" s="4">
        <f t="shared" si="324"/>
        <v>0.27570500878455473</v>
      </c>
      <c r="Y339" s="4">
        <f t="shared" ref="Y339:Z339" si="565">Q339*T327</f>
        <v>0.54088880648141269</v>
      </c>
      <c r="Z339" s="4">
        <f t="shared" si="565"/>
        <v>-0.26518379769684364</v>
      </c>
      <c r="AA339" s="4"/>
      <c r="AB339" s="22">
        <f t="shared" si="326"/>
        <v>196.18388830363313</v>
      </c>
      <c r="AC339" s="22">
        <f t="shared" si="327"/>
        <v>-96.18388830362791</v>
      </c>
    </row>
    <row r="340" spans="1:30" x14ac:dyDescent="0.2">
      <c r="A340" s="2">
        <v>44136</v>
      </c>
      <c r="B340" s="4">
        <f>'ITI Base2016 Amplio'!B52</f>
        <v>104.35215948219999</v>
      </c>
      <c r="C340" s="4">
        <f>'ITI Base2016 Amplio'!C52</f>
        <v>57.874018032899997</v>
      </c>
      <c r="D340" s="4">
        <v>46.478141449299997</v>
      </c>
      <c r="F340" s="4">
        <f t="shared" ref="F340" si="566">(B340/B339-1)*100</f>
        <v>-0.26847866490607997</v>
      </c>
      <c r="G340" s="4">
        <f t="shared" ref="G340" si="567">(C340/C339-1)*100</f>
        <v>-8.3977835630233422E-2</v>
      </c>
      <c r="H340" s="4">
        <f t="shared" ref="H340" si="568">(D340/D339-1)*100</f>
        <v>-0.49726657971801425</v>
      </c>
      <c r="J340" s="2">
        <v>44136</v>
      </c>
      <c r="K340" s="4">
        <f t="shared" si="507"/>
        <v>0.45038247755153638</v>
      </c>
      <c r="L340" s="4">
        <f t="shared" si="508"/>
        <v>0.72398816943826105</v>
      </c>
      <c r="M340" s="4">
        <f t="shared" si="509"/>
        <v>0.11176278966467112</v>
      </c>
      <c r="N340" s="4"/>
      <c r="O340" s="2">
        <v>44136</v>
      </c>
      <c r="P340" s="4">
        <f t="shared" ref="P340" si="569">(B340/B328-1)*100</f>
        <v>-1.096149574376426</v>
      </c>
      <c r="Q340" s="4">
        <f t="shared" ref="Q340" si="570">(C340/C328-1)*100</f>
        <v>0.70646090573045495</v>
      </c>
      <c r="R340" s="4">
        <f t="shared" ref="R340" si="571">(D340/D328-1)*100</f>
        <v>-3.2524992823724896</v>
      </c>
      <c r="T340" s="39">
        <f t="shared" si="395"/>
        <v>0.55460297439050055</v>
      </c>
      <c r="U340" s="39">
        <f t="shared" si="307"/>
        <v>0.4453970256094994</v>
      </c>
      <c r="V340" s="39"/>
      <c r="W340" s="2">
        <v>44136</v>
      </c>
      <c r="X340" s="4">
        <f t="shared" si="324"/>
        <v>-1.096149574376426</v>
      </c>
      <c r="Y340" s="4">
        <f t="shared" ref="Y340:Z340" si="572">Q340*T328</f>
        <v>0.38479214121940403</v>
      </c>
      <c r="Z340" s="4">
        <f t="shared" si="572"/>
        <v>-1.4809417155958222</v>
      </c>
      <c r="AA340" s="4"/>
      <c r="AB340" s="22">
        <f t="shared" si="326"/>
        <v>-35.103981264445899</v>
      </c>
      <c r="AC340" s="22">
        <f t="shared" si="327"/>
        <v>135.1039812644452</v>
      </c>
    </row>
    <row r="341" spans="1:30" x14ac:dyDescent="0.2">
      <c r="A341" s="2">
        <v>44166</v>
      </c>
      <c r="B341" s="4">
        <f>'ITI Base2016 Amplio'!B53</f>
        <v>104.58079791290001</v>
      </c>
      <c r="C341" s="4">
        <f>'ITI Base2016 Amplio'!C53</f>
        <v>57.977198877799992</v>
      </c>
      <c r="D341" s="4">
        <v>46.603599035100011</v>
      </c>
      <c r="F341" s="4">
        <f t="shared" ref="F341" si="573">(B341/B340-1)*100</f>
        <v>0.21910273044134509</v>
      </c>
      <c r="G341" s="4">
        <f t="shared" ref="G341" si="574">(C341/C340-1)*100</f>
        <v>0.17828526238032882</v>
      </c>
      <c r="H341" s="4">
        <f t="shared" ref="H341" si="575">(D341/D340-1)*100</f>
        <v>0.26992814662536446</v>
      </c>
      <c r="J341" s="2">
        <v>44166</v>
      </c>
      <c r="K341" s="4">
        <f t="shared" si="507"/>
        <v>0.67047200829863929</v>
      </c>
      <c r="L341" s="4">
        <f t="shared" si="508"/>
        <v>0.90356419602606319</v>
      </c>
      <c r="M341" s="4">
        <f t="shared" si="509"/>
        <v>0.38199261551679076</v>
      </c>
      <c r="N341" s="4"/>
      <c r="O341" s="2">
        <v>44166</v>
      </c>
      <c r="P341" s="4">
        <f t="shared" ref="P341" si="576">(B341/B329-1)*100</f>
        <v>0.67047200829863929</v>
      </c>
      <c r="Q341" s="4">
        <f t="shared" ref="Q341" si="577">(C341/C329-1)*100</f>
        <v>0.90356419602606319</v>
      </c>
      <c r="R341" s="4">
        <f t="shared" ref="R341" si="578">(D341/D329-1)*100</f>
        <v>0.38199261551679076</v>
      </c>
      <c r="T341" s="39">
        <f t="shared" si="395"/>
        <v>0.55437709440777294</v>
      </c>
      <c r="U341" s="39">
        <f t="shared" si="307"/>
        <v>0.445622905592227</v>
      </c>
      <c r="V341" s="39"/>
      <c r="W341" s="2">
        <v>44166</v>
      </c>
      <c r="X341" s="4">
        <f t="shared" si="324"/>
        <v>0.67047200829863929</v>
      </c>
      <c r="Y341" s="4">
        <f t="shared" ref="Y341:Z341" si="579">Q341*T329</f>
        <v>0.49975815468031293</v>
      </c>
      <c r="Z341" s="4">
        <f t="shared" si="579"/>
        <v>0.17071385361831568</v>
      </c>
      <c r="AA341" s="4"/>
      <c r="AB341" s="22">
        <f t="shared" si="326"/>
        <v>74.538257898115319</v>
      </c>
      <c r="AC341" s="22">
        <f t="shared" si="327"/>
        <v>25.461742101883083</v>
      </c>
    </row>
    <row r="342" spans="1:30" x14ac:dyDescent="0.2">
      <c r="A342" s="2">
        <v>44197</v>
      </c>
      <c r="B342" s="4">
        <f>'ITI Base2016 Amplio'!B54</f>
        <v>105.0705436217</v>
      </c>
      <c r="C342" s="4">
        <f>'ITI Base2016 Amplio'!C54</f>
        <v>58.050738666500003</v>
      </c>
      <c r="D342" s="4">
        <v>47.019804955199994</v>
      </c>
      <c r="F342" s="4">
        <f t="shared" ref="F342" si="580">(B342/B341-1)*100</f>
        <v>0.46829410233404367</v>
      </c>
      <c r="G342" s="4">
        <f t="shared" ref="G342" si="581">(C342/C341-1)*100</f>
        <v>0.12684260385709134</v>
      </c>
      <c r="H342" s="4">
        <f t="shared" ref="H342" si="582">(D342/D341-1)*100</f>
        <v>0.89307677672385566</v>
      </c>
      <c r="J342" s="2">
        <v>44197</v>
      </c>
      <c r="K342" s="4">
        <f>(B342/$B$341-1)*100</f>
        <v>0.46829410233404367</v>
      </c>
      <c r="L342" s="4">
        <f>(C342/$C$341-1)*100</f>
        <v>0.12684260385709134</v>
      </c>
      <c r="M342" s="4">
        <f>(D342/$D$341-1)*100</f>
        <v>0.89307677672385566</v>
      </c>
      <c r="N342" s="4"/>
      <c r="O342" s="2">
        <v>44197</v>
      </c>
      <c r="P342" s="4">
        <f t="shared" ref="P342" si="583">(B342/B330-1)*100</f>
        <v>1.1719462572227002</v>
      </c>
      <c r="Q342" s="4">
        <f t="shared" ref="Q342" si="584">(C342/C330-1)*100</f>
        <v>0.86267818871672564</v>
      </c>
      <c r="R342" s="4">
        <f t="shared" ref="R342" si="585">(D342/D330-1)*100</f>
        <v>1.5563953060286018</v>
      </c>
      <c r="T342" s="39">
        <f t="shared" si="395"/>
        <v>0.55249298866776686</v>
      </c>
      <c r="U342" s="39">
        <f t="shared" ref="U342" si="586">D342/B342</f>
        <v>0.44750701133223314</v>
      </c>
      <c r="V342" s="39"/>
      <c r="W342" s="2">
        <v>44197</v>
      </c>
      <c r="X342" s="4">
        <f t="shared" ref="X342" si="587">P342</f>
        <v>1.1719462572227002</v>
      </c>
      <c r="Y342" s="4">
        <f t="shared" ref="Y342" si="588">Q342*T330</f>
        <v>0.47808508800082539</v>
      </c>
      <c r="Z342" s="4">
        <f t="shared" ref="Z342" si="589">R342*U330</f>
        <v>0.69386116922189323</v>
      </c>
      <c r="AA342" s="4"/>
      <c r="AB342" s="22">
        <f t="shared" si="326"/>
        <v>40.794113642531713</v>
      </c>
      <c r="AC342" s="22">
        <f t="shared" si="327"/>
        <v>59.205886357469851</v>
      </c>
    </row>
    <row r="343" spans="1:30" x14ac:dyDescent="0.2">
      <c r="A343" s="2">
        <v>44228</v>
      </c>
      <c r="B343" s="4">
        <f>'ITI Base2016 Amplio'!B55</f>
        <v>105.24078687919999</v>
      </c>
      <c r="C343" s="4">
        <f>'ITI Base2016 Amplio'!C55</f>
        <v>58.213979954299994</v>
      </c>
      <c r="D343" s="4">
        <v>47.026806924900001</v>
      </c>
      <c r="F343" s="4">
        <f t="shared" ref="F343" si="590">(B343/B342-1)*100</f>
        <v>0.16202757845522608</v>
      </c>
      <c r="G343" s="4">
        <f t="shared" ref="G343" si="591">(C343/C342-1)*100</f>
        <v>0.2812044972206218</v>
      </c>
      <c r="H343" s="4">
        <f t="shared" ref="H343" si="592">(D343/D342-1)*100</f>
        <v>1.4891532848082534E-2</v>
      </c>
      <c r="J343" s="2">
        <v>44228</v>
      </c>
      <c r="K343" s="4">
        <f t="shared" ref="K343:K344" si="593">(B343/$B$341-1)*100</f>
        <v>0.63108044638333638</v>
      </c>
      <c r="L343" s="4">
        <f t="shared" ref="L343:L344" si="594">(C343/$C$341-1)*100</f>
        <v>0.40840378818416401</v>
      </c>
      <c r="M343" s="4">
        <f t="shared" ref="M343:M344" si="595">(D343/$D$341-1)*100</f>
        <v>0.90810130239349363</v>
      </c>
      <c r="N343" s="4"/>
      <c r="O343" s="2">
        <v>44228</v>
      </c>
      <c r="P343" s="4">
        <f t="shared" ref="P343" si="596">(B343/B331-1)*100</f>
        <v>1.3993172464369374</v>
      </c>
      <c r="Q343" s="4">
        <f t="shared" ref="Q343" si="597">(C343/C331-1)*100</f>
        <v>1.0288123000362193</v>
      </c>
      <c r="R343" s="4">
        <f t="shared" ref="R343" si="598">(D343/D331-1)*100</f>
        <v>1.8617426296151152</v>
      </c>
      <c r="T343" s="39">
        <f t="shared" ref="T343" si="599">C343/B343</f>
        <v>0.55315036765280523</v>
      </c>
      <c r="U343" s="39">
        <f t="shared" ref="U343" si="600">D343/B343</f>
        <v>0.44684963234719483</v>
      </c>
      <c r="V343" s="39"/>
      <c r="W343" s="2">
        <v>44228</v>
      </c>
      <c r="X343" s="4">
        <f t="shared" ref="X343" si="601">P343</f>
        <v>1.3993172464369374</v>
      </c>
      <c r="Y343" s="4">
        <f t="shared" ref="Y343" si="602">Q343*T331</f>
        <v>0.57117492924419799</v>
      </c>
      <c r="Z343" s="4">
        <f t="shared" ref="Z343" si="603">R343*U331</f>
        <v>0.82814231719283349</v>
      </c>
      <c r="AA343" s="4"/>
      <c r="AB343" s="22">
        <f>Y343/X343*100</f>
        <v>40.818115455846268</v>
      </c>
      <c r="AC343" s="22">
        <f t="shared" ref="AC343" si="604">Z343/X343*100</f>
        <v>59.181884544160447</v>
      </c>
    </row>
    <row r="344" spans="1:30" x14ac:dyDescent="0.2">
      <c r="A344" s="2">
        <v>44256</v>
      </c>
      <c r="B344" s="4">
        <f>'ITI Base2016 Amplio'!B56</f>
        <v>105.11571976900001</v>
      </c>
      <c r="C344" s="4">
        <f>'ITI Base2016 Amplio'!C56</f>
        <v>58.135218289899996</v>
      </c>
      <c r="D344" s="4">
        <v>46.98050147910002</v>
      </c>
      <c r="F344" s="4">
        <f t="shared" ref="F344" si="605">(B344/B343-1)*100</f>
        <v>-0.11883901090888882</v>
      </c>
      <c r="G344" s="4">
        <f t="shared" ref="G344" si="606">(C344/C343-1)*100</f>
        <v>-0.13529682124779896</v>
      </c>
      <c r="H344" s="4">
        <f t="shared" ref="H344" si="607">(D344/D343-1)*100</f>
        <v>-9.8466063991820008E-2</v>
      </c>
      <c r="J344" s="2">
        <v>44256</v>
      </c>
      <c r="K344" s="4">
        <f t="shared" si="593"/>
        <v>0.51149146571392023</v>
      </c>
      <c r="L344" s="4">
        <f t="shared" si="594"/>
        <v>0.27255440959310651</v>
      </c>
      <c r="M344" s="4">
        <f t="shared" si="595"/>
        <v>0.8087410667921624</v>
      </c>
      <c r="N344" s="4"/>
      <c r="O344" s="2">
        <v>44256</v>
      </c>
      <c r="P344" s="4">
        <f t="shared" ref="P344" si="608">(B344/B332-1)*100</f>
        <v>1.1618423419469615</v>
      </c>
      <c r="Q344" s="4">
        <f t="shared" ref="Q344" si="609">(C344/C332-1)*100</f>
        <v>0.80804021534301995</v>
      </c>
      <c r="R344" s="4">
        <f t="shared" ref="R344" si="610">(D344/D332-1)*100</f>
        <v>1.6031016630461137</v>
      </c>
      <c r="T344" s="39">
        <f t="shared" ref="T344" si="611">C344/B344</f>
        <v>0.55305922289888387</v>
      </c>
      <c r="U344" s="39">
        <f t="shared" ref="U344" si="612">D344/B344</f>
        <v>0.44694077710111613</v>
      </c>
      <c r="V344" s="39"/>
      <c r="W344" s="2">
        <v>44256</v>
      </c>
      <c r="X344" s="4">
        <f t="shared" ref="X344" si="613">P344</f>
        <v>1.1618423419469615</v>
      </c>
      <c r="Y344" s="4">
        <f t="shared" ref="Y344" si="614">Q344*T332</f>
        <v>0.44846254069185892</v>
      </c>
      <c r="Z344" s="4">
        <f t="shared" ref="Z344" si="615">R344*U332</f>
        <v>0.7133798012550987</v>
      </c>
      <c r="AA344" s="4"/>
      <c r="AB344" s="22">
        <f>Y344/X344*100</f>
        <v>38.599259512297188</v>
      </c>
      <c r="AC344" s="22">
        <f t="shared" ref="AC344" si="616">Z344/X344*100</f>
        <v>61.400740487702485</v>
      </c>
      <c r="AD344" s="25"/>
    </row>
    <row r="345" spans="1:30" x14ac:dyDescent="0.2">
      <c r="A345" s="2">
        <v>44287</v>
      </c>
      <c r="B345" s="4">
        <f>'ITI Base2016 Amplio'!B57</f>
        <v>105.0484912279</v>
      </c>
      <c r="C345" s="4">
        <f>'ITI Base2016 Amplio'!C57</f>
        <v>58.116241624199994</v>
      </c>
      <c r="D345" s="4">
        <v>46.932249603700001</v>
      </c>
      <c r="F345" s="4">
        <f t="shared" ref="F345" si="617">(B345/B344-1)*100</f>
        <v>-6.3956695770861494E-2</v>
      </c>
      <c r="G345" s="4">
        <f t="shared" ref="G345" si="618">(C345/C344-1)*100</f>
        <v>-3.2642288544226794E-2</v>
      </c>
      <c r="H345" s="4">
        <f t="shared" ref="H345" si="619">(D345/D344-1)*100</f>
        <v>-0.10270617358455469</v>
      </c>
      <c r="J345" s="2">
        <v>44287</v>
      </c>
      <c r="K345" s="4">
        <f>(B345/$B$341-1)*100</f>
        <v>0.44720763690242471</v>
      </c>
      <c r="L345" s="4">
        <f t="shared" ref="L345" si="620">(C345/$C$341-1)*100</f>
        <v>0.23982315305206559</v>
      </c>
      <c r="M345" s="4">
        <f t="shared" ref="M345" si="621">(D345/$D$341-1)*100</f>
        <v>0.70520426620370724</v>
      </c>
      <c r="N345" s="4"/>
      <c r="O345" s="2">
        <v>44287</v>
      </c>
      <c r="P345" s="4">
        <f t="shared" ref="P345" si="622">(B345/B333-1)*100</f>
        <v>0.67779113565413773</v>
      </c>
      <c r="Q345" s="4">
        <f t="shared" ref="Q345" si="623">(C345/C333-1)*100</f>
        <v>0.12416048676642255</v>
      </c>
      <c r="R345" s="4">
        <f t="shared" ref="R345" si="624">(D345/D333-1)*100</f>
        <v>1.371895786368782</v>
      </c>
      <c r="T345" s="39">
        <f t="shared" ref="T345" si="625">C345/B345</f>
        <v>0.55323252095185549</v>
      </c>
      <c r="U345" s="39">
        <f t="shared" ref="U345" si="626">D345/B345</f>
        <v>0.44676747904814446</v>
      </c>
      <c r="V345" s="39"/>
      <c r="W345" s="2">
        <v>44287</v>
      </c>
      <c r="X345" s="4">
        <f t="shared" ref="X345" si="627">P345</f>
        <v>0.67779113565413773</v>
      </c>
      <c r="Y345" s="4">
        <f t="shared" ref="Y345" si="628">Q345*T333</f>
        <v>6.9069434299913815E-2</v>
      </c>
      <c r="Z345" s="4">
        <f t="shared" ref="Z345" si="629">R345*U333</f>
        <v>0.60872170135421966</v>
      </c>
      <c r="AA345" s="4"/>
      <c r="AB345" s="22">
        <f>Y345/X345*100</f>
        <v>10.190371438430624</v>
      </c>
      <c r="AC345" s="22">
        <f t="shared" ref="AC345" si="630">Z345/X345*100</f>
        <v>89.809628561568744</v>
      </c>
    </row>
    <row r="346" spans="1:30" x14ac:dyDescent="0.2">
      <c r="D346" s="4"/>
    </row>
    <row r="347" spans="1:30" x14ac:dyDescent="0.2">
      <c r="D347" s="4"/>
    </row>
    <row r="356" spans="16:16" x14ac:dyDescent="0.2">
      <c r="P356" s="22"/>
    </row>
  </sheetData>
  <mergeCells count="9">
    <mergeCell ref="T4:U4"/>
    <mergeCell ref="X4:Z4"/>
    <mergeCell ref="AB4:AC4"/>
    <mergeCell ref="A2:R2"/>
    <mergeCell ref="A4:A5"/>
    <mergeCell ref="B4:D4"/>
    <mergeCell ref="F4:H4"/>
    <mergeCell ref="P4:R4"/>
    <mergeCell ref="K4:M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M17"/>
  <sheetViews>
    <sheetView workbookViewId="0">
      <selection activeCell="L34" sqref="L34"/>
    </sheetView>
  </sheetViews>
  <sheetFormatPr baseColWidth="10" defaultColWidth="11.42578125" defaultRowHeight="15" x14ac:dyDescent="0.25"/>
  <cols>
    <col min="1" max="1" width="11.42578125" style="26"/>
    <col min="2" max="2" width="36.42578125" style="26" bestFit="1" customWidth="1"/>
    <col min="3" max="5" width="11.42578125" style="26"/>
    <col min="6" max="6" width="12.85546875" style="26" bestFit="1" customWidth="1"/>
    <col min="7" max="9" width="11.42578125" style="26"/>
    <col min="10" max="10" width="13.42578125" style="26" bestFit="1" customWidth="1"/>
    <col min="11" max="11" width="11.42578125" style="26"/>
    <col min="12" max="12" width="13.7109375" style="26" bestFit="1" customWidth="1"/>
    <col min="13" max="16384" width="11.42578125" style="26"/>
  </cols>
  <sheetData>
    <row r="1" spans="1:13" x14ac:dyDescent="0.25">
      <c r="D1" s="36" t="s">
        <v>53</v>
      </c>
    </row>
    <row r="2" spans="1:13" x14ac:dyDescent="0.25">
      <c r="C2" s="27">
        <v>44256</v>
      </c>
      <c r="D2" s="27">
        <v>44287</v>
      </c>
      <c r="E2" s="28"/>
      <c r="M2" s="38">
        <f>SUM(M4:M6)</f>
        <v>-6.3956695770639449E-2</v>
      </c>
    </row>
    <row r="3" spans="1:13" x14ac:dyDescent="0.25">
      <c r="B3" s="26" t="s">
        <v>18</v>
      </c>
      <c r="C3" s="29">
        <v>105.11571976900001</v>
      </c>
      <c r="D3" s="29">
        <v>105.04849122790023</v>
      </c>
      <c r="E3" s="28"/>
      <c r="G3" s="27">
        <f>C2</f>
        <v>44256</v>
      </c>
      <c r="H3" s="27">
        <f>D2</f>
        <v>44287</v>
      </c>
      <c r="I3" s="30" t="s">
        <v>21</v>
      </c>
      <c r="J3" s="31" t="s">
        <v>22</v>
      </c>
      <c r="K3" s="28" t="s">
        <v>23</v>
      </c>
      <c r="L3" s="30" t="s">
        <v>42</v>
      </c>
      <c r="M3" s="32" t="s">
        <v>24</v>
      </c>
    </row>
    <row r="4" spans="1:13" x14ac:dyDescent="0.25">
      <c r="A4" s="28" t="s">
        <v>25</v>
      </c>
      <c r="B4" s="33" t="s">
        <v>26</v>
      </c>
      <c r="C4" s="29">
        <v>28.362304330900002</v>
      </c>
      <c r="D4" s="29">
        <v>28.333879278402609</v>
      </c>
      <c r="F4" s="28" t="s">
        <v>27</v>
      </c>
      <c r="G4" s="29">
        <f>C5+C6+C7+C8+C9+C11+C12+C15+C14</f>
        <v>62.170479355500007</v>
      </c>
      <c r="H4" s="29">
        <f>D5+D6+D7+D8+D9+D11+D12+D15+D14</f>
        <v>62.166749444401553</v>
      </c>
      <c r="I4" s="34">
        <f>(H4/G4-1)*100</f>
        <v>-5.999489045471762E-3</v>
      </c>
      <c r="J4" s="29">
        <v>56.069971247892198</v>
      </c>
      <c r="K4" s="29">
        <f>I4*J4/100</f>
        <v>-3.363911782816459E-3</v>
      </c>
      <c r="L4" s="38">
        <f>I4</f>
        <v>-5.999489045471762E-3</v>
      </c>
      <c r="M4" s="29">
        <f>K4</f>
        <v>-3.363911782816459E-3</v>
      </c>
    </row>
    <row r="5" spans="1:13" x14ac:dyDescent="0.25">
      <c r="A5" s="28" t="s">
        <v>27</v>
      </c>
      <c r="B5" s="33" t="s">
        <v>28</v>
      </c>
      <c r="C5" s="29">
        <v>0.9053135081</v>
      </c>
      <c r="D5" s="29">
        <v>0.90270751970011665</v>
      </c>
      <c r="F5" s="28" t="s">
        <v>25</v>
      </c>
      <c r="G5" s="29">
        <f>C4</f>
        <v>28.362304330900002</v>
      </c>
      <c r="H5" s="29">
        <f>D4</f>
        <v>28.333879278402609</v>
      </c>
      <c r="I5" s="34">
        <f>(H5/G5-1)*100</f>
        <v>-0.10022123790000004</v>
      </c>
      <c r="J5" s="29">
        <v>27.502872912357152</v>
      </c>
      <c r="K5" s="29">
        <f>I5*J5/100</f>
        <v>-2.7563719690828128E-2</v>
      </c>
      <c r="L5" s="35">
        <f>M5/J5*100</f>
        <v>-7.6993632486339933E-2</v>
      </c>
      <c r="M5" s="35">
        <f>K5+H10</f>
        <v>-2.1175460893325403E-2</v>
      </c>
    </row>
    <row r="6" spans="1:13" x14ac:dyDescent="0.25">
      <c r="A6" s="28" t="s">
        <v>27</v>
      </c>
      <c r="B6" s="33" t="s">
        <v>29</v>
      </c>
      <c r="C6" s="29">
        <v>7.2461439124999991</v>
      </c>
      <c r="D6" s="29">
        <v>7.256529564693631</v>
      </c>
      <c r="F6" s="28" t="s">
        <v>30</v>
      </c>
      <c r="G6" s="29">
        <f>C10+C13</f>
        <v>14.582936082600003</v>
      </c>
      <c r="H6" s="29">
        <f>D10+D13</f>
        <v>14.547862505096067</v>
      </c>
      <c r="I6" s="34">
        <f>(H6/G6-1)*100</f>
        <v>-0.24051108298955848</v>
      </c>
      <c r="J6" s="29">
        <v>16.388984076966153</v>
      </c>
      <c r="K6" s="29">
        <f t="shared" ref="K6" si="0">I6*J6/100</f>
        <v>-3.9417323094497587E-2</v>
      </c>
      <c r="L6" s="29">
        <f>I6</f>
        <v>-0.24051108298955848</v>
      </c>
      <c r="M6" s="29">
        <f>K6</f>
        <v>-3.9417323094497587E-2</v>
      </c>
    </row>
    <row r="7" spans="1:13" x14ac:dyDescent="0.25">
      <c r="A7" s="28" t="s">
        <v>27</v>
      </c>
      <c r="B7" s="33" t="s">
        <v>31</v>
      </c>
      <c r="C7" s="29">
        <v>9.0242911342000003</v>
      </c>
      <c r="D7" s="29">
        <v>9.0202418452922384</v>
      </c>
      <c r="F7" s="28" t="s">
        <v>32</v>
      </c>
      <c r="G7" s="29">
        <f>G5+G6</f>
        <v>42.945240413500002</v>
      </c>
      <c r="H7" s="29">
        <f>H5+H6</f>
        <v>42.881741783498676</v>
      </c>
      <c r="I7" s="34">
        <f>(H7/G7-1)*100</f>
        <v>-0.14785952852964801</v>
      </c>
      <c r="J7" s="29">
        <f>J5+J6</f>
        <v>43.891856989323301</v>
      </c>
      <c r="K7" s="29">
        <f>SUM(K4:K6)</f>
        <v>-7.0344954568142173E-2</v>
      </c>
      <c r="L7" s="34">
        <f>M7/J7*100</f>
        <v>-0.13805017181788912</v>
      </c>
      <c r="M7" s="34">
        <f>M5+M6</f>
        <v>-6.0592783987822987E-2</v>
      </c>
    </row>
    <row r="8" spans="1:13" x14ac:dyDescent="0.25">
      <c r="A8" s="28" t="s">
        <v>27</v>
      </c>
      <c r="B8" s="33" t="s">
        <v>33</v>
      </c>
      <c r="C8" s="29">
        <v>6.3487364089000016</v>
      </c>
      <c r="D8" s="29">
        <v>6.3401296911975624</v>
      </c>
      <c r="H8" s="31"/>
    </row>
    <row r="9" spans="1:13" x14ac:dyDescent="0.25">
      <c r="A9" s="28" t="s">
        <v>27</v>
      </c>
      <c r="B9" s="33" t="s">
        <v>34</v>
      </c>
      <c r="C9" s="29">
        <v>4.1070713016000004</v>
      </c>
      <c r="D9" s="29">
        <v>4.1079213967015207</v>
      </c>
      <c r="H9" s="31" t="s">
        <v>35</v>
      </c>
      <c r="K9" s="36"/>
    </row>
    <row r="10" spans="1:13" x14ac:dyDescent="0.25">
      <c r="A10" s="28" t="s">
        <v>30</v>
      </c>
      <c r="B10" s="33" t="s">
        <v>36</v>
      </c>
      <c r="C10" s="29">
        <v>9.5406075001000037</v>
      </c>
      <c r="D10" s="29">
        <v>9.5467446222970338</v>
      </c>
      <c r="F10" s="36" t="str">
        <f>D1</f>
        <v>cerrado</v>
      </c>
      <c r="G10" s="35">
        <f>(D3/C3-1)*100</f>
        <v>-6.3956695770639449E-2</v>
      </c>
      <c r="H10" s="29">
        <f>G10-K7</f>
        <v>6.3882587975027244E-3</v>
      </c>
      <c r="K10" s="29"/>
    </row>
    <row r="11" spans="1:13" x14ac:dyDescent="0.25">
      <c r="A11" s="28" t="s">
        <v>27</v>
      </c>
      <c r="B11" s="33" t="s">
        <v>37</v>
      </c>
      <c r="C11" s="29">
        <v>5.3439801945999994</v>
      </c>
      <c r="D11" s="29">
        <v>5.3515145767046244</v>
      </c>
    </row>
    <row r="12" spans="1:13" x14ac:dyDescent="0.25">
      <c r="A12" s="28" t="s">
        <v>27</v>
      </c>
      <c r="B12" s="33" t="s">
        <v>38</v>
      </c>
      <c r="C12" s="29">
        <v>6.3417705674000002</v>
      </c>
      <c r="D12" s="29">
        <v>6.3345754154044389</v>
      </c>
    </row>
    <row r="13" spans="1:13" x14ac:dyDescent="0.25">
      <c r="A13" s="28" t="s">
        <v>30</v>
      </c>
      <c r="B13" s="33" t="s">
        <v>39</v>
      </c>
      <c r="C13" s="29">
        <v>5.0423285824999997</v>
      </c>
      <c r="D13" s="29">
        <v>5.0011178827990319</v>
      </c>
    </row>
    <row r="14" spans="1:13" x14ac:dyDescent="0.25">
      <c r="A14" s="28" t="s">
        <v>25</v>
      </c>
      <c r="B14" s="33" t="s">
        <v>40</v>
      </c>
      <c r="C14" s="29">
        <v>15.248877535499998</v>
      </c>
      <c r="D14" s="29">
        <v>15.278721940305381</v>
      </c>
    </row>
    <row r="15" spans="1:13" x14ac:dyDescent="0.25">
      <c r="A15" s="28" t="s">
        <v>27</v>
      </c>
      <c r="B15" s="37" t="s">
        <v>41</v>
      </c>
      <c r="C15" s="29">
        <v>7.6042947927000029</v>
      </c>
      <c r="D15" s="29">
        <v>7.5744074944020454</v>
      </c>
      <c r="G15" s="27">
        <f>C2</f>
        <v>44256</v>
      </c>
      <c r="H15" s="27">
        <f>D2</f>
        <v>44287</v>
      </c>
      <c r="I15" s="30" t="s">
        <v>21</v>
      </c>
    </row>
    <row r="16" spans="1:13" x14ac:dyDescent="0.25">
      <c r="F16" s="28" t="s">
        <v>47</v>
      </c>
      <c r="G16" s="29">
        <f>C4+C5+C14</f>
        <v>44.516495374500003</v>
      </c>
      <c r="H16" s="29">
        <f>D4+D5+D14</f>
        <v>44.515308738408109</v>
      </c>
      <c r="I16" s="40">
        <f>(H16/G16-1)*100</f>
        <v>-2.6656098641941739E-3</v>
      </c>
    </row>
    <row r="17" spans="6:9" x14ac:dyDescent="0.25">
      <c r="F17" s="28" t="s">
        <v>48</v>
      </c>
      <c r="G17" s="29">
        <f>C6+C7+C8+C9+C10+C11+C12+C13+C15</f>
        <v>60.599224394500006</v>
      </c>
      <c r="H17" s="29">
        <f>D6+D7+D8+D9+D10+D11+D12+D13+D15</f>
        <v>60.53318248949212</v>
      </c>
      <c r="I17" s="41">
        <f>(H17/G17-1)*100</f>
        <v>-0.10898143609554545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T58"/>
  <sheetViews>
    <sheetView zoomScale="115" zoomScaleNormal="115" workbookViewId="0">
      <pane xSplit="1" ySplit="5" topLeftCell="B43" activePane="bottomRight" state="frozen"/>
      <selection pane="topRight" activeCell="B1" sqref="B1"/>
      <selection pane="bottomLeft" activeCell="A6" sqref="A6"/>
      <selection pane="bottomRight" activeCell="D57" sqref="D57"/>
    </sheetView>
  </sheetViews>
  <sheetFormatPr baseColWidth="10" defaultRowHeight="12.75" x14ac:dyDescent="0.2"/>
  <cols>
    <col min="2" max="5" width="9" customWidth="1"/>
    <col min="6" max="6" width="6.7109375" bestFit="1" customWidth="1"/>
    <col min="7" max="7" width="8.85546875" customWidth="1"/>
    <col min="8" max="8" width="9.7109375" bestFit="1" customWidth="1"/>
    <col min="9" max="9" width="15.42578125" bestFit="1" customWidth="1"/>
    <col min="10" max="10" width="13.7109375" bestFit="1" customWidth="1"/>
  </cols>
  <sheetData>
    <row r="2" spans="1:12" x14ac:dyDescent="0.2">
      <c r="A2" s="49" t="s">
        <v>9</v>
      </c>
      <c r="B2" s="49"/>
      <c r="C2" s="49"/>
      <c r="D2" s="49"/>
      <c r="E2" s="49"/>
      <c r="F2" s="49"/>
      <c r="G2" s="49"/>
      <c r="H2" s="49"/>
      <c r="I2" s="49"/>
      <c r="J2" s="49"/>
    </row>
    <row r="4" spans="1:12" x14ac:dyDescent="0.2">
      <c r="A4" s="50" t="s">
        <v>4</v>
      </c>
      <c r="B4" s="43" t="s">
        <v>5</v>
      </c>
      <c r="C4" s="44"/>
      <c r="D4" s="44"/>
      <c r="E4" s="45"/>
      <c r="G4" s="46" t="s">
        <v>3</v>
      </c>
      <c r="H4" s="47"/>
      <c r="I4" s="47"/>
      <c r="J4" s="48"/>
    </row>
    <row r="5" spans="1:12" x14ac:dyDescent="0.2">
      <c r="A5" s="50"/>
      <c r="B5" s="6" t="s">
        <v>0</v>
      </c>
      <c r="C5" s="7" t="s">
        <v>7</v>
      </c>
      <c r="D5" s="7" t="s">
        <v>8</v>
      </c>
      <c r="E5" s="8" t="s">
        <v>6</v>
      </c>
      <c r="G5" s="6" t="s">
        <v>11</v>
      </c>
      <c r="H5" s="7" t="s">
        <v>10</v>
      </c>
      <c r="I5" s="7" t="s">
        <v>17</v>
      </c>
      <c r="J5" s="8" t="s">
        <v>12</v>
      </c>
      <c r="L5" s="23" t="s">
        <v>20</v>
      </c>
    </row>
    <row r="6" spans="1:12" x14ac:dyDescent="0.2">
      <c r="A6" s="2">
        <v>42736</v>
      </c>
      <c r="B6" s="11">
        <f>'ITI Base2016'!B6</f>
        <v>98.289625032306404</v>
      </c>
      <c r="C6" s="11">
        <f>'ITI Base2016'!C6</f>
        <v>55.103344544654057</v>
      </c>
      <c r="D6" s="11">
        <f>'ITI Base2016'!D6</f>
        <v>57.092791322936307</v>
      </c>
      <c r="E6" s="15">
        <f>'ITI Base2016'!E6</f>
        <v>298.20290244252004</v>
      </c>
      <c r="F6" s="2">
        <v>42736</v>
      </c>
      <c r="G6" s="5">
        <f>'ITI Base2016'!Q6</f>
        <v>3.6771456609262509</v>
      </c>
      <c r="H6" s="5">
        <f>'ITI Base2016'!R6</f>
        <v>2.3523001417860234</v>
      </c>
      <c r="I6" s="5">
        <f>'ITI Base2016'!S6</f>
        <v>2.749847719741183</v>
      </c>
      <c r="J6" s="5">
        <f>'ITI Base2016'!T6</f>
        <v>2.4982808543516866</v>
      </c>
      <c r="L6" s="4">
        <f>AVERAGE(H6:J6)</f>
        <v>2.5334762386262977</v>
      </c>
    </row>
    <row r="7" spans="1:12" x14ac:dyDescent="0.2">
      <c r="A7" s="2">
        <v>42767</v>
      </c>
      <c r="B7" s="11">
        <f>'ITI Base2016'!B7</f>
        <v>98.658784977343046</v>
      </c>
      <c r="C7" s="11">
        <f>'ITI Base2016'!C7</f>
        <v>55.278398982202162</v>
      </c>
      <c r="D7" s="11">
        <f>'ITI Base2016'!D7</f>
        <v>57.166468332103783</v>
      </c>
      <c r="E7" s="15">
        <f>'ITI Base2016'!E7</f>
        <v>298.53069372538636</v>
      </c>
      <c r="F7" s="2">
        <v>42767</v>
      </c>
      <c r="G7" s="5">
        <f>'ITI Base2016'!Q7</f>
        <v>3.4639884909181351</v>
      </c>
      <c r="H7" s="5">
        <f>'ITI Base2016'!R7</f>
        <v>2.3564249495633405</v>
      </c>
      <c r="I7" s="5">
        <f>'ITI Base2016'!S7</f>
        <v>2.5048575776686066</v>
      </c>
      <c r="J7" s="5">
        <f>'ITI Base2016'!T7</f>
        <v>2.1977035043592608</v>
      </c>
      <c r="L7" s="4">
        <f t="shared" ref="L7:L40" si="0">AVERAGE(H7:J7)</f>
        <v>2.3529953438637361</v>
      </c>
    </row>
    <row r="8" spans="1:12" x14ac:dyDescent="0.2">
      <c r="A8" s="2">
        <v>42795</v>
      </c>
      <c r="B8" s="11">
        <f>'ITI Base2016'!B8</f>
        <v>98.669161550513408</v>
      </c>
      <c r="C8" s="11">
        <f>'ITI Base2016'!C8</f>
        <v>55.314373751292834</v>
      </c>
      <c r="D8" s="11">
        <f>'ITI Base2016'!D8</f>
        <v>57.179525921803396</v>
      </c>
      <c r="E8" s="15">
        <f>'ITI Base2016'!E8</f>
        <v>298.32724147138129</v>
      </c>
      <c r="F8" s="2">
        <v>42795</v>
      </c>
      <c r="G8" s="5">
        <f>'ITI Base2016'!Q8</f>
        <v>3.3366812341879548</v>
      </c>
      <c r="H8" s="5">
        <f>'ITI Base2016'!R8</f>
        <v>2.2349858103032583</v>
      </c>
      <c r="I8" s="5">
        <f>'ITI Base2016'!S8</f>
        <v>2.2250841349737538</v>
      </c>
      <c r="J8" s="5">
        <f>'ITI Base2016'!T8</f>
        <v>2.2739721712369265</v>
      </c>
      <c r="L8" s="4">
        <f t="shared" si="0"/>
        <v>2.244680705504646</v>
      </c>
    </row>
    <row r="9" spans="1:12" x14ac:dyDescent="0.2">
      <c r="A9" s="2">
        <v>42826</v>
      </c>
      <c r="B9" s="11">
        <f>'ITI Base2016'!B9</f>
        <v>98.25977745396807</v>
      </c>
      <c r="C9" s="11">
        <f>'ITI Base2016'!C9</f>
        <v>55.516894687684768</v>
      </c>
      <c r="D9" s="11">
        <f>'ITI Base2016'!D9</f>
        <v>57.328334405836522</v>
      </c>
      <c r="E9" s="15">
        <f>'ITI Base2016'!E9</f>
        <v>297.75641696305775</v>
      </c>
      <c r="F9" s="2">
        <v>42826</v>
      </c>
      <c r="G9" s="5">
        <f>'ITI Base2016'!Q9</f>
        <v>2.5094903472705044</v>
      </c>
      <c r="H9" s="5">
        <f>'ITI Base2016'!R9</f>
        <v>2.6002296472731112</v>
      </c>
      <c r="I9" s="5">
        <f>'ITI Base2016'!S9</f>
        <v>2.3450641322172006</v>
      </c>
      <c r="J9" s="5">
        <f>'ITI Base2016'!T9</f>
        <v>2.0491036350511749</v>
      </c>
      <c r="L9" s="4">
        <f t="shared" si="0"/>
        <v>2.3314658048471624</v>
      </c>
    </row>
    <row r="10" spans="1:12" x14ac:dyDescent="0.2">
      <c r="A10" s="2">
        <v>42856</v>
      </c>
      <c r="B10" s="11">
        <f>'ITI Base2016'!B10</f>
        <v>98.243166139757633</v>
      </c>
      <c r="C10" s="11">
        <f>'ITI Base2016'!C10</f>
        <v>55.795420388277115</v>
      </c>
      <c r="D10" s="11">
        <f>'ITI Base2016'!D10</f>
        <v>57.532410479554557</v>
      </c>
      <c r="E10" s="15">
        <f>'ITI Base2016'!E10</f>
        <v>298.20073058942364</v>
      </c>
      <c r="F10" s="2">
        <v>42856</v>
      </c>
      <c r="G10" s="5">
        <f>'ITI Base2016'!Q10</f>
        <v>1.2542774592144035</v>
      </c>
      <c r="H10" s="5">
        <f>'ITI Base2016'!R10</f>
        <v>2.9568757254503808</v>
      </c>
      <c r="I10" s="5">
        <f>'ITI Base2016'!S10</f>
        <v>2.6021807494120086</v>
      </c>
      <c r="J10" s="5">
        <f>'ITI Base2016'!T10</f>
        <v>1.9047107112134976</v>
      </c>
      <c r="L10" s="4">
        <f t="shared" si="0"/>
        <v>2.4879223953586291</v>
      </c>
    </row>
    <row r="11" spans="1:12" x14ac:dyDescent="0.2">
      <c r="A11" s="2">
        <v>42887</v>
      </c>
      <c r="B11" s="11">
        <f>'ITI Base2016'!B11</f>
        <v>98.336220234704967</v>
      </c>
      <c r="C11" s="11">
        <f>'ITI Base2016'!C11</f>
        <v>55.910137880814624</v>
      </c>
      <c r="D11" s="11">
        <f>'ITI Base2016'!D11</f>
        <v>57.59045363009615</v>
      </c>
      <c r="E11" s="15">
        <f>'ITI Base2016'!E11</f>
        <v>298.39854860253126</v>
      </c>
      <c r="F11" s="2">
        <v>42887</v>
      </c>
      <c r="G11" s="5">
        <f>'ITI Base2016'!Q11</f>
        <v>1.8379466269150102</v>
      </c>
      <c r="H11" s="5">
        <f>'ITI Base2016'!R11</f>
        <v>3.216923248621395</v>
      </c>
      <c r="I11" s="5">
        <f>'ITI Base2016'!S11</f>
        <v>2.8438609711420426</v>
      </c>
      <c r="J11" s="5">
        <f>'ITI Base2016'!T11</f>
        <v>1.8037828540861334</v>
      </c>
      <c r="L11" s="4">
        <f t="shared" si="0"/>
        <v>2.621522357949857</v>
      </c>
    </row>
    <row r="12" spans="1:12" x14ac:dyDescent="0.2">
      <c r="A12" s="2">
        <v>42917</v>
      </c>
      <c r="B12" s="11">
        <f>'ITI Base2016'!B12</f>
        <v>99.074947652180597</v>
      </c>
      <c r="C12" s="11">
        <f>'ITI Base2016'!C12</f>
        <v>55.94521715486691</v>
      </c>
      <c r="D12" s="11">
        <f>'ITI Base2016'!D12</f>
        <v>57.878522634505735</v>
      </c>
      <c r="E12" s="15">
        <f>'ITI Base2016'!E12</f>
        <v>299.1687393362526</v>
      </c>
      <c r="F12" s="2">
        <v>42917</v>
      </c>
      <c r="G12" s="5">
        <f>'ITI Base2016'!Q12</f>
        <v>2.5686867210186648</v>
      </c>
      <c r="H12" s="5">
        <f>'ITI Base2016'!R12</f>
        <v>3.0465408246137526</v>
      </c>
      <c r="I12" s="5">
        <f>'ITI Base2016'!S12</f>
        <v>2.984319867282581</v>
      </c>
      <c r="J12" s="5">
        <f>'ITI Base2016'!T12</f>
        <v>1.8011172462334857</v>
      </c>
      <c r="L12" s="4">
        <f t="shared" si="0"/>
        <v>2.6106593127099398</v>
      </c>
    </row>
    <row r="13" spans="1:12" x14ac:dyDescent="0.2">
      <c r="A13" s="2">
        <v>42948</v>
      </c>
      <c r="B13" s="11">
        <f>'ITI Base2016'!B13</f>
        <v>99.858272392013319</v>
      </c>
      <c r="C13" s="11">
        <f>'ITI Base2016'!C13</f>
        <v>56.016519544846055</v>
      </c>
      <c r="D13" s="11">
        <f>'ITI Base2016'!D13</f>
        <v>57.883711850537068</v>
      </c>
      <c r="E13" s="15">
        <f>'ITI Base2016'!E13</f>
        <v>299.98318769402869</v>
      </c>
      <c r="F13" s="2">
        <v>42948</v>
      </c>
      <c r="G13" s="5">
        <f>'ITI Base2016'!Q13</f>
        <v>3.2488686984145865</v>
      </c>
      <c r="H13" s="5">
        <f>'ITI Base2016'!R13</f>
        <v>2.8378737360228667</v>
      </c>
      <c r="I13" s="5">
        <f>'ITI Base2016'!S13</f>
        <v>2.7901422437417445</v>
      </c>
      <c r="J13" s="5">
        <f>'ITI Base2016'!T13</f>
        <v>1.7298025222958646</v>
      </c>
      <c r="L13" s="4">
        <f t="shared" si="0"/>
        <v>2.4526061673534918</v>
      </c>
    </row>
    <row r="14" spans="1:12" x14ac:dyDescent="0.2">
      <c r="A14" s="2">
        <v>42979</v>
      </c>
      <c r="B14" s="11">
        <f>'ITI Base2016'!B14</f>
        <v>100.65911498364842</v>
      </c>
      <c r="C14" s="11">
        <f>'ITI Base2016'!C14</f>
        <v>56.03658306999445</v>
      </c>
      <c r="D14" s="11">
        <f>'ITI Base2016'!D14</f>
        <v>57.892094916361053</v>
      </c>
      <c r="E14" s="15">
        <f>'ITI Base2016'!E14</f>
        <v>299.82132221198975</v>
      </c>
      <c r="F14" s="2">
        <v>42979</v>
      </c>
      <c r="G14" s="5">
        <f>'ITI Base2016'!Q14</f>
        <v>3.6117819608342705</v>
      </c>
      <c r="H14" s="5">
        <f>'ITI Base2016'!R14</f>
        <v>2.5954020359950647</v>
      </c>
      <c r="I14" s="5">
        <f>'ITI Base2016'!S14</f>
        <v>2.6620993534594017</v>
      </c>
      <c r="J14" s="5">
        <f>'ITI Base2016'!T14</f>
        <v>1.3573431870219421</v>
      </c>
      <c r="L14" s="4">
        <f t="shared" si="0"/>
        <v>2.204948192158803</v>
      </c>
    </row>
    <row r="15" spans="1:12" x14ac:dyDescent="0.2">
      <c r="A15" s="2">
        <v>43009</v>
      </c>
      <c r="B15" s="11">
        <f>'ITI Base2016'!B15</f>
        <v>100.44347335233574</v>
      </c>
      <c r="C15" s="11">
        <f>'ITI Base2016'!C15</f>
        <v>56.180834742277284</v>
      </c>
      <c r="D15" s="11">
        <f>'ITI Base2016'!D15</f>
        <v>58.056240169997352</v>
      </c>
      <c r="E15" s="15">
        <f>'ITI Base2016'!E15</f>
        <v>300.01420725077566</v>
      </c>
      <c r="F15" s="2">
        <v>43009</v>
      </c>
      <c r="G15" s="5">
        <f>'ITI Base2016'!Q15</f>
        <v>3.0118281211627629</v>
      </c>
      <c r="H15" s="5">
        <f>'ITI Base2016'!R15</f>
        <v>2.7767135956376698</v>
      </c>
      <c r="I15" s="5">
        <f>'ITI Base2016'!S15</f>
        <v>2.8527164462349264</v>
      </c>
      <c r="J15" s="5">
        <f>'ITI Base2016'!T15</f>
        <v>1.2643166765828218</v>
      </c>
      <c r="L15" s="4">
        <f t="shared" si="0"/>
        <v>2.2979155728184728</v>
      </c>
    </row>
    <row r="16" spans="1:12" x14ac:dyDescent="0.2">
      <c r="A16" s="2">
        <v>43040</v>
      </c>
      <c r="B16" s="11">
        <f>'ITI Base2016'!B16</f>
        <v>100.52157752588455</v>
      </c>
      <c r="C16" s="11">
        <f>'ITI Base2016'!C16</f>
        <v>56.244104123558415</v>
      </c>
      <c r="D16" s="11">
        <f>'ITI Base2016'!D16</f>
        <v>58.203003605274965</v>
      </c>
      <c r="E16" s="15">
        <f>'ITI Base2016'!E16</f>
        <v>300.30517700955403</v>
      </c>
      <c r="F16" s="2">
        <v>43040</v>
      </c>
      <c r="G16" s="5">
        <f>'ITI Base2016'!Q16</f>
        <v>2.665328167462655</v>
      </c>
      <c r="H16" s="5">
        <f>'ITI Base2016'!R16</f>
        <v>2.8157399395736027</v>
      </c>
      <c r="I16" s="5">
        <f>'ITI Base2016'!S16</f>
        <v>2.9255909580273798</v>
      </c>
      <c r="J16" s="5">
        <f>'ITI Base2016'!T16</f>
        <v>1.2760781446075731</v>
      </c>
      <c r="L16" s="4">
        <f t="shared" si="0"/>
        <v>2.3391363474028517</v>
      </c>
    </row>
    <row r="17" spans="1:20" x14ac:dyDescent="0.2">
      <c r="A17" s="3">
        <v>43070</v>
      </c>
      <c r="B17" s="9">
        <f>'ITI Base2016'!B17</f>
        <v>100.86024036459997</v>
      </c>
      <c r="C17" s="9">
        <f>'ITI Base2016'!C17</f>
        <v>56.462374721599986</v>
      </c>
      <c r="D17" s="9">
        <f>'ITI Base2016'!D17</f>
        <v>58.593991720699968</v>
      </c>
      <c r="E17" s="16">
        <f>'ITI Base2016'!E17</f>
        <v>301.36886375764584</v>
      </c>
      <c r="F17" s="3">
        <v>43070</v>
      </c>
      <c r="G17" s="5">
        <f>'ITI Base2016'!Q17</f>
        <v>2.7146683422835105</v>
      </c>
      <c r="H17" s="5">
        <f>'ITI Base2016'!R17</f>
        <v>2.8382031109476902</v>
      </c>
      <c r="I17" s="5">
        <f>'ITI Base2016'!S17</f>
        <v>2.9559047834917695</v>
      </c>
      <c r="J17" s="5">
        <f>'ITI Base2016'!T17</f>
        <v>1.3614461372227105</v>
      </c>
      <c r="L17" s="4">
        <f t="shared" si="0"/>
        <v>2.3851846772207232</v>
      </c>
    </row>
    <row r="18" spans="1:20" x14ac:dyDescent="0.2">
      <c r="A18" s="2">
        <v>43101</v>
      </c>
      <c r="B18" s="4">
        <f>'ITI Base2016 Amplio'!B18</f>
        <v>101.16761582869999</v>
      </c>
      <c r="C18" s="4">
        <f>'ITI Base2016 Amplio'!C18</f>
        <v>56.498726310600013</v>
      </c>
      <c r="D18" s="4">
        <f>'ITI Base2016 Amplio'!D18</f>
        <v>58.584689201299987</v>
      </c>
      <c r="E18" s="4">
        <f>'ITI Base2016 Amplio'!E18</f>
        <v>302.0115293757475</v>
      </c>
      <c r="F18" s="2">
        <v>43101</v>
      </c>
      <c r="G18" s="4">
        <f>'ITI Base2016'!Q18</f>
        <v>2.9280718035577413</v>
      </c>
      <c r="H18" s="4">
        <f>'ITI Base2016'!R18</f>
        <v>2.5322995863076514</v>
      </c>
      <c r="I18" s="4">
        <f>'ITI Base2016'!S18</f>
        <v>2.6131107689673083</v>
      </c>
      <c r="J18" s="4">
        <f>'ITI Base2016'!T18</f>
        <v>1.2771931131561054</v>
      </c>
      <c r="L18" s="4">
        <f t="shared" si="0"/>
        <v>2.140867822810355</v>
      </c>
    </row>
    <row r="19" spans="1:20" x14ac:dyDescent="0.2">
      <c r="A19" s="2">
        <v>43132</v>
      </c>
      <c r="B19" s="4">
        <f>'ITI Base2016 Amplio'!B19</f>
        <v>101.4905047625</v>
      </c>
      <c r="C19" s="4">
        <f>'ITI Base2016 Amplio'!C19</f>
        <v>56.688531295598892</v>
      </c>
      <c r="D19" s="4">
        <f>'ITI Base2016 Amplio'!D19</f>
        <v>58.736660707200109</v>
      </c>
      <c r="E19" s="4">
        <f>'ITI Base2016 Amplio'!E19</f>
        <v>303.05471991663165</v>
      </c>
      <c r="F19" s="2">
        <v>43132</v>
      </c>
      <c r="G19" s="4">
        <f>'ITI Base2016'!Q19</f>
        <v>2.870215547259436</v>
      </c>
      <c r="H19" s="4">
        <f>'ITI Base2016'!R19</f>
        <v>2.5509644623585181</v>
      </c>
      <c r="I19" s="4">
        <f>'ITI Base2016'!S19</f>
        <v>2.7467017307670982</v>
      </c>
      <c r="J19" s="4">
        <f>'ITI Base2016'!T19</f>
        <v>1.5154308372079317</v>
      </c>
      <c r="L19" s="4">
        <f t="shared" si="0"/>
        <v>2.2710323434445159</v>
      </c>
    </row>
    <row r="20" spans="1:20" x14ac:dyDescent="0.2">
      <c r="A20" s="2">
        <v>43160</v>
      </c>
      <c r="B20" s="4">
        <f>'ITI Base2016 Amplio'!B20</f>
        <v>101.3609293777</v>
      </c>
      <c r="C20" s="4">
        <f>'ITI Base2016 Amplio'!C20</f>
        <v>56.711234339900017</v>
      </c>
      <c r="D20" s="4">
        <f>'ITI Base2016 Amplio'!D20</f>
        <v>58.7051772704</v>
      </c>
      <c r="E20" s="4">
        <f>'ITI Base2016 Amplio'!E20</f>
        <v>302.6682025133785</v>
      </c>
      <c r="F20" s="2">
        <v>43160</v>
      </c>
      <c r="G20" s="4">
        <f>'ITI Base2016'!Q20</f>
        <v>2.7280740860542885</v>
      </c>
      <c r="H20" s="4">
        <f>'ITI Base2016'!R20</f>
        <v>2.5253121275273127</v>
      </c>
      <c r="I20" s="4">
        <f>'ITI Base2016'!S20</f>
        <v>2.668177680736683</v>
      </c>
      <c r="J20" s="4">
        <f>'ITI Base2016'!T20</f>
        <v>1.4551004529747669</v>
      </c>
      <c r="L20" s="4">
        <f t="shared" si="0"/>
        <v>2.2161967537462544</v>
      </c>
    </row>
    <row r="21" spans="1:20" x14ac:dyDescent="0.2">
      <c r="A21" s="2">
        <v>43191</v>
      </c>
      <c r="B21" s="4">
        <f>'ITI Base2016 Amplio'!B21</f>
        <v>101.2166039712</v>
      </c>
      <c r="C21" s="4">
        <f>'ITI Base2016 Amplio'!C21</f>
        <v>56.723256731899994</v>
      </c>
      <c r="D21" s="4">
        <f>'ITI Base2016 Amplio'!D21</f>
        <v>58.731486104199995</v>
      </c>
      <c r="E21" s="4">
        <f>'ITI Base2016 Amplio'!E21</f>
        <v>302.28615875598643</v>
      </c>
      <c r="F21" s="2">
        <v>43191</v>
      </c>
      <c r="G21" s="4">
        <f>'ITI Base2016'!Q21</f>
        <v>3.0091931753225554</v>
      </c>
      <c r="H21" s="4">
        <f>'ITI Base2016'!R21</f>
        <v>2.1729638356066561</v>
      </c>
      <c r="I21" s="4">
        <f>'ITI Base2016'!S21</f>
        <v>2.4475710186002253</v>
      </c>
      <c r="J21" s="4">
        <f>'ITI Base2016'!T21</f>
        <v>1.5212910738010121</v>
      </c>
      <c r="L21" s="4">
        <f t="shared" si="0"/>
        <v>2.0472753093359644</v>
      </c>
    </row>
    <row r="22" spans="1:20" x14ac:dyDescent="0.2">
      <c r="A22" s="2">
        <v>43221</v>
      </c>
      <c r="B22" s="4">
        <f>'ITI Base2016 Amplio'!B22</f>
        <v>101.33528371440001</v>
      </c>
      <c r="C22" s="4">
        <f>'ITI Base2016 Amplio'!C22</f>
        <v>56.763558944099984</v>
      </c>
      <c r="D22" s="4">
        <f>'ITI Base2016 Amplio'!D22</f>
        <v>58.787304348200031</v>
      </c>
      <c r="E22" s="4">
        <f>'ITI Base2016 Amplio'!E22</f>
        <v>302.62304832674823</v>
      </c>
      <c r="F22" s="2">
        <v>43221</v>
      </c>
      <c r="G22" s="4">
        <f>'ITI Base2016'!Q22</f>
        <v>3.1474123810745436</v>
      </c>
      <c r="H22" s="4">
        <f>'ITI Base2016'!R22</f>
        <v>1.7351577406992336</v>
      </c>
      <c r="I22" s="4">
        <f>'ITI Base2016'!S22</f>
        <v>2.1811946660768466</v>
      </c>
      <c r="J22" s="4">
        <f>'ITI Base2016'!T22</f>
        <v>1.4830003027100025</v>
      </c>
      <c r="L22" s="4">
        <f t="shared" si="0"/>
        <v>1.7997842364953609</v>
      </c>
    </row>
    <row r="23" spans="1:20" x14ac:dyDescent="0.2">
      <c r="A23" s="2">
        <v>43252</v>
      </c>
      <c r="B23" s="4">
        <f>'ITI Base2016 Amplio'!B23</f>
        <v>101.4549338051</v>
      </c>
      <c r="C23" s="4">
        <f>'ITI Base2016 Amplio'!C23</f>
        <v>56.827447492799998</v>
      </c>
      <c r="D23" s="4">
        <f>'ITI Base2016 Amplio'!D23</f>
        <v>58.823417063100017</v>
      </c>
      <c r="E23" s="4">
        <f>'ITI Base2016 Amplio'!E23</f>
        <v>302.74867066218997</v>
      </c>
      <c r="F23" s="2">
        <v>43252</v>
      </c>
      <c r="G23" s="4">
        <f>'ITI Base2016'!Q23</f>
        <v>3.1714800131135812</v>
      </c>
      <c r="H23" s="4">
        <f>'ITI Base2016'!R23</f>
        <v>1.6406856551504756</v>
      </c>
      <c r="I23" s="4">
        <f>'ITI Base2016'!S23</f>
        <v>2.1409163416617583</v>
      </c>
      <c r="J23" s="4">
        <f>'ITI Base2016'!T23</f>
        <v>1.4578227943907063</v>
      </c>
      <c r="L23" s="4">
        <f t="shared" si="0"/>
        <v>1.7464749304009801</v>
      </c>
    </row>
    <row r="24" spans="1:20" x14ac:dyDescent="0.2">
      <c r="A24" s="2">
        <v>43282</v>
      </c>
      <c r="B24" s="4">
        <f>'ITI Base2016 Amplio'!B24</f>
        <v>101.4971130225</v>
      </c>
      <c r="C24" s="4">
        <f>'ITI Base2016 Amplio'!C24</f>
        <v>56.854122157599996</v>
      </c>
      <c r="D24" s="4">
        <f>'ITI Base2016 Amplio'!D24</f>
        <v>58.900820302000021</v>
      </c>
      <c r="E24" s="4">
        <f>'ITI Base2016 Amplio'!E24</f>
        <v>302.81005867078727</v>
      </c>
      <c r="F24" s="2">
        <v>43282</v>
      </c>
      <c r="G24" s="4">
        <f>'ITI Base2016'!Q24</f>
        <v>2.4447808731858478</v>
      </c>
      <c r="H24" s="4">
        <f>'ITI Base2016'!R24</f>
        <v>1.6246339704376611</v>
      </c>
      <c r="I24" s="4">
        <f>'ITI Base2016'!S24</f>
        <v>1.7662815513622254</v>
      </c>
      <c r="J24" s="4">
        <f>'ITI Base2016'!T24</f>
        <v>1.2171456625493127</v>
      </c>
      <c r="L24" s="4">
        <f t="shared" si="0"/>
        <v>1.5360203947830664</v>
      </c>
    </row>
    <row r="25" spans="1:20" x14ac:dyDescent="0.2">
      <c r="A25" s="2">
        <v>43313</v>
      </c>
      <c r="B25" s="4">
        <f>'ITI Base2016 Amplio'!B25</f>
        <v>101.67178236469998</v>
      </c>
      <c r="C25" s="4">
        <f>'ITI Base2016 Amplio'!C25</f>
        <v>56.858113148000001</v>
      </c>
      <c r="D25" s="4">
        <f>'ITI Base2016 Amplio'!D25</f>
        <v>58.9006785666</v>
      </c>
      <c r="E25" s="4">
        <f>'ITI Base2016 Amplio'!E25</f>
        <v>303.04677067288577</v>
      </c>
      <c r="F25" s="2">
        <v>43313</v>
      </c>
      <c r="G25" s="4">
        <f>'ITI Base2016'!Q25</f>
        <v>1.8160838649074362</v>
      </c>
      <c r="H25" s="4">
        <f>'ITI Base2016'!R25</f>
        <v>1.5024025233845162</v>
      </c>
      <c r="I25" s="4">
        <f>'ITI Base2016'!S25</f>
        <v>1.7569134451654866</v>
      </c>
      <c r="J25" s="4">
        <f>'ITI Base2016'!T25</f>
        <v>1.021251558264602</v>
      </c>
      <c r="L25" s="4">
        <f t="shared" si="0"/>
        <v>1.4268558422715349</v>
      </c>
      <c r="T25" s="18" t="s">
        <v>16</v>
      </c>
    </row>
    <row r="26" spans="1:20" x14ac:dyDescent="0.2">
      <c r="A26" s="2">
        <v>43344</v>
      </c>
      <c r="B26" s="4">
        <f>'ITI Base2016 Amplio'!B26</f>
        <v>101.58412225889995</v>
      </c>
      <c r="C26" s="4">
        <f>'ITI Base2016 Amplio'!C26</f>
        <v>56.839779672199988</v>
      </c>
      <c r="D26" s="4">
        <f>'ITI Base2016 Amplio'!D26</f>
        <v>58.912899775600046</v>
      </c>
      <c r="E26" s="4">
        <f>'ITI Base2016 Amplio'!E26</f>
        <v>302.9141212417228</v>
      </c>
      <c r="F26" s="2">
        <v>43344</v>
      </c>
      <c r="G26" s="4">
        <f>'ITI Base2016'!Q26</f>
        <v>0.91895033589535213</v>
      </c>
      <c r="H26" s="4">
        <f>'ITI Base2016'!R26</f>
        <v>1.4333432879058305</v>
      </c>
      <c r="I26" s="4">
        <f>'ITI Base2016'!S26</f>
        <v>1.7632888578549277</v>
      </c>
      <c r="J26" s="4">
        <f>'ITI Base2016'!T26</f>
        <v>1.0315473919317419</v>
      </c>
      <c r="L26" s="4">
        <f t="shared" si="0"/>
        <v>1.4093931792308334</v>
      </c>
    </row>
    <row r="27" spans="1:20" x14ac:dyDescent="0.2">
      <c r="A27" s="2">
        <v>43374</v>
      </c>
      <c r="B27" s="4">
        <f>'ITI Base2016 Amplio'!B27</f>
        <v>101.76302031509999</v>
      </c>
      <c r="C27" s="4">
        <f>'ITI Base2016 Amplio'!C27</f>
        <v>56.821578678700007</v>
      </c>
      <c r="D27" s="4">
        <f>'ITI Base2016 Amplio'!D27</f>
        <v>58.903757469300018</v>
      </c>
      <c r="E27" s="4">
        <f>'ITI Base2016 Amplio'!E27</f>
        <v>303.05122012979467</v>
      </c>
      <c r="F27" s="2">
        <v>43374</v>
      </c>
      <c r="G27" s="4">
        <f>'ITI Base2016'!Q27</f>
        <v>1.3137209603809152</v>
      </c>
      <c r="H27" s="4">
        <f>'ITI Base2016'!R27</f>
        <v>1.140502698762047</v>
      </c>
      <c r="I27" s="4">
        <f>'ITI Base2016'!S27</f>
        <v>1.4598211954839124</v>
      </c>
      <c r="J27" s="4">
        <f>'ITI Base2016'!T27</f>
        <v>1.012289686828205</v>
      </c>
      <c r="L27" s="4">
        <f t="shared" si="0"/>
        <v>1.2042045270247215</v>
      </c>
    </row>
    <row r="28" spans="1:20" x14ac:dyDescent="0.2">
      <c r="A28" s="2">
        <v>43405</v>
      </c>
      <c r="B28" s="4">
        <f>'ITI Base2016 Amplio'!B28</f>
        <v>102.02718765129987</v>
      </c>
      <c r="C28" s="4">
        <f>'ITI Base2016 Amplio'!C28</f>
        <v>56.915705234600011</v>
      </c>
      <c r="D28" s="4">
        <f>'ITI Base2016 Amplio'!D28</f>
        <v>59.024927446100058</v>
      </c>
      <c r="E28" s="4">
        <f>'ITI Base2016 Amplio'!E28</f>
        <v>303.67785668182859</v>
      </c>
      <c r="F28" s="2">
        <v>43405</v>
      </c>
      <c r="G28" s="4">
        <f>'ITI Base2016'!Q28</f>
        <v>1.4977979479357195</v>
      </c>
      <c r="H28" s="4">
        <f>'ITI Base2016'!R28</f>
        <v>1.1940826892116618</v>
      </c>
      <c r="I28" s="4">
        <f>'ITI Base2016'!S28</f>
        <v>1.412167396719366</v>
      </c>
      <c r="J28" s="4">
        <f>'ITI Base2016'!T28</f>
        <v>1.1230840926086616</v>
      </c>
      <c r="L28" s="4">
        <f t="shared" si="0"/>
        <v>1.2431113928465631</v>
      </c>
    </row>
    <row r="29" spans="1:20" x14ac:dyDescent="0.2">
      <c r="A29" s="2">
        <v>43435</v>
      </c>
      <c r="B29" s="4">
        <f>'ITI Base2016 Amplio'!B29</f>
        <v>102.38027155079999</v>
      </c>
      <c r="C29" s="4">
        <f>'ITI Base2016 Amplio'!C29</f>
        <v>56.98841222499999</v>
      </c>
      <c r="D29" s="4">
        <f>'ITI Base2016 Amplio'!D29</f>
        <v>59.197319520299992</v>
      </c>
      <c r="E29" s="4">
        <f>'ITI Base2016 Amplio'!E29</f>
        <v>304.56316184600882</v>
      </c>
      <c r="F29" s="2">
        <v>43435</v>
      </c>
      <c r="G29" s="4">
        <f>'ITI Base2016'!Q29</f>
        <v>1.5070667893564815</v>
      </c>
      <c r="H29" s="4">
        <f>'ITI Base2016'!R29</f>
        <v>0.93166025338775604</v>
      </c>
      <c r="I29" s="4">
        <f>'ITI Base2016'!S29</f>
        <v>1.0296751968630335</v>
      </c>
      <c r="J29" s="4">
        <f>'ITI Base2016'!T29</f>
        <v>1.0599296982888529</v>
      </c>
      <c r="L29" s="4">
        <f t="shared" si="0"/>
        <v>1.0070883828465476</v>
      </c>
    </row>
    <row r="30" spans="1:20" x14ac:dyDescent="0.2">
      <c r="A30" s="2">
        <v>43466</v>
      </c>
      <c r="B30" s="4">
        <f>'ITI Base2016 Amplio'!B30</f>
        <v>102.61193263499995</v>
      </c>
      <c r="C30" s="4">
        <f>'ITI Base2016 Amplio'!C30</f>
        <v>57.12164397650001</v>
      </c>
      <c r="D30" s="4">
        <f>'ITI Base2016 Amplio'!D30</f>
        <v>59.398648670600011</v>
      </c>
      <c r="E30" s="4">
        <f>'ITI Base2016 Amplio'!E30</f>
        <v>305.04654814452357</v>
      </c>
      <c r="F30" s="2">
        <v>43466</v>
      </c>
      <c r="G30" s="4">
        <f>'ITI Base2016'!Q30</f>
        <v>1.4276473696340775</v>
      </c>
      <c r="H30" s="4">
        <f>'ITI Base2016'!R30</f>
        <v>1.1025339978029347</v>
      </c>
      <c r="I30" s="4">
        <f>'ITI Base2016'!S30</f>
        <v>1.3893723435200123</v>
      </c>
      <c r="J30" s="4">
        <f>'ITI Base2016'!T30</f>
        <v>1.0049347371106743</v>
      </c>
      <c r="L30" s="4">
        <f t="shared" si="0"/>
        <v>1.1656136928112071</v>
      </c>
    </row>
    <row r="31" spans="1:20" x14ac:dyDescent="0.2">
      <c r="A31" s="2">
        <v>43497</v>
      </c>
      <c r="B31" s="4">
        <f>'ITI Base2016 Amplio'!B31</f>
        <v>102.4555416028</v>
      </c>
      <c r="C31" s="4">
        <f>'ITI Base2016 Amplio'!C31</f>
        <v>57.139394009799993</v>
      </c>
      <c r="D31" s="4">
        <f>'ITI Base2016 Amplio'!D31</f>
        <v>59.364641501800044</v>
      </c>
      <c r="E31" s="4">
        <f>'ITI Base2016 Amplio'!E31</f>
        <v>304.88984677277904</v>
      </c>
      <c r="F31" s="2">
        <v>43497</v>
      </c>
      <c r="G31" s="4">
        <f>'ITI Base2016'!Q31</f>
        <v>0.95086416464111867</v>
      </c>
      <c r="H31" s="4">
        <f>'ITI Base2016'!R31</f>
        <v>0.79533320743503388</v>
      </c>
      <c r="I31" s="4">
        <f>'ITI Base2016'!S31</f>
        <v>1.0691462317382827</v>
      </c>
      <c r="J31" s="4">
        <f>'ITI Base2016'!T31</f>
        <v>0.60554307045679323</v>
      </c>
      <c r="L31" s="4">
        <f t="shared" si="0"/>
        <v>0.82334083654336998</v>
      </c>
    </row>
    <row r="32" spans="1:20" x14ac:dyDescent="0.2">
      <c r="A32" s="2">
        <v>43525</v>
      </c>
      <c r="B32" s="4">
        <f>'ITI Base2016 Amplio'!B32</f>
        <v>102.43808564990002</v>
      </c>
      <c r="C32" s="4">
        <f>'ITI Base2016 Amplio'!C32</f>
        <v>57.193741217700001</v>
      </c>
      <c r="D32" s="4">
        <f>'ITI Base2016 Amplio'!D32</f>
        <v>59.44260100760004</v>
      </c>
      <c r="E32" s="4">
        <f>'ITI Base2016 Amplio'!E32</f>
        <v>304.98397026115418</v>
      </c>
      <c r="F32" s="2">
        <v>43525</v>
      </c>
      <c r="G32" s="4">
        <f>'ITI Base2016'!Q32</f>
        <v>1.0626937606167841</v>
      </c>
      <c r="H32" s="4">
        <f>'ITI Base2016'!R32</f>
        <v>0.85081357056711049</v>
      </c>
      <c r="I32" s="4">
        <f>'ITI Base2016'!S32</f>
        <v>1.2561477053436354</v>
      </c>
      <c r="J32" s="4">
        <f>'ITI Base2016'!T32</f>
        <v>0.76511762006890027</v>
      </c>
      <c r="L32" s="4">
        <f t="shared" si="0"/>
        <v>0.95735963199321539</v>
      </c>
    </row>
    <row r="33" spans="1:12" x14ac:dyDescent="0.2">
      <c r="A33" s="2">
        <v>43556</v>
      </c>
      <c r="B33" s="4">
        <f>'ITI Base2016 Amplio'!B33</f>
        <v>102.58166809569992</v>
      </c>
      <c r="C33" s="4">
        <f>'ITI Base2016 Amplio'!C33</f>
        <v>57.243379230000002</v>
      </c>
      <c r="D33" s="4">
        <f>'ITI Base2016 Amplio'!D33</f>
        <v>59.452931892700015</v>
      </c>
      <c r="E33" s="4">
        <f>'ITI Base2016 Amplio'!E33</f>
        <v>305.01764487796225</v>
      </c>
      <c r="F33" s="2">
        <v>43556</v>
      </c>
      <c r="G33" s="4">
        <f>'ITI Base2016'!Q33</f>
        <v>1.3486563181751565</v>
      </c>
      <c r="H33" s="4">
        <f>'ITI Base2016'!R33</f>
        <v>0.91694752393773893</v>
      </c>
      <c r="I33" s="4">
        <f>'ITI Base2016'!S33</f>
        <v>1.2283799310305987</v>
      </c>
      <c r="J33" s="4">
        <f>'ITI Base2016'!T33</f>
        <v>0.90360939224503056</v>
      </c>
      <c r="L33" s="4">
        <f t="shared" si="0"/>
        <v>1.0163122824044561</v>
      </c>
    </row>
    <row r="34" spans="1:12" x14ac:dyDescent="0.2">
      <c r="A34" s="2">
        <v>43586</v>
      </c>
      <c r="B34" s="4">
        <f>'ITI Base2016 Amplio'!B34</f>
        <v>103.04899994780003</v>
      </c>
      <c r="C34" s="4">
        <f>'ITI Base2016 Amplio'!C34</f>
        <v>57.235362021200011</v>
      </c>
      <c r="D34" s="4">
        <f>'ITI Base2016 Amplio'!D34</f>
        <v>59.478290722500006</v>
      </c>
      <c r="E34" s="4">
        <f>'ITI Base2016 Amplio'!E34</f>
        <v>304.92043009355586</v>
      </c>
      <c r="F34" s="2">
        <v>43586</v>
      </c>
      <c r="G34" s="4">
        <f>'ITI Base2016'!Q34</f>
        <v>1.6911347860138148</v>
      </c>
      <c r="H34" s="4">
        <f>'ITI Base2016'!R34</f>
        <v>0.8311724738130799</v>
      </c>
      <c r="I34" s="4">
        <f>'ITI Base2016'!S34</f>
        <v>1.1754006787030535</v>
      </c>
      <c r="J34" s="4">
        <f>'ITI Base2016'!T34</f>
        <v>0.75915624388500635</v>
      </c>
      <c r="L34" s="4">
        <f t="shared" si="0"/>
        <v>0.92190979880037993</v>
      </c>
    </row>
    <row r="35" spans="1:12" x14ac:dyDescent="0.2">
      <c r="A35" s="2">
        <v>43617</v>
      </c>
      <c r="B35" s="4">
        <f>'ITI Base2016 Amplio'!B35</f>
        <v>103.20989806639999</v>
      </c>
      <c r="C35" s="4">
        <f>'ITI Base2016 Amplio'!C35</f>
        <v>57.339503076199989</v>
      </c>
      <c r="D35" s="4">
        <f>'ITI Base2016 Amplio'!D35</f>
        <v>59.515390931900001</v>
      </c>
      <c r="E35" s="4">
        <f>'ITI Base2016 Amplio'!E35</f>
        <v>305.42136691143332</v>
      </c>
      <c r="F35" s="2">
        <v>43617</v>
      </c>
      <c r="G35" s="4">
        <f>'ITI Base2016'!Q35</f>
        <v>1.7297968619952586</v>
      </c>
      <c r="H35" s="4">
        <f>'ITI Base2016'!R35</f>
        <v>0.90107088386270906</v>
      </c>
      <c r="I35" s="4">
        <f>'ITI Base2016'!S35</f>
        <v>1.1763578237178995</v>
      </c>
      <c r="J35" s="4">
        <f>'ITI Base2016'!T35</f>
        <v>0.88281023444214402</v>
      </c>
      <c r="L35" s="4">
        <f t="shared" si="0"/>
        <v>0.98674631400758417</v>
      </c>
    </row>
    <row r="36" spans="1:12" x14ac:dyDescent="0.2">
      <c r="A36" s="2">
        <v>43647</v>
      </c>
      <c r="B36" s="4">
        <f>'ITI Base2016 Amplio'!B36</f>
        <v>103.4439151119</v>
      </c>
      <c r="C36" s="4">
        <f>'ITI Base2016 Amplio'!C36</f>
        <v>57.379819179899997</v>
      </c>
      <c r="D36" s="4">
        <f>'ITI Base2016 Amplio'!D36</f>
        <v>59.564514298100022</v>
      </c>
      <c r="E36" s="4">
        <f>'ITI Base2016 Amplio'!E36</f>
        <v>305.78770388960771</v>
      </c>
      <c r="F36" s="2">
        <v>43647</v>
      </c>
      <c r="G36" s="4">
        <f>'ITI Base2016'!Q36</f>
        <v>1.9180861715430542</v>
      </c>
      <c r="H36" s="4">
        <f>'ITI Base2016'!R36</f>
        <v>0.9246418770529452</v>
      </c>
      <c r="I36" s="4">
        <f>'ITI Base2016'!S36</f>
        <v>1.126799240990306</v>
      </c>
      <c r="J36" s="4">
        <f>'ITI Base2016'!T36</f>
        <v>0.98333761827169575</v>
      </c>
      <c r="L36" s="4">
        <f t="shared" si="0"/>
        <v>1.0115929121049823</v>
      </c>
    </row>
    <row r="37" spans="1:12" x14ac:dyDescent="0.2">
      <c r="A37" s="2">
        <v>43678</v>
      </c>
      <c r="B37" s="4">
        <f>'ITI Base2016 Amplio'!B37</f>
        <v>103.9627570334</v>
      </c>
      <c r="C37" s="4">
        <f>'ITI Base2016 Amplio'!C37</f>
        <v>57.335692047699993</v>
      </c>
      <c r="D37" s="4">
        <f>'ITI Base2016 Amplio'!D37</f>
        <v>59.490186442700001</v>
      </c>
      <c r="E37" s="4">
        <f>'ITI Base2016 Amplio'!E37</f>
        <v>306.78498950709633</v>
      </c>
      <c r="F37" s="2">
        <v>43678</v>
      </c>
      <c r="G37" s="4">
        <f>'ITI Base2016'!Q37</f>
        <v>2.2533043243819773</v>
      </c>
      <c r="H37" s="4">
        <f>'ITI Base2016'!R37</f>
        <v>0.83994855484716968</v>
      </c>
      <c r="I37" s="4">
        <f>'ITI Base2016'!S37</f>
        <v>1.0008507379646536</v>
      </c>
      <c r="J37" s="4">
        <f>'ITI Base2016'!T37</f>
        <v>1.2335451804717179</v>
      </c>
      <c r="L37" s="4">
        <f t="shared" si="0"/>
        <v>1.0247814910945137</v>
      </c>
    </row>
    <row r="38" spans="1:12" x14ac:dyDescent="0.2">
      <c r="A38" s="2">
        <v>43709</v>
      </c>
      <c r="B38" s="4">
        <f>'ITI Base2016 Amplio'!B38</f>
        <v>103.87809529649999</v>
      </c>
      <c r="C38" s="4">
        <f>'ITI Base2016 Amplio'!C38</f>
        <v>57.301535118499999</v>
      </c>
      <c r="D38" s="4">
        <f>'ITI Base2016 Amplio'!D38</f>
        <v>59.467528666300005</v>
      </c>
      <c r="E38" s="4">
        <f>'ITI Base2016 Amplio'!E38</f>
        <v>306.61726962341055</v>
      </c>
      <c r="F38" s="2">
        <v>43709</v>
      </c>
      <c r="G38" s="4">
        <f>'ITI Base2016'!Q38</f>
        <v>2.2582003826873365</v>
      </c>
      <c r="H38" s="4">
        <f>'ITI Base2016'!R38</f>
        <v>0.81238078149317161</v>
      </c>
      <c r="I38" s="4">
        <f>'ITI Base2016'!S38</f>
        <v>0.94143878982795304</v>
      </c>
      <c r="J38" s="4">
        <f>'ITI Base2016'!T38</f>
        <v>1.2225076752802488</v>
      </c>
      <c r="L38" s="4">
        <f t="shared" si="0"/>
        <v>0.99210908220045779</v>
      </c>
    </row>
    <row r="39" spans="1:12" x14ac:dyDescent="0.2">
      <c r="A39" s="2">
        <v>43739</v>
      </c>
      <c r="B39" s="4">
        <f>'ITI Base2016 Amplio'!B39</f>
        <v>104.34539149950004</v>
      </c>
      <c r="C39" s="4">
        <f>'ITI Base2016 Amplio'!C39</f>
        <v>57.358267686600009</v>
      </c>
      <c r="D39" s="4">
        <f>'ITI Base2016 Amplio'!D39</f>
        <v>59.464959825300035</v>
      </c>
      <c r="E39" s="4">
        <f>'ITI Base2016 Amplio'!E39</f>
        <v>307.102398021103</v>
      </c>
      <c r="F39" s="2">
        <v>43739</v>
      </c>
      <c r="G39" s="4">
        <f>'ITI Base2016'!Q39</f>
        <v>2.5376322129629925</v>
      </c>
      <c r="H39" s="4">
        <f>'ITI Base2016'!R39</f>
        <v>0.94451618624453726</v>
      </c>
      <c r="I39" s="4">
        <f>'ITI Base2016'!S39</f>
        <v>0.95274457880298868</v>
      </c>
      <c r="J39" s="4">
        <f>'ITI Base2016'!T39</f>
        <v>1.3367964298488078</v>
      </c>
      <c r="L39" s="4">
        <f t="shared" si="0"/>
        <v>1.0780190649654446</v>
      </c>
    </row>
    <row r="40" spans="1:12" x14ac:dyDescent="0.2">
      <c r="A40" s="2">
        <v>43770</v>
      </c>
      <c r="B40" s="4">
        <f>'ITI Base2016 Amplio'!B40</f>
        <v>105.50869256670001</v>
      </c>
      <c r="C40" s="4">
        <f>'ITI Base2016 Amplio'!C40</f>
        <v>57.468028875599998</v>
      </c>
      <c r="D40" s="4">
        <f>'ITI Base2016 Amplio'!D40</f>
        <v>59.546007351299984</v>
      </c>
      <c r="E40" s="4">
        <f>'ITI Base2016 Amplio'!E40</f>
        <v>310.36466459788954</v>
      </c>
      <c r="F40" s="2">
        <v>43770</v>
      </c>
      <c r="G40" s="4">
        <f>'ITI Base2016'!Q40</f>
        <v>3.4123305714344854</v>
      </c>
      <c r="H40" s="4">
        <f>'ITI Base2016'!R40</f>
        <v>0.97042396070359249</v>
      </c>
      <c r="I40" s="4">
        <f>'ITI Base2016'!S40</f>
        <v>0.88281329219042082</v>
      </c>
      <c r="J40" s="4">
        <f>'ITI Base2016'!T40</f>
        <v>2.2019412245348313</v>
      </c>
      <c r="L40" s="4">
        <f t="shared" si="0"/>
        <v>1.3517261591429481</v>
      </c>
    </row>
    <row r="41" spans="1:12" x14ac:dyDescent="0.2">
      <c r="A41" s="2">
        <v>43800</v>
      </c>
      <c r="B41" s="4">
        <f>'ITI Base2016 Amplio'!B41</f>
        <v>103.88428287520003</v>
      </c>
      <c r="C41" s="4">
        <f>'ITI Base2016 Amplio'!C41</f>
        <v>57.458028702700013</v>
      </c>
      <c r="D41" s="4">
        <f>'ITI Base2016 Amplio'!D41</f>
        <v>59.707970573500013</v>
      </c>
      <c r="E41" s="4">
        <f>'ITI Base2016 Amplio'!E41</f>
        <v>307.17256967949805</v>
      </c>
      <c r="F41" s="2">
        <v>43800</v>
      </c>
      <c r="G41" s="4">
        <f>'ITI Base2016'!Q41</f>
        <v>1.469044085953386</v>
      </c>
      <c r="H41" s="4">
        <f>'ITI Base2016'!R41</f>
        <v>0.82405608327162927</v>
      </c>
      <c r="I41" s="4">
        <f>'ITI Base2016'!S41</f>
        <v>0.86262529678375888</v>
      </c>
      <c r="J41" s="4">
        <f>'ITI Base2016'!T41</f>
        <v>0.85677066710010408</v>
      </c>
      <c r="L41" s="4">
        <f t="shared" ref="L41" si="1">AVERAGE(H41:J41)</f>
        <v>0.8478173490518307</v>
      </c>
    </row>
    <row r="42" spans="1:12" x14ac:dyDescent="0.2">
      <c r="A42" s="2">
        <v>43831</v>
      </c>
      <c r="B42" s="4">
        <f>'ITI Base2016 Amplio'!B42</f>
        <v>103.853437152</v>
      </c>
      <c r="C42" s="4">
        <f>'ITI Base2016 Amplio'!C42</f>
        <v>57.554230870099985</v>
      </c>
      <c r="D42" s="4">
        <f>'ITI Base2016 Amplio'!D42</f>
        <v>59.833714991800008</v>
      </c>
      <c r="E42" s="4">
        <f>'ITI Base2016 Amplio'!E42</f>
        <v>307.12611971263567</v>
      </c>
      <c r="F42" s="2">
        <v>43831</v>
      </c>
      <c r="G42" s="4">
        <f>'ITI Base2016'!Q42</f>
        <v>1.2099026742008689</v>
      </c>
      <c r="H42" s="4">
        <f>'ITI Base2016'!R42</f>
        <v>0.75730819963435447</v>
      </c>
      <c r="I42" s="4">
        <f>'ITI Base2016'!S42</f>
        <v>0.7324515471937687</v>
      </c>
      <c r="J42" s="4">
        <f>'ITI Base2016'!T42</f>
        <v>0.6817227012602789</v>
      </c>
      <c r="L42" s="4">
        <f t="shared" ref="L42" si="2">AVERAGE(H42:J42)</f>
        <v>0.72382748269613406</v>
      </c>
    </row>
    <row r="43" spans="1:12" x14ac:dyDescent="0.2">
      <c r="A43" s="2">
        <v>43862</v>
      </c>
      <c r="B43" s="4">
        <f>'ITI Base2016 Amplio'!B43</f>
        <v>103.78845709920009</v>
      </c>
      <c r="C43" s="4">
        <f>'ITI Base2016 Amplio'!C43</f>
        <v>57.62116630789999</v>
      </c>
      <c r="D43" s="4">
        <f>'ITI Base2016 Amplio'!D43</f>
        <v>59.829455698499991</v>
      </c>
      <c r="E43" s="4">
        <f>'ITI Base2016 Amplio'!E43</f>
        <v>306.71424921127493</v>
      </c>
      <c r="F43" s="2">
        <v>43862</v>
      </c>
      <c r="G43" s="4">
        <f>'ITI Base2016'!Q43</f>
        <v>1.3009696455146713</v>
      </c>
      <c r="H43" s="4">
        <f>'ITI Base2016'!R43</f>
        <v>0.84315262079497355</v>
      </c>
      <c r="I43" s="4">
        <f>'ITI Base2016'!S43</f>
        <v>0.78298156097826865</v>
      </c>
      <c r="J43" s="4">
        <f>'ITI Base2016'!T43</f>
        <v>0.5983808440349847</v>
      </c>
      <c r="L43" s="4">
        <f t="shared" ref="L43" si="3">AVERAGE(H43:J43)</f>
        <v>0.74150500860274227</v>
      </c>
    </row>
    <row r="44" spans="1:12" x14ac:dyDescent="0.2">
      <c r="A44" s="2">
        <v>43891</v>
      </c>
      <c r="B44" s="4">
        <f>'ITI Base2016 Amplio'!B44</f>
        <v>103.90846720020002</v>
      </c>
      <c r="C44" s="4">
        <f>'ITI Base2016 Amplio'!C44</f>
        <v>57.669227737900016</v>
      </c>
      <c r="D44" s="4">
        <f>'ITI Base2016 Amplio'!D44</f>
        <v>59.837027688599967</v>
      </c>
      <c r="E44" s="4">
        <f>'ITI Base2016 Amplio'!E44</f>
        <v>307.25745211158096</v>
      </c>
      <c r="F44" s="2">
        <v>43891</v>
      </c>
      <c r="G44" s="4">
        <f>'ITI Base2016'!Q44</f>
        <v>1.4353856194904813</v>
      </c>
      <c r="H44" s="4">
        <f>'ITI Base2016'!R44</f>
        <v>0.83136110713608602</v>
      </c>
      <c r="I44" s="4">
        <f>'ITI Base2016'!S44</f>
        <v>0.6635420966008887</v>
      </c>
      <c r="J44" s="4">
        <f>'ITI Base2016'!T44</f>
        <v>0.74544306327968268</v>
      </c>
      <c r="L44" s="4">
        <f t="shared" ref="L44:L46" si="4">AVERAGE(H44:J44)</f>
        <v>0.74678208900555243</v>
      </c>
    </row>
    <row r="45" spans="1:12" x14ac:dyDescent="0.2">
      <c r="A45" s="2">
        <v>43922</v>
      </c>
      <c r="B45" s="4">
        <f>'ITI Base2016 Amplio'!B45</f>
        <v>104.34127531300001</v>
      </c>
      <c r="C45" s="4">
        <f>'ITI Base2016 Amplio'!C45</f>
        <v>58.044173695599987</v>
      </c>
      <c r="D45" s="4">
        <f>'ITI Base2016 Amplio'!D45</f>
        <v>60.086556465800008</v>
      </c>
      <c r="E45" s="4">
        <f>'ITI Base2016 Amplio'!E45</f>
        <v>308.83052837881877</v>
      </c>
      <c r="F45" s="2">
        <v>43922</v>
      </c>
      <c r="G45" s="4">
        <f>'ITI Base2016'!Q45</f>
        <v>1.7153232638589255</v>
      </c>
      <c r="H45" s="4">
        <f>'ITI Base2016'!R45</f>
        <v>1.3989294069842506</v>
      </c>
      <c r="I45" s="4">
        <f>'ITI Base2016'!S45</f>
        <v>1.0657583283588901</v>
      </c>
      <c r="J45" s="4">
        <f>'ITI Base2016'!T45</f>
        <v>1.2500534198216728</v>
      </c>
      <c r="L45" s="4">
        <f t="shared" si="4"/>
        <v>1.2382470517216044</v>
      </c>
    </row>
    <row r="46" spans="1:12" x14ac:dyDescent="0.2">
      <c r="A46" s="2">
        <v>43952</v>
      </c>
      <c r="B46" s="4">
        <f>'ITI Base2016 Amplio'!B46</f>
        <v>104.31571765460001</v>
      </c>
      <c r="C46" s="4">
        <f>'ITI Base2016 Amplio'!C46</f>
        <v>58.347445576699997</v>
      </c>
      <c r="D46" s="4">
        <f>'ITI Base2016 Amplio'!D46</f>
        <v>60.325456288900028</v>
      </c>
      <c r="E46" s="4">
        <f>'ITI Base2016 Amplio'!E46</f>
        <v>309.33616662059222</v>
      </c>
      <c r="F46" s="2">
        <v>43952</v>
      </c>
      <c r="G46" s="4">
        <f>'ITI Base2016'!Q46</f>
        <v>1.2292382336962504</v>
      </c>
      <c r="H46" s="4">
        <f>'ITI Base2016'!R46</f>
        <v>1.9430008236657414</v>
      </c>
      <c r="I46" s="4">
        <f>'ITI Base2016'!S46</f>
        <v>1.4243273572748238</v>
      </c>
      <c r="J46" s="4">
        <f>'ITI Base2016'!T46</f>
        <v>1.4481602710849861</v>
      </c>
      <c r="L46" s="4">
        <f t="shared" si="4"/>
        <v>1.6051628173418504</v>
      </c>
    </row>
    <row r="47" spans="1:12" x14ac:dyDescent="0.2">
      <c r="A47" s="2">
        <v>43983</v>
      </c>
      <c r="B47" s="4">
        <f>'ITI Base2016 Amplio'!B47</f>
        <v>104.69314768200002</v>
      </c>
      <c r="C47" s="4">
        <f>'ITI Base2016 Amplio'!C47</f>
        <v>58.24565535990002</v>
      </c>
      <c r="D47" s="4">
        <f>'ITI Base2016 Amplio'!D47</f>
        <v>60.472708073599982</v>
      </c>
      <c r="E47" s="4">
        <f>'ITI Base2016 Amplio'!E47</f>
        <v>309.1989957128124</v>
      </c>
      <c r="F47" s="2">
        <v>43983</v>
      </c>
      <c r="G47" s="4">
        <f>'ITI Base2016'!Q47</f>
        <v>1.4371195431718942</v>
      </c>
      <c r="H47" s="4">
        <f>'ITI Base2016'!R47</f>
        <v>1.580328107301221</v>
      </c>
      <c r="I47" s="4">
        <f>'ITI Base2016'!S47</f>
        <v>1.6085202948517674</v>
      </c>
      <c r="J47" s="4">
        <f>'ITI Base2016'!T47</f>
        <v>1.2368580625449654</v>
      </c>
      <c r="L47" s="4">
        <f t="shared" ref="L47" si="5">AVERAGE(H47:J47)</f>
        <v>1.4752354882326513</v>
      </c>
    </row>
    <row r="48" spans="1:12" x14ac:dyDescent="0.2">
      <c r="A48" s="2">
        <v>44013</v>
      </c>
      <c r="B48" s="4">
        <f>'ITI Base2016 Amplio'!B48</f>
        <v>104.83641116299999</v>
      </c>
      <c r="C48" s="4">
        <f>'ITI Base2016 Amplio'!C48</f>
        <v>58.23151869609999</v>
      </c>
      <c r="D48" s="4">
        <f>'ITI Base2016 Amplio'!D48</f>
        <v>60.620962823999989</v>
      </c>
      <c r="E48" s="4">
        <f>'ITI Base2016 Amplio'!E48</f>
        <v>309.43436340098941</v>
      </c>
      <c r="F48" s="2">
        <v>44013</v>
      </c>
      <c r="G48" s="4">
        <f>'ITI Base2016'!Q48</f>
        <v>1.346136260981301</v>
      </c>
      <c r="H48" s="4">
        <f>'ITI Base2016'!R48</f>
        <v>1.4843189267113255</v>
      </c>
      <c r="I48" s="4">
        <f>'ITI Base2016'!S48</f>
        <v>1.7736206503973229</v>
      </c>
      <c r="J48" s="4">
        <f>'ITI Base2016'!T48</f>
        <v>1.1925461570221119</v>
      </c>
      <c r="L48" s="4">
        <f t="shared" ref="L48:L57" si="6">AVERAGE(H48:J48)</f>
        <v>1.4834952447102534</v>
      </c>
    </row>
    <row r="49" spans="1:12" x14ac:dyDescent="0.2">
      <c r="A49" s="2">
        <v>44044</v>
      </c>
      <c r="B49" s="4">
        <f>'ITI Base2016 Amplio'!B49</f>
        <v>105.4062357263</v>
      </c>
      <c r="C49" s="4">
        <f>'ITI Base2016 Amplio'!C49</f>
        <v>58.244638065199993</v>
      </c>
      <c r="D49" s="4">
        <f>'ITI Base2016 Amplio'!D49</f>
        <v>60.646165721900012</v>
      </c>
      <c r="E49" s="4">
        <f>'ITI Base2016 Amplio'!E49</f>
        <v>310.66526748047926</v>
      </c>
      <c r="F49" s="2">
        <v>44044</v>
      </c>
      <c r="G49" s="4">
        <f>'ITI Base2016'!Q49</f>
        <v>1.3884574958282991</v>
      </c>
      <c r="H49" s="4">
        <f>'ITI Base2016'!R49</f>
        <v>1.5853057406960636</v>
      </c>
      <c r="I49" s="4">
        <f>'ITI Base2016'!S49</f>
        <v>1.9431428077863355</v>
      </c>
      <c r="J49" s="4">
        <f>'ITI Base2016'!T49</f>
        <v>1.2648200225236828</v>
      </c>
      <c r="L49" s="4">
        <f t="shared" si="6"/>
        <v>1.5977561903353605</v>
      </c>
    </row>
    <row r="50" spans="1:12" x14ac:dyDescent="0.2">
      <c r="A50" s="2">
        <v>44075</v>
      </c>
      <c r="B50" s="4">
        <f>'ITI Base2016 Amplio'!B50</f>
        <v>104.35245599410001</v>
      </c>
      <c r="C50" s="4">
        <f>'ITI Base2016 Amplio'!C50</f>
        <v>58.06872505840002</v>
      </c>
      <c r="D50" s="4">
        <f>'ITI Base2016 Amplio'!D50</f>
        <v>60.597238783999948</v>
      </c>
      <c r="E50" s="4">
        <f>'ITI Base2016 Amplio'!E50</f>
        <v>307.94836967962294</v>
      </c>
      <c r="F50" s="2">
        <v>44075</v>
      </c>
      <c r="G50" s="4">
        <f>'ITI Base2016'!Q50</f>
        <v>0.45665132407948228</v>
      </c>
      <c r="H50" s="4">
        <f>'ITI Base2016'!R50</f>
        <v>1.338864549289065</v>
      </c>
      <c r="I50" s="4">
        <f>'ITI Base2016'!S50</f>
        <v>1.8997092077581934</v>
      </c>
      <c r="J50" s="4">
        <f>'ITI Base2016'!T50</f>
        <v>0.43412429373181904</v>
      </c>
      <c r="L50" s="4">
        <f t="shared" si="6"/>
        <v>1.2242326835930257</v>
      </c>
    </row>
    <row r="51" spans="1:12" x14ac:dyDescent="0.2">
      <c r="A51" s="2">
        <v>44105</v>
      </c>
      <c r="B51" s="4">
        <f>'ITI Base2016 Amplio'!B51</f>
        <v>104.63307697030001</v>
      </c>
      <c r="C51" s="4">
        <f>'ITI Base2016 Amplio'!C51</f>
        <v>57.922660229300014</v>
      </c>
      <c r="D51" s="4">
        <f>'ITI Base2016 Amplio'!D51</f>
        <v>60.459509601600011</v>
      </c>
      <c r="E51" s="4">
        <f>'ITI Base2016 Amplio'!E51</f>
        <v>307.6464776033568</v>
      </c>
      <c r="F51" s="2">
        <v>44105</v>
      </c>
      <c r="G51" s="4">
        <f>'ITI Base2016'!Q51</f>
        <v>0.27570500878455473</v>
      </c>
      <c r="H51" s="4">
        <f>'ITI Base2016'!R51</f>
        <v>0.9839776643600695</v>
      </c>
      <c r="I51" s="4">
        <f>'ITI Base2016'!S51</f>
        <v>1.6724971802248412</v>
      </c>
      <c r="J51" s="4">
        <f>'ITI Base2016'!T51</f>
        <v>0.17716552712050415</v>
      </c>
      <c r="L51" s="4">
        <f t="shared" si="6"/>
        <v>0.94454679056847157</v>
      </c>
    </row>
    <row r="52" spans="1:12" x14ac:dyDescent="0.2">
      <c r="A52" s="2">
        <v>44136</v>
      </c>
      <c r="B52" s="4">
        <f>'ITI Base2016 Amplio'!B52</f>
        <v>104.35215948219999</v>
      </c>
      <c r="C52" s="4">
        <f>'ITI Base2016 Amplio'!C52</f>
        <v>57.874018032899997</v>
      </c>
      <c r="D52" s="4">
        <f>'ITI Base2016 Amplio'!D52</f>
        <v>60.308611905900008</v>
      </c>
      <c r="E52" s="4">
        <f>'ITI Base2016 Amplio'!E52</f>
        <v>307.01503256431209</v>
      </c>
      <c r="F52" s="2">
        <v>44136</v>
      </c>
      <c r="G52" s="4">
        <f>'ITI Base2016'!Q52</f>
        <v>-1.096149574376426</v>
      </c>
      <c r="H52" s="4">
        <f>'ITI Base2016'!R52</f>
        <v>0.70646090573045495</v>
      </c>
      <c r="I52" s="4">
        <f>'ITI Base2016'!S52</f>
        <v>1.2806980493266895</v>
      </c>
      <c r="J52" s="4">
        <f>'ITI Base2016'!T52</f>
        <v>-1.0792568921843104</v>
      </c>
      <c r="L52" s="4">
        <f t="shared" si="6"/>
        <v>0.30263402095761133</v>
      </c>
    </row>
    <row r="53" spans="1:12" x14ac:dyDescent="0.2">
      <c r="A53" s="2">
        <v>44166</v>
      </c>
      <c r="B53" s="4">
        <f>'ITI Base2016 Amplio'!B53</f>
        <v>104.58079791290001</v>
      </c>
      <c r="C53" s="4">
        <f>'ITI Base2016 Amplio'!C53</f>
        <v>57.977198877799992</v>
      </c>
      <c r="D53" s="4">
        <f>'ITI Base2016 Amplio'!D53</f>
        <v>60.437825859299956</v>
      </c>
      <c r="E53" s="4">
        <f>'ITI Base2016 Amplio'!E53</f>
        <v>307.39209712624086</v>
      </c>
      <c r="F53" s="2">
        <v>44166</v>
      </c>
      <c r="G53" s="4">
        <f>(B53/B41-1)*100</f>
        <v>0.67047200829863929</v>
      </c>
      <c r="H53" s="4">
        <f t="shared" ref="H53:J53" si="7">(C53/C41-1)*100</f>
        <v>0.90356419602606319</v>
      </c>
      <c r="I53" s="4">
        <f t="shared" si="7"/>
        <v>1.2223749673446083</v>
      </c>
      <c r="J53" s="4">
        <f t="shared" si="7"/>
        <v>7.14671388047039E-2</v>
      </c>
      <c r="L53" s="4">
        <f t="shared" si="6"/>
        <v>0.73246876739179179</v>
      </c>
    </row>
    <row r="54" spans="1:12" x14ac:dyDescent="0.2">
      <c r="A54" s="2">
        <v>44197</v>
      </c>
      <c r="B54" s="4">
        <f>'ITI Base2016 Amplio'!B54</f>
        <v>105.0705436217</v>
      </c>
      <c r="C54" s="4">
        <f>'ITI Base2016 Amplio'!C54</f>
        <v>58.050738666500003</v>
      </c>
      <c r="D54" s="4">
        <f>'ITI Base2016 Amplio'!D54</f>
        <v>60.736047159399966</v>
      </c>
      <c r="E54" s="4">
        <f>'ITI Base2016 Amplio'!E54</f>
        <v>308.18663871669537</v>
      </c>
      <c r="F54" s="2">
        <v>44197</v>
      </c>
      <c r="G54" s="4">
        <f>(B54/B42-1)*100</f>
        <v>1.1719462572227002</v>
      </c>
      <c r="H54" s="4">
        <f t="shared" ref="H54" si="8">(C54/C42-1)*100</f>
        <v>0.86267818871672564</v>
      </c>
      <c r="I54" s="4">
        <f t="shared" ref="I54" si="9">(D54/D42-1)*100</f>
        <v>1.5080664266352573</v>
      </c>
      <c r="J54" s="4">
        <f t="shared" ref="J54:J57" si="10">(E54/E42-1)*100</f>
        <v>0.3453040741217217</v>
      </c>
      <c r="L54" s="4">
        <f t="shared" si="6"/>
        <v>0.90534956315790149</v>
      </c>
    </row>
    <row r="55" spans="1:12" x14ac:dyDescent="0.2">
      <c r="A55" s="2">
        <v>44228</v>
      </c>
      <c r="B55" s="4">
        <f>'ITI Base2016 Amplio'!B55</f>
        <v>105.24078687919999</v>
      </c>
      <c r="C55" s="4">
        <f>'ITI Base2016 Amplio'!C55</f>
        <v>58.213979954299994</v>
      </c>
      <c r="D55" s="4">
        <f>'ITI Base2016 Amplio'!D55</f>
        <v>60.87184333150001</v>
      </c>
      <c r="E55" s="4">
        <f>'ITI Base2016 Amplio'!E55</f>
        <v>308.71316733466261</v>
      </c>
      <c r="F55" s="2">
        <v>44228</v>
      </c>
      <c r="G55" s="4">
        <f>(B55/B43-1)*100</f>
        <v>1.3993172464369374</v>
      </c>
      <c r="H55" s="4">
        <f t="shared" ref="H55" si="11">(C55/C43-1)*100</f>
        <v>1.0288123000362193</v>
      </c>
      <c r="I55" s="4">
        <f t="shared" ref="I55" si="12">(D55/D43-1)*100</f>
        <v>1.7422649442992544</v>
      </c>
      <c r="J55" s="4">
        <f t="shared" si="10"/>
        <v>0.65172000600819402</v>
      </c>
      <c r="L55" s="4">
        <f t="shared" si="6"/>
        <v>1.1409324167812225</v>
      </c>
    </row>
    <row r="56" spans="1:12" x14ac:dyDescent="0.2">
      <c r="A56" s="2">
        <v>44256</v>
      </c>
      <c r="B56" s="4">
        <f>'ITI Base2016 Amplio'!B56</f>
        <v>105.11571976900001</v>
      </c>
      <c r="C56" s="4">
        <f>'ITI Base2016 Amplio'!C56</f>
        <v>58.135218289899996</v>
      </c>
      <c r="D56" s="4">
        <f>'ITI Base2016 Amplio'!D56</f>
        <v>60.700221838600015</v>
      </c>
      <c r="E56" s="4">
        <f>'ITI Base2016 Amplio'!E56</f>
        <v>307.99495965828811</v>
      </c>
      <c r="F56" s="2">
        <v>44256</v>
      </c>
      <c r="G56" s="4">
        <f>(B56/B44-1)*100</f>
        <v>1.1618423419469615</v>
      </c>
      <c r="H56" s="4">
        <f t="shared" ref="H56" si="13">(C56/C44-1)*100</f>
        <v>0.80804021534301995</v>
      </c>
      <c r="I56" s="4">
        <f t="shared" ref="I56" si="14">(D56/D44-1)*100</f>
        <v>1.4425752470397235</v>
      </c>
      <c r="J56" s="4">
        <f t="shared" si="10"/>
        <v>0.2400291812741262</v>
      </c>
      <c r="L56" s="4">
        <f t="shared" si="6"/>
        <v>0.83021488121895659</v>
      </c>
    </row>
    <row r="57" spans="1:12" x14ac:dyDescent="0.2">
      <c r="A57" s="2">
        <v>44287</v>
      </c>
      <c r="B57" s="4">
        <f>'ITI Base2016 Amplio'!B57</f>
        <v>105.0484912279</v>
      </c>
      <c r="C57" s="4">
        <f>'ITI Base2016 Amplio'!C57</f>
        <v>58.116241624199994</v>
      </c>
      <c r="D57" s="4">
        <f>'ITI Base2016 Amplio'!D57</f>
        <v>60.634118477900017</v>
      </c>
      <c r="E57" s="4">
        <f>'ITI Base2016 Amplio'!E57</f>
        <v>308.10204094199435</v>
      </c>
      <c r="F57" s="2">
        <v>44287</v>
      </c>
      <c r="G57" s="4">
        <f>(B57/B45-1)*100</f>
        <v>0.67779113565413773</v>
      </c>
      <c r="H57" s="4">
        <f t="shared" ref="H57" si="15">(C57/C45-1)*100</f>
        <v>0.12416048676642255</v>
      </c>
      <c r="I57" s="4">
        <f t="shared" ref="I57" si="16">(D57/D45-1)*100</f>
        <v>0.91128872131600591</v>
      </c>
      <c r="J57" s="4">
        <f t="shared" si="10"/>
        <v>-0.23588582406297576</v>
      </c>
      <c r="K57" s="25"/>
      <c r="L57" s="4">
        <f t="shared" si="6"/>
        <v>0.26652112800648425</v>
      </c>
    </row>
    <row r="58" spans="1:12" x14ac:dyDescent="0.2">
      <c r="A58" s="2"/>
    </row>
  </sheetData>
  <mergeCells count="4">
    <mergeCell ref="A2:J2"/>
    <mergeCell ref="A4:A5"/>
    <mergeCell ref="B4:E4"/>
    <mergeCell ref="G4:J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ITI Base2016</vt:lpstr>
      <vt:lpstr>ITI Base2016 Amplio</vt:lpstr>
      <vt:lpstr>Graf ITI amplio</vt:lpstr>
      <vt:lpstr>Núcleo</vt:lpstr>
      <vt:lpstr>Div a ITI exc</vt:lpstr>
      <vt:lpstr>ITI excluyentes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LAGUNA</dc:creator>
  <cp:lastModifiedBy>Ticona Gonzales Ulises</cp:lastModifiedBy>
  <cp:lastPrinted>2010-08-09T16:10:01Z</cp:lastPrinted>
  <dcterms:created xsi:type="dcterms:W3CDTF">1998-02-09T13:33:03Z</dcterms:created>
  <dcterms:modified xsi:type="dcterms:W3CDTF">2021-05-06T21:29:25Z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-880488508</vt:i4>
  </property>
  <property fmtid="{D5CDD505-2E9C-101B-9397-08002B2CF9AE}" pid="3" name="_EmailSubject">
    <vt:lpwstr>Rep 2 Octubre.xls</vt:lpwstr>
  </property>
  <property fmtid="{D5CDD505-2E9C-101B-9397-08002B2CF9AE}" pid="4" name="_AuthorEmail">
    <vt:lpwstr>MPalmero@bcb.gov.bo</vt:lpwstr>
  </property>
  <property fmtid="{D5CDD505-2E9C-101B-9397-08002B2CF9AE}" pid="5" name="_AuthorEmailDisplayName">
    <vt:lpwstr>Palmero Martin</vt:lpwstr>
  </property>
  <property fmtid="{D5CDD505-2E9C-101B-9397-08002B2CF9AE}" pid="6" name="_ReviewingToolsShownOnce">
    <vt:lpwstr/>
  </property>
</Properties>
</file>