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RN-analysis\Figures and tables\paper\"/>
    </mc:Choice>
  </mc:AlternateContent>
  <xr:revisionPtr revIDLastSave="0" documentId="13_ncr:1_{7DED993C-62BC-4F63-AE5D-41E8DBA21ED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able1" sheetId="4" r:id="rId1"/>
    <sheet name="Table2" sheetId="2" r:id="rId2"/>
    <sheet name="Table_S1" sheetId="1" r:id="rId3"/>
  </sheets>
  <definedNames>
    <definedName name="_xlnm._FilterDatabase" localSheetId="2" hidden="1">Table_S1!$A$2:$D$2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D8" i="4"/>
  <c r="F8" i="4"/>
  <c r="E8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<sst xmlns="http://schemas.openxmlformats.org/spreadsheetml/2006/main" count="67" uniqueCount="44">
  <si>
    <t>Name</t>
  </si>
  <si>
    <t>Year constructed</t>
  </si>
  <si>
    <t>Cedro</t>
  </si>
  <si>
    <t>Quixeramobim</t>
  </si>
  <si>
    <t>Arrojado Lisboa</t>
  </si>
  <si>
    <t>Pedras Brancas</t>
  </si>
  <si>
    <t>Sao José I</t>
  </si>
  <si>
    <t>Patu</t>
  </si>
  <si>
    <t>Cipoada</t>
  </si>
  <si>
    <t>Sao Jose II</t>
  </si>
  <si>
    <t>Serafim Dias</t>
  </si>
  <si>
    <t>Fogareiro</t>
  </si>
  <si>
    <t>Monsenhor Tabosa</t>
  </si>
  <si>
    <t>Pirabibu</t>
  </si>
  <si>
    <t>Curral Velho</t>
  </si>
  <si>
    <t>Umari</t>
  </si>
  <si>
    <t>Index</t>
  </si>
  <si>
    <t>Calibration (1980 - 2006)</t>
  </si>
  <si>
    <t>Validation (2007 - 2018)</t>
  </si>
  <si>
    <t>Whole period (1980 - 2018)</t>
  </si>
  <si>
    <t>R2</t>
  </si>
  <si>
    <t>NSE</t>
  </si>
  <si>
    <t>PBIAS</t>
  </si>
  <si>
    <t>KGE</t>
  </si>
  <si>
    <t>NRMSE</t>
  </si>
  <si>
    <r>
      <t xml:space="preserve">Table 2. </t>
    </r>
    <r>
      <rPr>
        <i/>
        <sz val="11"/>
        <color theme="1"/>
        <rFont val="Calibri"/>
        <family val="2"/>
        <scheme val="minor"/>
      </rPr>
      <t>Mean performance of WASA-SED model after calibration, validation and on the whole time series</t>
    </r>
  </si>
  <si>
    <r>
      <t>Storage capacity [Hm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</si>
  <si>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Total</t>
  </si>
  <si>
    <t>-</t>
  </si>
  <si>
    <t>Reservoir class</t>
  </si>
  <si>
    <r>
      <t>Storage volume - upper limit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</si>
  <si>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Number of reservoirs</t>
  </si>
  <si>
    <t>Percentage of reservoirs [%]</t>
  </si>
  <si>
    <r>
      <t>Drainage area [km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</si>
  <si>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Storage capacity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</si>
  <si>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 xml:space="preserve">Table SI 1. </t>
    </r>
    <r>
      <rPr>
        <i/>
        <sz val="11"/>
        <color theme="1"/>
        <rFont val="Calibri"/>
        <family val="2"/>
        <scheme val="minor"/>
      </rPr>
      <t>List of centralized reservoirs, with storage capacity and upstream catchment. The table is ordered by decreasing storage capacity.</t>
    </r>
  </si>
  <si>
    <r>
      <t xml:space="preserve">Table 1. </t>
    </r>
    <r>
      <rPr>
        <i/>
        <sz val="11"/>
        <color theme="1"/>
        <rFont val="Calibri"/>
        <family val="2"/>
        <scheme val="minor"/>
      </rPr>
      <t>Repartition of the reservoirs composing the Dense Reservoir Network in the Banabuiu basin</t>
    </r>
  </si>
  <si>
    <r>
      <t>Class cumulative storage volume [Hm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</si>
  <si>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Class cumulative storage volume [%]</t>
  </si>
  <si>
    <t>Poço do Barro</t>
  </si>
  <si>
    <t>Vieirão</t>
  </si>
  <si>
    <t>Capitão Mor</t>
  </si>
  <si>
    <t>Jatobá</t>
  </si>
  <si>
    <t>Trapiá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</si>
</sst>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2" xfId="0" applyBorder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0A254-A446-4917-AC11-015FE5040D5C}" name="Table008__Page_18" displayName="Table008__Page_18" ref="A2:F8" totalsRowShown="0">
  <autoFilter ref="A2:F8" xr:uid="{8F80A254-A446-4917-AC11-015FE5040D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7694007-C82E-4369-B72F-7B9BED9E2982}" name="Reservoir class" dataDxfId="2"/>
    <tableColumn id="2" xr3:uid="{6595DD35-E22E-4472-A162-669049F69865}" name="Storage volume - upper limit [m3]" dataDxfId="1"/>
    <tableColumn id="3" xr3:uid="{2A5BAE09-2920-4DF2-BDAE-C5FE1116B987}" name="Number of reservoirs"/>
    <tableColumn id="4" xr3:uid="{89AAA8F1-A3DE-4129-A60E-9AA8CB1D22C8}" name="Percentage of reservoirs [%]"/>
    <tableColumn id="5" xr3:uid="{B27E8657-4FA0-4977-83BD-9E3877F716C4}" name="Class cumulative storage volume [Hm3]" dataDxfId="0"/>
    <tableColumn id="6" xr3:uid="{9B79624C-08DA-408C-9D67-B6140D177051}" name="Class cumulative storage volume [%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B55A-C3F6-4B92-B054-3450ED37DB1D}">
  <dimension ref="A1:F8"/>
  <sheetViews>
    <sheetView workbookViewId="0">
      <selection activeCell="E28" sqref="E28"/>
    </sheetView>
  </sheetViews>
  <sheetFormatPr defaultRowHeight="14.5" x14ac:dyDescent="0.35"/>
  <cols>
    <col min="1" max="1" width="13.453125" bestFit="1" customWidth="1"/>
    <col min="2" max="2" width="20" customWidth="1"/>
    <col min="3" max="3" width="19.1796875" bestFit="1" customWidth="1"/>
    <col min="4" max="4" width="18.08984375" customWidth="1"/>
    <col min="5" max="5" width="20.54296875" bestFit="1" customWidth="1"/>
    <col min="6" max="6" width="23.7265625" bestFit="1" customWidth="1"/>
  </cols>
  <sheetData>
    <row r="1" spans="1:6" x14ac:dyDescent="0.35">
      <c r="A1" t="s">
        <v>36</v>
      </c>
    </row>
    <row r="2" spans="1:6" ht="31" x14ac:dyDescent="0.35">
      <c r="A2" t="s">
        <v>29</v>
      </c>
      <c r="B2" s="3" t="s">
        <v>30</v>
      </c>
      <c r="C2" t="s">
        <v>31</v>
      </c>
      <c r="D2" s="3" t="s">
        <v>32</v>
      </c>
      <c r="E2" s="3" t="s">
        <v>37</v>
      </c>
      <c r="F2" s="3" t="s">
        <v>38</v>
      </c>
    </row>
    <row r="3" spans="1:6" x14ac:dyDescent="0.35">
      <c r="A3" s="6">
        <v>1</v>
      </c>
      <c r="B3" s="6">
        <v>5000</v>
      </c>
      <c r="C3" s="6">
        <v>6977</v>
      </c>
      <c r="D3" s="6">
        <v>67.400000000000006</v>
      </c>
      <c r="E3" s="6">
        <v>7.2</v>
      </c>
      <c r="F3" s="6">
        <v>3.4</v>
      </c>
    </row>
    <row r="4" spans="1:6" x14ac:dyDescent="0.35">
      <c r="A4">
        <v>2</v>
      </c>
      <c r="B4">
        <v>25000</v>
      </c>
      <c r="C4">
        <v>1787</v>
      </c>
      <c r="D4">
        <v>17.3</v>
      </c>
      <c r="E4">
        <v>21</v>
      </c>
      <c r="F4">
        <v>10</v>
      </c>
    </row>
    <row r="5" spans="1:6" x14ac:dyDescent="0.35">
      <c r="A5">
        <v>3</v>
      </c>
      <c r="B5">
        <v>50000</v>
      </c>
      <c r="C5">
        <v>546</v>
      </c>
      <c r="D5">
        <v>5.3</v>
      </c>
      <c r="E5">
        <v>20</v>
      </c>
      <c r="F5">
        <v>9.4</v>
      </c>
    </row>
    <row r="6" spans="1:6" x14ac:dyDescent="0.35">
      <c r="A6">
        <v>4</v>
      </c>
      <c r="B6">
        <v>100000</v>
      </c>
      <c r="C6">
        <v>447</v>
      </c>
      <c r="D6">
        <v>4.3</v>
      </c>
      <c r="E6">
        <v>32</v>
      </c>
      <c r="F6">
        <v>14.8</v>
      </c>
    </row>
    <row r="7" spans="1:6" x14ac:dyDescent="0.35">
      <c r="A7">
        <v>5</v>
      </c>
      <c r="B7">
        <v>500621</v>
      </c>
      <c r="C7">
        <v>598</v>
      </c>
      <c r="D7">
        <v>5.8</v>
      </c>
      <c r="E7">
        <v>130</v>
      </c>
      <c r="F7">
        <v>62.4</v>
      </c>
    </row>
    <row r="8" spans="1:6" x14ac:dyDescent="0.35">
      <c r="A8" t="s">
        <v>27</v>
      </c>
      <c r="B8" t="s">
        <v>28</v>
      </c>
      <c r="C8" s="5">
        <f>SUM(C3:C7)</f>
        <v>10355</v>
      </c>
      <c r="D8" s="5">
        <f>SUM(D3:D7)</f>
        <v>100.1</v>
      </c>
      <c r="E8">
        <f>SUM(E3:E7)</f>
        <v>210.2</v>
      </c>
      <c r="F8">
        <f>SUM(F3:F7)</f>
        <v>100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BBD8-0D18-4C81-86A6-366F88BEBCCE}">
  <dimension ref="A1:D7"/>
  <sheetViews>
    <sheetView workbookViewId="0"/>
  </sheetViews>
  <sheetFormatPr defaultRowHeight="14.5" x14ac:dyDescent="0.35"/>
  <cols>
    <col min="2" max="2" width="21.54296875" bestFit="1" customWidth="1"/>
    <col min="3" max="3" width="21" bestFit="1" customWidth="1"/>
    <col min="4" max="4" width="23.81640625" bestFit="1" customWidth="1"/>
  </cols>
  <sheetData>
    <row r="1" spans="1:4" x14ac:dyDescent="0.35">
      <c r="A1" t="s">
        <v>25</v>
      </c>
    </row>
    <row r="2" spans="1:4" x14ac:dyDescent="0.35">
      <c r="A2" s="2" t="s">
        <v>16</v>
      </c>
      <c r="B2" s="2" t="s">
        <v>17</v>
      </c>
      <c r="C2" s="2" t="s">
        <v>18</v>
      </c>
      <c r="D2" s="2" t="s">
        <v>19</v>
      </c>
    </row>
    <row r="3" spans="1:4" x14ac:dyDescent="0.35">
      <c r="A3" t="s">
        <v>20</v>
      </c>
      <c r="B3">
        <v>0.59799999999999998</v>
      </c>
      <c r="C3">
        <v>0.6</v>
      </c>
      <c r="D3">
        <v>0.51900000000000002</v>
      </c>
    </row>
    <row r="4" spans="1:4" x14ac:dyDescent="0.35">
      <c r="A4" t="s">
        <v>21</v>
      </c>
      <c r="B4">
        <v>4.9700000000000001E-2</v>
      </c>
      <c r="C4">
        <v>0.36</v>
      </c>
      <c r="D4">
        <v>0.27100000000000002</v>
      </c>
    </row>
    <row r="5" spans="1:4" x14ac:dyDescent="0.35">
      <c r="A5" t="s">
        <v>22</v>
      </c>
      <c r="B5">
        <v>7.8529999999999998</v>
      </c>
      <c r="C5">
        <v>-3.8809999999999998</v>
      </c>
      <c r="D5">
        <v>-1.5229999999999999</v>
      </c>
    </row>
    <row r="6" spans="1:4" x14ac:dyDescent="0.35">
      <c r="A6" t="s">
        <v>23</v>
      </c>
      <c r="B6">
        <v>0.46200000000000002</v>
      </c>
      <c r="C6">
        <v>0.57199999999999995</v>
      </c>
      <c r="D6">
        <v>0.67400000000000004</v>
      </c>
    </row>
    <row r="7" spans="1:4" x14ac:dyDescent="0.35">
      <c r="A7" t="s">
        <v>24</v>
      </c>
      <c r="B7">
        <v>0.25700000000000001</v>
      </c>
      <c r="C7">
        <v>0.23899999999999999</v>
      </c>
      <c r="D7">
        <v>0.246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24" workbookViewId="0">
      <selection activeCell="A23" sqref="A23:D42"/>
    </sheetView>
  </sheetViews>
  <sheetFormatPr defaultRowHeight="14.5" x14ac:dyDescent="0.35"/>
  <cols>
    <col min="1" max="1" width="17.1796875" bestFit="1" customWidth="1"/>
    <col min="2" max="2" width="15.08984375" bestFit="1" customWidth="1"/>
    <col min="3" max="3" width="20.1796875" bestFit="1" customWidth="1"/>
    <col min="4" max="4" width="17.81640625" bestFit="1" customWidth="1"/>
    <col min="5" max="5" width="20.1796875" bestFit="1" customWidth="1"/>
  </cols>
  <sheetData>
    <row r="1" spans="1:5" x14ac:dyDescent="0.35">
      <c r="A1" t="s">
        <v>35</v>
      </c>
    </row>
    <row r="2" spans="1:5" ht="16.5" x14ac:dyDescent="0.35">
      <c r="A2" s="2" t="s">
        <v>0</v>
      </c>
      <c r="B2" s="2" t="s">
        <v>1</v>
      </c>
      <c r="C2" s="2" t="s">
        <v>34</v>
      </c>
      <c r="D2" s="2" t="s">
        <v>33</v>
      </c>
      <c r="E2" s="2" t="s">
        <v>26</v>
      </c>
    </row>
    <row r="3" spans="1:5" x14ac:dyDescent="0.35">
      <c r="A3" t="s">
        <v>4</v>
      </c>
      <c r="B3">
        <v>1966</v>
      </c>
      <c r="C3" s="1">
        <v>1600000000</v>
      </c>
      <c r="D3">
        <v>14221</v>
      </c>
      <c r="E3" s="4">
        <f>C3/(10^6)</f>
        <v>1600</v>
      </c>
    </row>
    <row r="4" spans="1:5" x14ac:dyDescent="0.35">
      <c r="A4" t="s">
        <v>5</v>
      </c>
      <c r="B4">
        <v>1978</v>
      </c>
      <c r="C4" s="1">
        <v>434000000</v>
      </c>
      <c r="D4">
        <v>1937</v>
      </c>
      <c r="E4" s="4">
        <f t="shared" ref="E4:E21" si="0">C4/(10^6)</f>
        <v>434</v>
      </c>
    </row>
    <row r="5" spans="1:5" x14ac:dyDescent="0.35">
      <c r="A5" t="s">
        <v>2</v>
      </c>
      <c r="B5">
        <v>1906</v>
      </c>
      <c r="C5" s="1">
        <v>126000000</v>
      </c>
      <c r="D5">
        <v>206</v>
      </c>
      <c r="E5" s="4">
        <f t="shared" si="0"/>
        <v>126</v>
      </c>
    </row>
    <row r="6" spans="1:5" x14ac:dyDescent="0.35">
      <c r="A6" t="s">
        <v>11</v>
      </c>
      <c r="B6">
        <v>1996</v>
      </c>
      <c r="C6" s="1">
        <v>119000000</v>
      </c>
      <c r="D6">
        <v>5111</v>
      </c>
      <c r="E6" s="4">
        <f t="shared" si="0"/>
        <v>119</v>
      </c>
    </row>
    <row r="7" spans="1:5" x14ac:dyDescent="0.35">
      <c r="A7" t="s">
        <v>8</v>
      </c>
      <c r="B7">
        <v>1992</v>
      </c>
      <c r="C7" s="1">
        <v>86100000</v>
      </c>
      <c r="D7">
        <v>351</v>
      </c>
      <c r="E7" s="4">
        <f t="shared" si="0"/>
        <v>86.1</v>
      </c>
    </row>
    <row r="8" spans="1:5" x14ac:dyDescent="0.35">
      <c r="A8" t="s">
        <v>13</v>
      </c>
      <c r="B8">
        <v>2000</v>
      </c>
      <c r="C8" s="1">
        <v>74000000</v>
      </c>
      <c r="D8">
        <v>503</v>
      </c>
      <c r="E8" s="4">
        <f t="shared" si="0"/>
        <v>74</v>
      </c>
    </row>
    <row r="9" spans="1:5" x14ac:dyDescent="0.35">
      <c r="A9" t="s">
        <v>7</v>
      </c>
      <c r="B9">
        <v>1988</v>
      </c>
      <c r="C9" s="1">
        <v>71800000</v>
      </c>
      <c r="D9">
        <v>995</v>
      </c>
      <c r="E9" s="4">
        <f t="shared" si="0"/>
        <v>71.8</v>
      </c>
    </row>
    <row r="10" spans="1:5" x14ac:dyDescent="0.35">
      <c r="A10" t="s">
        <v>39</v>
      </c>
      <c r="B10">
        <v>1956</v>
      </c>
      <c r="C10" s="1">
        <v>52000000</v>
      </c>
      <c r="D10">
        <v>374</v>
      </c>
      <c r="E10" s="4">
        <f t="shared" si="0"/>
        <v>52</v>
      </c>
    </row>
    <row r="11" spans="1:5" x14ac:dyDescent="0.35">
      <c r="A11" t="s">
        <v>10</v>
      </c>
      <c r="B11">
        <v>1995</v>
      </c>
      <c r="C11" s="1">
        <v>43000000</v>
      </c>
      <c r="D11">
        <v>1630</v>
      </c>
      <c r="E11" s="4">
        <f t="shared" si="0"/>
        <v>43</v>
      </c>
    </row>
    <row r="12" spans="1:5" x14ac:dyDescent="0.35">
      <c r="A12" t="s">
        <v>15</v>
      </c>
      <c r="B12">
        <v>2011</v>
      </c>
      <c r="C12" s="1">
        <v>30000000</v>
      </c>
      <c r="D12">
        <v>975</v>
      </c>
      <c r="E12" s="4">
        <f t="shared" si="0"/>
        <v>30</v>
      </c>
    </row>
    <row r="13" spans="1:5" x14ac:dyDescent="0.35">
      <c r="A13" t="s">
        <v>9</v>
      </c>
      <c r="B13">
        <v>1992</v>
      </c>
      <c r="C13" s="1">
        <v>29100000</v>
      </c>
      <c r="D13">
        <v>185</v>
      </c>
      <c r="E13" s="4">
        <f t="shared" si="0"/>
        <v>29.1</v>
      </c>
    </row>
    <row r="14" spans="1:5" x14ac:dyDescent="0.35">
      <c r="A14" t="s">
        <v>40</v>
      </c>
      <c r="B14">
        <v>1988</v>
      </c>
      <c r="C14" s="1">
        <v>21000000</v>
      </c>
      <c r="D14">
        <v>400</v>
      </c>
      <c r="E14" s="4">
        <f t="shared" si="0"/>
        <v>21</v>
      </c>
    </row>
    <row r="15" spans="1:5" x14ac:dyDescent="0.35">
      <c r="A15" t="s">
        <v>43</v>
      </c>
      <c r="B15">
        <v>1992</v>
      </c>
      <c r="C15" s="1">
        <v>18200000</v>
      </c>
      <c r="D15">
        <v>129</v>
      </c>
      <c r="E15" s="4">
        <f t="shared" si="0"/>
        <v>18.2</v>
      </c>
    </row>
    <row r="16" spans="1:5" x14ac:dyDescent="0.35">
      <c r="A16" t="s">
        <v>14</v>
      </c>
      <c r="B16">
        <v>2007</v>
      </c>
      <c r="C16" s="1">
        <v>12200000</v>
      </c>
      <c r="D16">
        <v>79</v>
      </c>
      <c r="E16" s="4">
        <f t="shared" si="0"/>
        <v>12.2</v>
      </c>
    </row>
    <row r="17" spans="1:5" x14ac:dyDescent="0.35">
      <c r="A17" t="s">
        <v>12</v>
      </c>
      <c r="B17">
        <v>1998</v>
      </c>
      <c r="C17" s="1">
        <v>12100000</v>
      </c>
      <c r="D17">
        <v>77</v>
      </c>
      <c r="E17" s="4">
        <f t="shared" si="0"/>
        <v>12.1</v>
      </c>
    </row>
    <row r="18" spans="1:5" x14ac:dyDescent="0.35">
      <c r="A18" t="s">
        <v>3</v>
      </c>
      <c r="B18">
        <v>1966</v>
      </c>
      <c r="C18" s="1">
        <v>7880000</v>
      </c>
      <c r="D18">
        <v>7021</v>
      </c>
      <c r="E18" s="4">
        <f t="shared" si="0"/>
        <v>7.88</v>
      </c>
    </row>
    <row r="19" spans="1:5" x14ac:dyDescent="0.35">
      <c r="A19" t="s">
        <v>6</v>
      </c>
      <c r="B19">
        <v>1988</v>
      </c>
      <c r="C19" s="1">
        <v>7670000</v>
      </c>
      <c r="D19">
        <v>188</v>
      </c>
      <c r="E19" s="4">
        <f t="shared" si="0"/>
        <v>7.67</v>
      </c>
    </row>
    <row r="20" spans="1:5" x14ac:dyDescent="0.35">
      <c r="A20" t="s">
        <v>41</v>
      </c>
      <c r="B20">
        <v>1988</v>
      </c>
      <c r="C20" s="1">
        <v>6000000</v>
      </c>
      <c r="D20">
        <v>110</v>
      </c>
      <c r="E20" s="4">
        <f t="shared" si="0"/>
        <v>6</v>
      </c>
    </row>
    <row r="21" spans="1:5" x14ac:dyDescent="0.35">
      <c r="A21" t="s">
        <v>42</v>
      </c>
      <c r="B21">
        <v>1997</v>
      </c>
      <c r="C21" s="1">
        <v>1070000</v>
      </c>
      <c r="D21">
        <v>40</v>
      </c>
      <c r="E21" s="4">
        <f t="shared" si="0"/>
        <v>1.07</v>
      </c>
    </row>
    <row r="23" spans="1:5" ht="16.5" x14ac:dyDescent="0.35">
      <c r="A23" s="2" t="s">
        <v>0</v>
      </c>
      <c r="B23" s="2" t="s">
        <v>1</v>
      </c>
      <c r="C23" s="2" t="s">
        <v>26</v>
      </c>
      <c r="D23" s="2" t="s">
        <v>33</v>
      </c>
    </row>
    <row r="24" spans="1:5" x14ac:dyDescent="0.35">
      <c r="A24" t="s">
        <v>4</v>
      </c>
      <c r="B24">
        <v>1966</v>
      </c>
      <c r="C24">
        <v>14221</v>
      </c>
      <c r="D24">
        <v>1600</v>
      </c>
    </row>
    <row r="25" spans="1:5" x14ac:dyDescent="0.35">
      <c r="A25" t="s">
        <v>5</v>
      </c>
      <c r="B25">
        <v>1978</v>
      </c>
      <c r="C25">
        <v>1937</v>
      </c>
      <c r="D25">
        <v>434</v>
      </c>
    </row>
    <row r="26" spans="1:5" x14ac:dyDescent="0.35">
      <c r="A26" t="s">
        <v>2</v>
      </c>
      <c r="B26">
        <v>1906</v>
      </c>
      <c r="C26">
        <v>206</v>
      </c>
      <c r="D26">
        <v>126</v>
      </c>
    </row>
    <row r="27" spans="1:5" x14ac:dyDescent="0.35">
      <c r="A27" t="s">
        <v>11</v>
      </c>
      <c r="B27">
        <v>1996</v>
      </c>
      <c r="C27">
        <v>5111</v>
      </c>
      <c r="D27">
        <v>119</v>
      </c>
    </row>
    <row r="28" spans="1:5" x14ac:dyDescent="0.35">
      <c r="A28" t="s">
        <v>8</v>
      </c>
      <c r="B28">
        <v>1992</v>
      </c>
      <c r="C28">
        <v>351</v>
      </c>
      <c r="D28">
        <v>86.1</v>
      </c>
    </row>
    <row r="29" spans="1:5" x14ac:dyDescent="0.35">
      <c r="A29" t="s">
        <v>13</v>
      </c>
      <c r="B29">
        <v>2000</v>
      </c>
      <c r="C29">
        <v>503</v>
      </c>
      <c r="D29">
        <v>74</v>
      </c>
    </row>
    <row r="30" spans="1:5" x14ac:dyDescent="0.35">
      <c r="A30" t="s">
        <v>7</v>
      </c>
      <c r="B30">
        <v>1988</v>
      </c>
      <c r="C30">
        <v>995</v>
      </c>
      <c r="D30">
        <v>71.8</v>
      </c>
    </row>
    <row r="31" spans="1:5" x14ac:dyDescent="0.35">
      <c r="A31" t="s">
        <v>39</v>
      </c>
      <c r="B31">
        <v>1956</v>
      </c>
      <c r="C31">
        <v>374</v>
      </c>
      <c r="D31">
        <v>52</v>
      </c>
    </row>
    <row r="32" spans="1:5" x14ac:dyDescent="0.35">
      <c r="A32" t="s">
        <v>10</v>
      </c>
      <c r="B32">
        <v>1995</v>
      </c>
      <c r="C32">
        <v>1630</v>
      </c>
      <c r="D32">
        <v>43</v>
      </c>
    </row>
    <row r="33" spans="1:4" x14ac:dyDescent="0.35">
      <c r="A33" t="s">
        <v>15</v>
      </c>
      <c r="B33">
        <v>2011</v>
      </c>
      <c r="C33">
        <v>975</v>
      </c>
      <c r="D33">
        <v>30</v>
      </c>
    </row>
    <row r="34" spans="1:4" x14ac:dyDescent="0.35">
      <c r="A34" t="s">
        <v>9</v>
      </c>
      <c r="B34">
        <v>1992</v>
      </c>
      <c r="C34">
        <v>185</v>
      </c>
      <c r="D34">
        <v>29.1</v>
      </c>
    </row>
    <row r="35" spans="1:4" x14ac:dyDescent="0.35">
      <c r="A35" t="s">
        <v>40</v>
      </c>
      <c r="B35">
        <v>1988</v>
      </c>
      <c r="C35">
        <v>400</v>
      </c>
      <c r="D35">
        <v>21</v>
      </c>
    </row>
    <row r="36" spans="1:4" x14ac:dyDescent="0.35">
      <c r="A36" t="s">
        <v>43</v>
      </c>
      <c r="B36">
        <v>1992</v>
      </c>
      <c r="C36">
        <v>129</v>
      </c>
      <c r="D36">
        <v>18.2</v>
      </c>
    </row>
    <row r="37" spans="1:4" x14ac:dyDescent="0.35">
      <c r="A37" t="s">
        <v>14</v>
      </c>
      <c r="B37">
        <v>2007</v>
      </c>
      <c r="C37">
        <v>79</v>
      </c>
      <c r="D37">
        <v>12.2</v>
      </c>
    </row>
    <row r="38" spans="1:4" x14ac:dyDescent="0.35">
      <c r="A38" t="s">
        <v>12</v>
      </c>
      <c r="B38">
        <v>1998</v>
      </c>
      <c r="C38">
        <v>77</v>
      </c>
      <c r="D38">
        <v>12.1</v>
      </c>
    </row>
    <row r="39" spans="1:4" x14ac:dyDescent="0.35">
      <c r="A39" t="s">
        <v>3</v>
      </c>
      <c r="B39">
        <v>1966</v>
      </c>
      <c r="C39">
        <v>7021</v>
      </c>
      <c r="D39">
        <v>7.88</v>
      </c>
    </row>
    <row r="40" spans="1:4" x14ac:dyDescent="0.35">
      <c r="A40" t="s">
        <v>6</v>
      </c>
      <c r="B40">
        <v>1988</v>
      </c>
      <c r="C40">
        <v>188</v>
      </c>
      <c r="D40">
        <v>7.67</v>
      </c>
    </row>
    <row r="41" spans="1:4" x14ac:dyDescent="0.35">
      <c r="A41" t="s">
        <v>41</v>
      </c>
      <c r="B41">
        <v>1988</v>
      </c>
      <c r="C41">
        <v>110</v>
      </c>
      <c r="D41">
        <v>6</v>
      </c>
    </row>
    <row r="42" spans="1:4" x14ac:dyDescent="0.35">
      <c r="A42" t="s">
        <v>42</v>
      </c>
      <c r="B42">
        <v>1997</v>
      </c>
      <c r="C42">
        <v>40</v>
      </c>
      <c r="D42">
        <v>1.07</v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Z Y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g L Z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2 W F U o i k e 4 D g A A A B E A A A A T A B w A R m 9 y b X V s Y X M v U 2 V j d G l v b j E u b S C i G A A o o B Q A A A A A A A A A A A A A A A A A A A A A A A A A A A A r T k 0 u y c z P U w i G 0 I b W A F B L A Q I t A B Q A A g A I A I C 2 W F W R 1 R P r p A A A A P Y A A A A S A A A A A A A A A A A A A A A A A A A A A A B D b 2 5 m a W c v U G F j a 2 F n Z S 5 4 b W x Q S w E C L Q A U A A I A C A C A t l h V D 8 r p q 6 Q A A A D p A A A A E w A A A A A A A A A A A A A A A A D w A A A A W 0 N v b n R l b n R f V H l w Z X N d L n h t b F B L A Q I t A B Q A A g A I A I C 2 W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8 U F n N r n q S 7 g z / i 1 s H X d s A A A A A A I A A A A A A B B m A A A A A Q A A I A A A A E 7 C F d 4 M F N 1 k 5 k 8 G w s U X I P H S l b B o o v 7 d 9 B P 4 / Y C P L 5 u L A A A A A A 6 A A A A A A g A A I A A A A P 2 n 2 Z S I l x w M l / 9 U g Z j W T u 4 G R G n y 0 b k J s E a y C n + Y f V 6 H U A A A A D z i 2 z W j w B / h / j E 6 v 0 p v Z o z m 1 y h g Z f 0 r r s T E c m j 9 C A c e f w a l 0 Q w o w M a z 6 8 S k P m f J T R q J q J k 4 W X K + b 4 W G Y H j X A z 3 w L 3 n G D F u H R D L E m Q H Y n d T c Q A A A A D S R q K A + / l 1 r c T D F 4 u Z L G n Y 6 Z / P L x 7 7 X Q d n c n F D G O Q 6 B C L Q 1 Z y q i y R o 7 0 t t 8 E v k z x q O W u L h H t F p E 9 L s 1 v k a 8 R A 8 = < / D a t a M a s h u p > 
</file>

<file path=customXml/itemProps1.xml><?xml version="1.0" encoding="utf-8"?>
<ds:datastoreItem xmlns:ds="http://schemas.openxmlformats.org/officeDocument/2006/customXml" ds:itemID="{8DF141F2-291E-4FFD-B0BA-6A1D4C2A7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Table_S1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2015-06-05T18:19:34Z</dcterms:created>
  <dcterms:modified xsi:type="dcterms:W3CDTF">2022-10-27T19:31:13Z</dcterms:modified>
</cp:coreProperties>
</file>